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codeName="ThisWorkbook"/>
  <mc:AlternateContent xmlns:mc="http://schemas.openxmlformats.org/markup-compatibility/2006">
    <mc:Choice Requires="x15">
      <x15ac:absPath xmlns:x15ac="http://schemas.microsoft.com/office/spreadsheetml/2010/11/ac" url="C:\Users\tuyen\Downloads\"/>
    </mc:Choice>
  </mc:AlternateContent>
  <xr:revisionPtr revIDLastSave="0" documentId="13_ncr:1_{67E01561-3CD2-496C-A7C0-F96D84F7070B}" xr6:coauthVersionLast="46" xr6:coauthVersionMax="46" xr10:uidLastSave="{00000000-0000-0000-0000-000000000000}"/>
  <bookViews>
    <workbookView xWindow="-120" yWindow="-120" windowWidth="20730" windowHeight="11160" tabRatio="813" firstSheet="11" activeTab="13" xr2:uid="{00000000-000D-0000-FFFF-FFFF00000000}"/>
  </bookViews>
  <sheets>
    <sheet name="表紙" sheetId="21" r:id="rId1"/>
    <sheet name="改版履歴" sheetId="22" r:id="rId2"/>
    <sheet name="Summary" sheetId="103" state="hidden" r:id="rId3"/>
    <sheet name="単体テスト項目書_充填口選択(CO00303D)" sheetId="95" r:id="rId4"/>
    <sheet name="①画面デザインチェックリスト" sheetId="104" r:id="rId5"/>
    <sheet name="No1_1" sheetId="114" r:id="rId6"/>
    <sheet name="No1_4" sheetId="115" r:id="rId7"/>
    <sheet name="No1_7" sheetId="118" r:id="rId8"/>
    <sheet name="No1_8" sheetId="116" r:id="rId9"/>
    <sheet name="No1_9" sheetId="117" r:id="rId10"/>
    <sheet name="②画面動作チェックリスト＆④イベント別コントロール動作" sheetId="113" r:id="rId11"/>
    <sheet name="No4_1" sheetId="119" r:id="rId12"/>
    <sheet name="③コントロールチェックリスト" sheetId="106" r:id="rId13"/>
    <sheet name="⑤イベント別バリデーション、パターン別業務処理" sheetId="109" r:id="rId14"/>
    <sheet name="Data" sheetId="96" state="hidden" r:id="rId15"/>
    <sheet name="①画面ID_No_XX" sheetId="108" r:id="rId16"/>
    <sheet name="②④画面ID_No_XX" sheetId="110" r:id="rId17"/>
    <sheet name="③画面ID_No_XX" sheetId="111" r:id="rId18"/>
    <sheet name="⑤画面ID_No_XX" sheetId="112" r:id="rId19"/>
  </sheets>
  <externalReferences>
    <externalReference r:id="rId20"/>
  </externalReferences>
  <definedNames>
    <definedName name="_ctb１">'[1]現行DB一覧2(CT)'!$A$2:$E$220</definedName>
    <definedName name="AccessDatabase" hidden="1">"C:\Documents and Settings\kawana.OHSAKI\My Documents\作業中\ＤＢらいぶらり.mdb"</definedName>
    <definedName name="assignee">Data!$H$1:$J$16</definedName>
    <definedName name="pc">"グループ 260"</definedName>
    <definedName name="_xlnm.Print_Area" localSheetId="4">①画面デザインチェックリスト!$A$1:$BW$85</definedName>
    <definedName name="_xlnm.Print_Area" localSheetId="10">'②画面動作チェックリスト＆④イベント別コントロール動作'!$A$1:$BT$37</definedName>
    <definedName name="_xlnm.Print_Area" localSheetId="12">③コントロールチェックリスト!$A$1:$CU$29</definedName>
    <definedName name="_xlnm.Print_Area" localSheetId="13">'⑤イベント別バリデーション、パターン別業務処理'!$A$1:$CG$56</definedName>
    <definedName name="_xlnm.Print_Area" localSheetId="2">Summary!$A$1:$BD$38</definedName>
    <definedName name="_xlnm.Print_Area" localSheetId="3">'単体テスト項目書_充填口選択(CO00303D)'!$A$1:$BV$57</definedName>
    <definedName name="_xlnm.Print_Area" localSheetId="1">改版履歴!$A$1:$BD$38</definedName>
    <definedName name="_xlnm.Print_Area" localSheetId="0">表紙!$A$1:$BD$32</definedName>
    <definedName name="Z_94282072_05BF_4303_A4BC_645DFE5A593E_.wvu.PrintArea" localSheetId="0" hidden="1">表紙!$A$1:$BD$32</definedName>
    <definedName name="フォロー１２">#REF!</definedName>
    <definedName name="受入分＿エラーコード">#REF!</definedName>
    <definedName name="受入分＿エラーメッセージ">#REF!</definedName>
    <definedName name="受入分＿チェック">#REF!</definedName>
    <definedName name="受入数量＿エラーコード">#REF!</definedName>
    <definedName name="受入数量＿エラーメッセージ">#REF!</definedName>
    <definedName name="受入数量＿チェック">#REF!</definedName>
    <definedName name="受入日＿エラーコード">#REF!</definedName>
    <definedName name="受入日＿エラーメッセージ">#REF!</definedName>
    <definedName name="受入日＿チェック">#REF!</definedName>
    <definedName name="受入時＿エラーコード">#REF!</definedName>
    <definedName name="受入時＿エラーメッセージ">#REF!</definedName>
    <definedName name="受入時＿チェック">#REF!</definedName>
    <definedName name="受入開始終了日＿エラーコード">#REF!</definedName>
    <definedName name="受入開始終了日＿エラーメッセージ">#REF!</definedName>
    <definedName name="資料１">#REF!</definedName>
    <definedName name="部門名" localSheetId="4">#REF!</definedName>
    <definedName name="部門名" localSheetId="10">#REF!</definedName>
    <definedName name="部門名" localSheetId="12">#REF!</definedName>
    <definedName name="部門名" localSheetId="13">#REF!</definedName>
    <definedName name="部門名" localSheetId="2">#REF!</definedName>
    <definedName name="部門名" localSheetId="3">#REF!</definedName>
    <definedName name="部門名" localSheetId="1">#REF!</definedName>
    <definedName name="部門名" localSheetId="0">表紙!$B$30</definedName>
    <definedName name="部門名">#REF!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4" i="104" l="1"/>
  <c r="B83" i="104"/>
  <c r="B82" i="104"/>
  <c r="B81" i="104"/>
  <c r="B80" i="104"/>
  <c r="B78" i="104"/>
  <c r="B77" i="104"/>
  <c r="B76" i="104"/>
  <c r="B75" i="104"/>
  <c r="B74" i="104"/>
  <c r="B73" i="104"/>
  <c r="B71" i="104"/>
  <c r="B70" i="104"/>
  <c r="B69" i="104"/>
  <c r="B68" i="104"/>
  <c r="B67" i="104"/>
  <c r="B66" i="104"/>
  <c r="B65" i="104"/>
  <c r="B64" i="104"/>
  <c r="B63" i="104"/>
  <c r="B61" i="104"/>
  <c r="B60" i="104"/>
  <c r="B59" i="104"/>
  <c r="B58" i="104"/>
  <c r="B57" i="104"/>
  <c r="B56" i="104"/>
  <c r="B55" i="104"/>
  <c r="B54" i="104"/>
  <c r="B52" i="104"/>
  <c r="B51" i="104"/>
  <c r="B50" i="104"/>
  <c r="B49" i="104"/>
  <c r="B48" i="104"/>
  <c r="B47" i="104"/>
  <c r="B46" i="104"/>
  <c r="B45" i="104"/>
  <c r="B43" i="104"/>
  <c r="B42" i="104"/>
  <c r="B41" i="104"/>
  <c r="B40" i="104"/>
  <c r="B39" i="104"/>
  <c r="B38" i="104"/>
  <c r="B37" i="104"/>
  <c r="B35" i="104"/>
  <c r="B34" i="104"/>
  <c r="B33" i="104"/>
  <c r="B32" i="104"/>
  <c r="B31" i="104"/>
  <c r="B30" i="104"/>
  <c r="B29" i="104"/>
  <c r="B27" i="104"/>
  <c r="B26" i="104"/>
  <c r="B25" i="104"/>
  <c r="B24" i="104"/>
  <c r="B23" i="104"/>
  <c r="B22" i="104"/>
  <c r="B21" i="104"/>
  <c r="B20" i="104"/>
  <c r="B19" i="104"/>
  <c r="B17" i="104"/>
  <c r="B16" i="104"/>
  <c r="B15" i="104"/>
  <c r="B14" i="104"/>
  <c r="B13" i="104"/>
  <c r="B12" i="104"/>
  <c r="B18" i="104"/>
  <c r="B28" i="104"/>
  <c r="B36" i="104"/>
  <c r="BQ6" i="95" l="1"/>
  <c r="BM6" i="95"/>
  <c r="BJ6" i="95"/>
  <c r="BG6" i="95"/>
  <c r="A53" i="95"/>
  <c r="A48" i="95"/>
  <c r="A43" i="95"/>
  <c r="A38" i="95"/>
  <c r="A33" i="95"/>
  <c r="A28" i="95"/>
  <c r="A23" i="95"/>
  <c r="A18" i="95"/>
  <c r="A13" i="95"/>
  <c r="AR2" i="95"/>
  <c r="A1" i="95"/>
  <c r="B44" i="104"/>
  <c r="B53" i="104"/>
  <c r="B10" i="106"/>
  <c r="B11" i="106"/>
  <c r="B12" i="106"/>
  <c r="B13" i="106"/>
  <c r="B14" i="106"/>
  <c r="B15" i="106"/>
  <c r="B16" i="106"/>
  <c r="AL6" i="95" l="1"/>
  <c r="J6" i="95"/>
  <c r="BC6" i="95"/>
  <c r="BB6" i="95"/>
  <c r="AX6" i="95"/>
  <c r="AU6" i="95"/>
  <c r="Z6" i="95"/>
  <c r="R6" i="95"/>
  <c r="G6" i="95"/>
  <c r="B6" i="95"/>
  <c r="A8" i="95"/>
  <c r="B62" i="104"/>
  <c r="B72" i="104"/>
  <c r="B79" i="104"/>
  <c r="B17" i="106"/>
  <c r="B19" i="106" s="1"/>
  <c r="AQ2" i="103" l="1"/>
  <c r="B21" i="106"/>
  <c r="AQ2" i="22" l="1"/>
  <c r="B22" i="106"/>
  <c r="B13" i="21" l="1"/>
  <c r="B27" i="21"/>
  <c r="B25" i="21" l="1"/>
</calcChain>
</file>

<file path=xl/sharedStrings.xml><?xml version="1.0" encoding="utf-8"?>
<sst xmlns="http://schemas.openxmlformats.org/spreadsheetml/2006/main" count="666" uniqueCount="350">
  <si>
    <t>システム名</t>
    <rPh sb="4" eb="5">
      <t>メイ</t>
    </rPh>
    <phoneticPr fontId="2"/>
  </si>
  <si>
    <t>サブシステム名</t>
    <rPh sb="6" eb="7">
      <t>メイ</t>
    </rPh>
    <phoneticPr fontId="2"/>
  </si>
  <si>
    <t>版数</t>
    <rPh sb="0" eb="2">
      <t>ハンスウ</t>
    </rPh>
    <phoneticPr fontId="2"/>
  </si>
  <si>
    <t>作成日</t>
    <rPh sb="0" eb="3">
      <t>サクセイビ</t>
    </rPh>
    <phoneticPr fontId="2"/>
  </si>
  <si>
    <t>作成者</t>
    <rPh sb="0" eb="3">
      <t>サクセイシャ</t>
    </rPh>
    <phoneticPr fontId="2"/>
  </si>
  <si>
    <t>株式会社システムエグゼ</t>
    <rPh sb="0" eb="4">
      <t>カブシキガイシャ</t>
    </rPh>
    <phoneticPr fontId="2"/>
  </si>
  <si>
    <t>出光興産株式会社　御中</t>
    <rPh sb="0" eb="8">
      <t>イデミツコウサンカブシキガイシャ</t>
    </rPh>
    <rPh sb="9" eb="11">
      <t>オンチュウ</t>
    </rPh>
    <phoneticPr fontId="2"/>
  </si>
  <si>
    <t>改版履歴</t>
    <rPh sb="0" eb="2">
      <t>カイハン</t>
    </rPh>
    <rPh sb="2" eb="4">
      <t>リレキ</t>
    </rPh>
    <phoneticPr fontId="2"/>
  </si>
  <si>
    <t>分類</t>
    <rPh sb="0" eb="2">
      <t>ブンルイ</t>
    </rPh>
    <phoneticPr fontId="2"/>
  </si>
  <si>
    <t>変更箇所</t>
    <rPh sb="0" eb="2">
      <t>ヘンコウ</t>
    </rPh>
    <rPh sb="2" eb="4">
      <t>カショ</t>
    </rPh>
    <phoneticPr fontId="2"/>
  </si>
  <si>
    <t>変更概要</t>
    <rPh sb="0" eb="2">
      <t>ヘンコウ</t>
    </rPh>
    <rPh sb="2" eb="4">
      <t>ガイヨウ</t>
    </rPh>
    <phoneticPr fontId="2"/>
  </si>
  <si>
    <t>改版日</t>
    <rPh sb="0" eb="2">
      <t>カイハン</t>
    </rPh>
    <rPh sb="2" eb="3">
      <t>ビ</t>
    </rPh>
    <phoneticPr fontId="2"/>
  </si>
  <si>
    <t>更新者</t>
    <rPh sb="0" eb="2">
      <t>コウシン</t>
    </rPh>
    <rPh sb="2" eb="3">
      <t>シャ</t>
    </rPh>
    <phoneticPr fontId="2"/>
  </si>
  <si>
    <t>承認者</t>
    <rPh sb="0" eb="2">
      <t>ショウニン</t>
    </rPh>
    <rPh sb="2" eb="3">
      <t>シャ</t>
    </rPh>
    <phoneticPr fontId="2"/>
  </si>
  <si>
    <t>新規</t>
  </si>
  <si>
    <t>第1版作成</t>
    <rPh sb="0" eb="1">
      <t>ダイ</t>
    </rPh>
    <rPh sb="2" eb="3">
      <t>ハン</t>
    </rPh>
    <rPh sb="3" eb="5">
      <t>サクセイ</t>
    </rPh>
    <phoneticPr fontId="2"/>
  </si>
  <si>
    <t>プログラムテスト仕様書兼成績書</t>
    <phoneticPr fontId="2"/>
  </si>
  <si>
    <t>No</t>
    <phoneticPr fontId="2"/>
  </si>
  <si>
    <t>千葉運転管理システム</t>
    <phoneticPr fontId="2"/>
  </si>
  <si>
    <t>画面ID</t>
    <rPh sb="0" eb="2">
      <t>ガメン</t>
    </rPh>
    <phoneticPr fontId="2"/>
  </si>
  <si>
    <t>千葉運転管理システム</t>
    <phoneticPr fontId="2"/>
  </si>
  <si>
    <t>プログラムテスト仕様書兼成績書
（本体）</t>
    <phoneticPr fontId="2"/>
  </si>
  <si>
    <t>TODO</t>
  </si>
  <si>
    <t>ENGLISH</t>
    <phoneticPr fontId="6"/>
  </si>
  <si>
    <t>JAPANESE</t>
    <phoneticPr fontId="6"/>
  </si>
  <si>
    <t>Unit Test Case</t>
  </si>
  <si>
    <t>単体テスト仕様書・結果</t>
    <rPh sb="0" eb="2">
      <t>タンタイ</t>
    </rPh>
    <rPh sb="5" eb="7">
      <t>シヨウ</t>
    </rPh>
    <rPh sb="7" eb="8">
      <t>ショ</t>
    </rPh>
    <rPh sb="9" eb="11">
      <t>ケッカ</t>
    </rPh>
    <phoneticPr fontId="6"/>
  </si>
  <si>
    <t>Project ID</t>
    <phoneticPr fontId="6"/>
  </si>
  <si>
    <t>プロジェクトＩＤ</t>
    <phoneticPr fontId="6"/>
  </si>
  <si>
    <t>Project Name</t>
    <phoneticPr fontId="6"/>
  </si>
  <si>
    <t>プロジェクト名</t>
    <rPh sb="6" eb="7">
      <t>メイ</t>
    </rPh>
    <phoneticPr fontId="6"/>
  </si>
  <si>
    <t>Screen / Function Name</t>
    <phoneticPr fontId="6"/>
  </si>
  <si>
    <t>画面名・機能名</t>
    <rPh sb="0" eb="2">
      <t>ガメン</t>
    </rPh>
    <rPh sb="2" eb="3">
      <t>メイ</t>
    </rPh>
    <rPh sb="4" eb="7">
      <t>キノウメイ</t>
    </rPh>
    <phoneticPr fontId="6"/>
  </si>
  <si>
    <t>Create</t>
    <phoneticPr fontId="6"/>
  </si>
  <si>
    <t>作成</t>
    <rPh sb="0" eb="2">
      <t>サクセイ</t>
    </rPh>
    <phoneticPr fontId="6"/>
  </si>
  <si>
    <t>Review</t>
    <phoneticPr fontId="6"/>
  </si>
  <si>
    <t>レビュー</t>
    <phoneticPr fontId="6"/>
  </si>
  <si>
    <t>Approved</t>
    <phoneticPr fontId="6"/>
  </si>
  <si>
    <t>承認</t>
    <rPh sb="0" eb="2">
      <t>ショウニン</t>
    </rPh>
    <phoneticPr fontId="6"/>
  </si>
  <si>
    <t>Name</t>
    <phoneticPr fontId="6"/>
  </si>
  <si>
    <t>名前</t>
    <rPh sb="0" eb="2">
      <t>ナマエ</t>
    </rPh>
    <phoneticPr fontId="6"/>
  </si>
  <si>
    <t>Date</t>
    <phoneticPr fontId="6"/>
  </si>
  <si>
    <t>日付</t>
    <rPh sb="0" eb="2">
      <t>ヒヅケ</t>
    </rPh>
    <phoneticPr fontId="6"/>
  </si>
  <si>
    <t>Test By</t>
    <phoneticPr fontId="6"/>
  </si>
  <si>
    <t>担当者</t>
    <rPh sb="0" eb="3">
      <t>タントウシャ</t>
    </rPh>
    <phoneticPr fontId="6"/>
  </si>
  <si>
    <t>Test Date</t>
    <phoneticPr fontId="6"/>
  </si>
  <si>
    <t>実施日</t>
    <rPh sb="0" eb="3">
      <t>ジッシビ</t>
    </rPh>
    <phoneticPr fontId="6"/>
  </si>
  <si>
    <t>OK</t>
    <phoneticPr fontId="6"/>
  </si>
  <si>
    <t>High</t>
    <phoneticPr fontId="6"/>
  </si>
  <si>
    <t>高</t>
    <rPh sb="0" eb="1">
      <t>タカ</t>
    </rPh>
    <phoneticPr fontId="6"/>
  </si>
  <si>
    <t>Medium</t>
    <phoneticPr fontId="6"/>
  </si>
  <si>
    <t>中</t>
    <rPh sb="0" eb="1">
      <t>チュウ</t>
    </rPh>
    <phoneticPr fontId="6"/>
  </si>
  <si>
    <t>Low</t>
    <phoneticPr fontId="6"/>
  </si>
  <si>
    <t>低</t>
    <rPh sb="0" eb="1">
      <t>ヒク</t>
    </rPh>
    <phoneticPr fontId="6"/>
  </si>
  <si>
    <t>Confirm</t>
    <phoneticPr fontId="6"/>
  </si>
  <si>
    <t>確認</t>
    <rPh sb="0" eb="2">
      <t>カクニン</t>
    </rPh>
    <phoneticPr fontId="6"/>
  </si>
  <si>
    <t>Pass(No need)</t>
    <phoneticPr fontId="6"/>
  </si>
  <si>
    <t>ＯＫ（必須でない）</t>
    <rPh sb="3" eb="5">
      <t>ヒッス</t>
    </rPh>
    <phoneticPr fontId="6"/>
  </si>
  <si>
    <t>Test Type</t>
    <phoneticPr fontId="6"/>
  </si>
  <si>
    <t>No</t>
    <phoneticPr fontId="6"/>
  </si>
  <si>
    <t>Ｎｏ</t>
    <phoneticPr fontId="6"/>
  </si>
  <si>
    <t>DD Reference</t>
    <phoneticPr fontId="6"/>
  </si>
  <si>
    <t>詳細設計書参照</t>
    <rPh sb="0" eb="5">
      <t>ショウサイセッケイショ</t>
    </rPh>
    <rPh sb="5" eb="7">
      <t>サンショウ</t>
    </rPh>
    <phoneticPr fontId="6"/>
  </si>
  <si>
    <t>テスト項目</t>
    <phoneticPr fontId="6"/>
  </si>
  <si>
    <t xml:space="preserve">Pre-condition/ Set up  </t>
    <phoneticPr fontId="6"/>
  </si>
  <si>
    <t>テスト条件</t>
    <phoneticPr fontId="6"/>
  </si>
  <si>
    <t>Test data</t>
    <phoneticPr fontId="4"/>
  </si>
  <si>
    <t>テストデータ</t>
    <phoneticPr fontId="4"/>
  </si>
  <si>
    <t>Expected Result</t>
    <phoneticPr fontId="6"/>
  </si>
  <si>
    <t xml:space="preserve">Remarks </t>
    <phoneticPr fontId="6"/>
  </si>
  <si>
    <t>備考</t>
    <rPh sb="0" eb="2">
      <t>ビコウ</t>
    </rPh>
    <phoneticPr fontId="6"/>
  </si>
  <si>
    <t>undone</t>
    <phoneticPr fontId="6"/>
  </si>
  <si>
    <t>未完成</t>
    <rPh sb="0" eb="3">
      <t>ミカンセイ</t>
    </rPh>
    <phoneticPr fontId="6"/>
  </si>
  <si>
    <t>H-High defect level defect (system crash / erroneous data affecting others etc)</t>
  </si>
  <si>
    <t>H - 欠陥レベルが高い欠陥（システムクラッシュ／他に影響する誤データ　等）</t>
    <phoneticPr fontId="6"/>
  </si>
  <si>
    <t>M-Defect level is medium level (feasible / other false data etc)</t>
  </si>
  <si>
    <t>M - 欠陥レベルが中程度の欠陥（実行可能／他に影響しない誤データ　等）</t>
  </si>
  <si>
    <t>L-Defect Level Low Defect (look / false message / menu option / false alarm / help problem etc)</t>
  </si>
  <si>
    <t>L - 欠陥レベルが低い欠陥（見栄え／誤メッセージ／メニューオプション／誤アラーム／ヘルプの問題　等）</t>
  </si>
  <si>
    <t>Screen</t>
    <phoneticPr fontId="6"/>
  </si>
  <si>
    <t>画面</t>
  </si>
  <si>
    <t>Message</t>
    <phoneticPr fontId="6"/>
  </si>
  <si>
    <t>メッセージ</t>
  </si>
  <si>
    <t>Template</t>
    <phoneticPr fontId="6"/>
  </si>
  <si>
    <t>テンプレート</t>
  </si>
  <si>
    <t>Multilanguage</t>
    <phoneticPr fontId="6"/>
  </si>
  <si>
    <t>多言語</t>
    <rPh sb="0" eb="3">
      <t>タゲンゴ</t>
    </rPh>
    <phoneticPr fontId="6"/>
  </si>
  <si>
    <t>Japanese</t>
    <phoneticPr fontId="6"/>
  </si>
  <si>
    <t>日本語</t>
  </si>
  <si>
    <t>English</t>
  </si>
  <si>
    <t>英語</t>
  </si>
  <si>
    <t>Vietnamese</t>
  </si>
  <si>
    <t>ベトナム語</t>
    <phoneticPr fontId="6"/>
  </si>
  <si>
    <t>Note</t>
  </si>
  <si>
    <t>Version History</t>
  </si>
  <si>
    <t>バージョン履歴</t>
  </si>
  <si>
    <t>Version</t>
  </si>
  <si>
    <t>バージョン</t>
  </si>
  <si>
    <t>Description</t>
  </si>
  <si>
    <t>説明</t>
  </si>
  <si>
    <t>Author</t>
  </si>
  <si>
    <t>著者</t>
  </si>
  <si>
    <t>Date</t>
  </si>
  <si>
    <t>日付</t>
  </si>
  <si>
    <t>Reviewer</t>
  </si>
  <si>
    <t>レビュアー</t>
  </si>
  <si>
    <t>Rules:</t>
  </si>
  <si>
    <t>ルール：</t>
  </si>
  <si>
    <t>1. Hình đúng thì khung màu xanh, hình lỗi thì màu đỏ</t>
  </si>
  <si>
    <t>1.画像が正しい場合、フレームは青で、エラー画像は赤です</t>
  </si>
  <si>
    <r>
      <t>2. Chụp tất cả các hình để ng</t>
    </r>
    <r>
      <rPr>
        <sz val="11"/>
        <color theme="1"/>
        <rFont val="Calibri"/>
        <family val="2"/>
        <scheme val="minor"/>
      </rPr>
      <t>ư</t>
    </r>
    <r>
      <rPr>
        <sz val="11"/>
        <color theme="1"/>
        <rFont val="Calibri"/>
        <family val="2"/>
        <charset val="128"/>
        <scheme val="minor"/>
      </rPr>
      <t>ời xem có thể hiểu đ</t>
    </r>
    <r>
      <rPr>
        <sz val="11"/>
        <color theme="1"/>
        <rFont val="Calibri"/>
        <family val="2"/>
        <scheme val="minor"/>
      </rPr>
      <t>ư</t>
    </r>
    <r>
      <rPr>
        <sz val="11"/>
        <color theme="1"/>
        <rFont val="Calibri"/>
        <family val="2"/>
        <charset val="128"/>
        <scheme val="minor"/>
      </rPr>
      <t>ợc.</t>
    </r>
  </si>
  <si>
    <t>2.視聴者が理解できるように、すべての写真を撮ります。</t>
  </si>
  <si>
    <r>
      <t>3. Lần 1: chụp tất cả các case, Lần sau chỉ chụp lại các case cần chụp( Vd: test lần tr</t>
    </r>
    <r>
      <rPr>
        <sz val="11"/>
        <color theme="1"/>
        <rFont val="Calibri"/>
        <family val="2"/>
        <scheme val="minor"/>
      </rPr>
      <t>ư</t>
    </r>
    <r>
      <rPr>
        <sz val="11"/>
        <color theme="1"/>
        <rFont val="Calibri"/>
        <family val="2"/>
        <charset val="128"/>
        <scheme val="minor"/>
      </rPr>
      <t>ớc sai, các test case liên quan, các case nghi ngờ)</t>
    </r>
  </si>
  <si>
    <t>3. 1回目：すべてのケースをキャプチャし、次回は（エラーなど、エラーケースの関係ケース）必要ケースのみをキャプチャします</t>
    <rPh sb="39" eb="41">
      <t>カンケイ</t>
    </rPh>
    <phoneticPr fontId="6"/>
  </si>
  <si>
    <t>確認方法</t>
    <rPh sb="0" eb="2">
      <t>カクニン</t>
    </rPh>
    <rPh sb="2" eb="4">
      <t>ホウホウ</t>
    </rPh>
    <phoneticPr fontId="6"/>
  </si>
  <si>
    <t>Defect #</t>
    <phoneticPr fontId="6"/>
  </si>
  <si>
    <t>不具合　#</t>
    <rPh sb="0" eb="3">
      <t>フグアイ</t>
    </rPh>
    <phoneticPr fontId="6"/>
  </si>
  <si>
    <t>プログラム名</t>
  </si>
  <si>
    <t>テスト分類</t>
  </si>
  <si>
    <t>ENGLISH</t>
  </si>
  <si>
    <t>検証物件</t>
  </si>
  <si>
    <t>回</t>
  </si>
  <si>
    <t>Times</t>
  </si>
  <si>
    <t>完了日</t>
  </si>
  <si>
    <t>Finish Date</t>
  </si>
  <si>
    <t>テスト
結果</t>
  </si>
  <si>
    <t>エラー
原因</t>
  </si>
  <si>
    <t>Error
Cause</t>
  </si>
  <si>
    <t>Verify Property</t>
  </si>
  <si>
    <t>版数</t>
  </si>
  <si>
    <t>作成日</t>
  </si>
  <si>
    <t>サブシステム名</t>
  </si>
  <si>
    <t>Test Case Name</t>
  </si>
  <si>
    <t>①画面デザインチェックリスト</t>
  </si>
  <si>
    <t>②画面動作チェックリスト</t>
  </si>
  <si>
    <t>④イベント別コントロール動作</t>
  </si>
  <si>
    <t>③コントロールチェックリスト</t>
  </si>
  <si>
    <t>⑤イベント別バリデーション、パターン別業務処理</t>
  </si>
  <si>
    <t>Id</t>
  </si>
  <si>
    <t>①Screen Design Checklist</t>
  </si>
  <si>
    <t>②Screen Operation Checklist</t>
  </si>
  <si>
    <t>③Control Checklist</t>
  </si>
  <si>
    <t>④Event Control</t>
  </si>
  <si>
    <t>⑤Validation, Business Processing</t>
  </si>
  <si>
    <t>コントロール↓</t>
    <phoneticPr fontId="2"/>
  </si>
  <si>
    <t>プロパティ↓</t>
    <phoneticPr fontId="2"/>
  </si>
  <si>
    <t>フォーム</t>
    <phoneticPr fontId="2"/>
  </si>
  <si>
    <t>表示位置</t>
    <rPh sb="0" eb="2">
      <t>ヒョウジ</t>
    </rPh>
    <rPh sb="2" eb="4">
      <t>イチ</t>
    </rPh>
    <phoneticPr fontId="2"/>
  </si>
  <si>
    <t>サイズ</t>
    <phoneticPr fontId="2"/>
  </si>
  <si>
    <t>背景色</t>
    <rPh sb="0" eb="2">
      <t>ハイケイ</t>
    </rPh>
    <rPh sb="2" eb="3">
      <t>ショク</t>
    </rPh>
    <phoneticPr fontId="2"/>
  </si>
  <si>
    <t>コントロールボックス</t>
    <phoneticPr fontId="2"/>
  </si>
  <si>
    <t>コントロール別現新比較</t>
    <rPh sb="6" eb="7">
      <t>ベツ</t>
    </rPh>
    <rPh sb="7" eb="8">
      <t>ゲン</t>
    </rPh>
    <rPh sb="8" eb="9">
      <t>シン</t>
    </rPh>
    <rPh sb="9" eb="11">
      <t>ヒカク</t>
    </rPh>
    <phoneticPr fontId="2"/>
  </si>
  <si>
    <t>文字数</t>
    <rPh sb="0" eb="2">
      <t>モジ</t>
    </rPh>
    <rPh sb="2" eb="3">
      <t>スウ</t>
    </rPh>
    <phoneticPr fontId="2"/>
  </si>
  <si>
    <t>フォント</t>
    <phoneticPr fontId="2"/>
  </si>
  <si>
    <t>配置（右・左・中央）</t>
    <rPh sb="0" eb="2">
      <t>ハイチ</t>
    </rPh>
    <rPh sb="3" eb="4">
      <t>ミギ</t>
    </rPh>
    <rPh sb="5" eb="6">
      <t>ヒダリ</t>
    </rPh>
    <rPh sb="7" eb="9">
      <t>チュウオウ</t>
    </rPh>
    <phoneticPr fontId="2"/>
  </si>
  <si>
    <t>マスク</t>
    <phoneticPr fontId="2"/>
  </si>
  <si>
    <t>フォーマット</t>
    <phoneticPr fontId="2"/>
  </si>
  <si>
    <t>配置</t>
    <rPh sb="0" eb="2">
      <t>ハイチ</t>
    </rPh>
    <phoneticPr fontId="2"/>
  </si>
  <si>
    <t>デフォルト</t>
    <phoneticPr fontId="2"/>
  </si>
  <si>
    <t>コンボボックス</t>
    <phoneticPr fontId="2"/>
  </si>
  <si>
    <t>表示順</t>
    <rPh sb="0" eb="2">
      <t>ヒョウジ</t>
    </rPh>
    <rPh sb="2" eb="3">
      <t>ジュン</t>
    </rPh>
    <phoneticPr fontId="2"/>
  </si>
  <si>
    <t>リストボックス</t>
    <phoneticPr fontId="2"/>
  </si>
  <si>
    <t>Assignee</t>
  </si>
  <si>
    <t>quang-thien</t>
  </si>
  <si>
    <t>kieu-trinh</t>
  </si>
  <si>
    <t>duong-viet</t>
  </si>
  <si>
    <t>tuan-vu</t>
  </si>
  <si>
    <t>Test Result</t>
  </si>
  <si>
    <t>画面イメージ
現新比較</t>
  </si>
  <si>
    <t>オプションボタン</t>
  </si>
  <si>
    <t>ボタン</t>
  </si>
  <si>
    <t>戻る</t>
    <rPh sb="0" eb="1">
      <t>モド</t>
    </rPh>
    <phoneticPr fontId="2"/>
  </si>
  <si>
    <t>確定</t>
    <rPh sb="0" eb="2">
      <t>カクテイ</t>
    </rPh>
    <phoneticPr fontId="2"/>
  </si>
  <si>
    <t>◯：入力可　✕：入力不可</t>
  </si>
  <si>
    <t>◯</t>
  </si>
  <si>
    <t>小数</t>
    <rPh sb="0" eb="2">
      <t>ショウスウ</t>
    </rPh>
    <phoneticPr fontId="2"/>
  </si>
  <si>
    <t>NULL</t>
    <phoneticPr fontId="2"/>
  </si>
  <si>
    <t>MAX</t>
    <phoneticPr fontId="2"/>
  </si>
  <si>
    <t>MIN</t>
    <phoneticPr fontId="2"/>
  </si>
  <si>
    <t>禁則</t>
    <rPh sb="0" eb="2">
      <t>キンソク</t>
    </rPh>
    <phoneticPr fontId="2"/>
  </si>
  <si>
    <t>１桁</t>
    <rPh sb="1" eb="2">
      <t>ケタ</t>
    </rPh>
    <phoneticPr fontId="2"/>
  </si>
  <si>
    <t>MAX+1</t>
    <phoneticPr fontId="2"/>
  </si>
  <si>
    <t>MIN-1</t>
    <phoneticPr fontId="2"/>
  </si>
  <si>
    <t>半角項目に全角</t>
    <rPh sb="0" eb="2">
      <t>ハンカク</t>
    </rPh>
    <rPh sb="2" eb="4">
      <t>コウモク</t>
    </rPh>
    <rPh sb="5" eb="6">
      <t>ゼン</t>
    </rPh>
    <rPh sb="6" eb="7">
      <t>カク</t>
    </rPh>
    <phoneticPr fontId="2"/>
  </si>
  <si>
    <t>全角項目に半角</t>
  </si>
  <si>
    <t>-</t>
  </si>
  <si>
    <t>整数</t>
  </si>
  <si>
    <t>条件</t>
    <rPh sb="0" eb="2">
      <t>ジョウケン</t>
    </rPh>
    <phoneticPr fontId="2"/>
  </si>
  <si>
    <t>イベント</t>
    <phoneticPr fontId="2"/>
  </si>
  <si>
    <t>その他項目/Other condition</t>
  </si>
  <si>
    <t>SQL現新比較</t>
  </si>
  <si>
    <t>結果</t>
  </si>
  <si>
    <t>初期値/Initial</t>
  </si>
  <si>
    <t>桁数/Number's Digits</t>
  </si>
  <si>
    <t>必須
Required</t>
  </si>
  <si>
    <t>書式/Format</t>
  </si>
  <si>
    <t>コントロール↓
Control</t>
  </si>
  <si>
    <t>項目↓
Item</t>
  </si>
  <si>
    <t>入力順/Input oder</t>
  </si>
  <si>
    <t>数値項目に文字</t>
  </si>
  <si>
    <t>未選択
Unselected</t>
  </si>
  <si>
    <t>選択
Choice</t>
  </si>
  <si>
    <t>予測結果</t>
  </si>
  <si>
    <t>Normal/
Abnormal</t>
  </si>
  <si>
    <t>正常/
異常</t>
  </si>
  <si>
    <t>Test Step/Test Case details</t>
  </si>
  <si>
    <t>初版</t>
  </si>
  <si>
    <t>排他制御</t>
  </si>
  <si>
    <t>異常系</t>
  </si>
  <si>
    <t>未選択</t>
  </si>
  <si>
    <t>先頭選択</t>
  </si>
  <si>
    <t>最終選択</t>
  </si>
  <si>
    <t>手入力</t>
  </si>
  <si>
    <t>No.</t>
  </si>
  <si>
    <t>⚫：OK</t>
  </si>
  <si>
    <t>✕：NG</t>
  </si>
  <si>
    <t>―：不適用</t>
  </si>
  <si>
    <t>テスト結果</t>
  </si>
  <si>
    <t>－</t>
  </si>
  <si>
    <t>&lt;&lt; 戻る</t>
  </si>
  <si>
    <t>CO00303D</t>
  </si>
  <si>
    <t>充填口選択</t>
  </si>
  <si>
    <t>quoc-thang</t>
  </si>
  <si>
    <t>更新者</t>
  </si>
  <si>
    <t>CO00303D_充填口選択</t>
  </si>
  <si>
    <t>画面デザインチェック</t>
  </si>
  <si>
    <t>「CO00303D_充填口選択」画面を表示する。</t>
  </si>
  <si>
    <t>「①画面デザインチェックリスト」表の記述と一致されること。</t>
  </si>
  <si>
    <t>現新比較⇒画面ショット</t>
  </si>
  <si>
    <t>②画面動作チェックリスト＆④イベント別コントロール動作</t>
  </si>
  <si>
    <t>正常/Normal</t>
  </si>
  <si>
    <t>画面動作&amp;イベント別コントロール動作チェック</t>
  </si>
  <si>
    <t>「②画面動作チェックリスト＆④イベント別コントロール動作」表の記述と一致されること。</t>
  </si>
  <si>
    <t>コントロールチェック</t>
  </si>
  <si>
    <t>「③コントロールチェックリスト」表の記述と一致されること。</t>
  </si>
  <si>
    <t>イベント別バリデーション、パターン別業務処理チェック</t>
  </si>
  <si>
    <t>「⑤イベント別バリデーション、パターン別業務処理」表の記述と一致されること。</t>
  </si>
  <si>
    <t>No</t>
  </si>
  <si>
    <t>1</t>
  </si>
  <si>
    <t>ラベル</t>
  </si>
  <si>
    <t>2</t>
  </si>
  <si>
    <t>20L充填機</t>
  </si>
  <si>
    <t>5</t>
  </si>
  <si>
    <t>4L充填機</t>
  </si>
  <si>
    <t>6</t>
  </si>
  <si>
    <t>タンカー入出荷アーム</t>
  </si>
  <si>
    <t>7</t>
  </si>
  <si>
    <t>1KLバルク充填機</t>
  </si>
  <si>
    <t>8</t>
  </si>
  <si>
    <t>ドラム充填機</t>
  </si>
  <si>
    <t>9</t>
  </si>
  <si>
    <t>ローリー積口</t>
  </si>
  <si>
    <t>10</t>
  </si>
  <si>
    <t>添加剤ローリー受入口</t>
  </si>
  <si>
    <t>11</t>
  </si>
  <si>
    <t>すべて</t>
  </si>
  <si>
    <t>データグリッドビュー</t>
  </si>
  <si>
    <t>充填口マスタ一覧</t>
  </si>
  <si>
    <t>選択</t>
  </si>
  <si>
    <t>※油種コード入力後</t>
  </si>
  <si>
    <t>Init Screen</t>
  </si>
  <si>
    <t>テキスト／データグリッドビュー内テキスト</t>
  </si>
  <si>
    <t>コンボボックス／リストボックス</t>
  </si>
  <si>
    <t>オプションボタン／チェックボックス</t>
  </si>
  <si>
    <t>イベントの業務処理</t>
  </si>
  <si>
    <t>条件</t>
  </si>
  <si>
    <t>イベント</t>
  </si>
  <si>
    <t>初期表示</t>
  </si>
  <si>
    <t>項目</t>
  </si>
  <si>
    <t>All of the data in [充填口マスタ一覧] dataGridView are displayed</t>
  </si>
  <si>
    <t>「充填口区分」ボタン押下</t>
  </si>
  <si>
    <t>Button [20L充填機]</t>
  </si>
  <si>
    <t>The data that matches "filling port classification" = 'DM' is displayed</t>
  </si>
  <si>
    <t>Button [4L充填機]</t>
  </si>
  <si>
    <t>The data that matches "filling port classification" = '4L' is displayed</t>
  </si>
  <si>
    <t>Button [タンカー入出荷アーム]</t>
  </si>
  <si>
    <t>The data that matches "filling port classification" = '20L' is displayed</t>
  </si>
  <si>
    <t>Button [1Kバルク充填機]</t>
  </si>
  <si>
    <t>The data that matches "filling port classification" = 'BC' is displayed</t>
  </si>
  <si>
    <t>Button [ドラム充填機]</t>
  </si>
  <si>
    <t>The data that matches "filling port classification" = 'AM' is displayed</t>
  </si>
  <si>
    <t>Button [ローリー積口]</t>
  </si>
  <si>
    <t>The data that matches "filling port classification" = 'TL1' is displayed</t>
  </si>
  <si>
    <t>Button [添加剤ローリー受入口]</t>
  </si>
  <si>
    <t>The data that matches "filling port classification" = 'TL2' is displayed</t>
  </si>
  <si>
    <t>Button [すべて]</t>
  </si>
  <si>
    <t>処理区分</t>
  </si>
  <si>
    <t>Button「選択」</t>
  </si>
  <si>
    <t>Button 「戻る」</t>
  </si>
  <si>
    <t>データグリッドビュー動作</t>
  </si>
  <si>
    <t>A row in dataGridView is selected</t>
  </si>
  <si>
    <t>Change the background color of the selected row</t>
  </si>
  <si>
    <t>A row in dataGridView is double-click</t>
  </si>
  <si>
    <t xml:space="preserve">The acquired "filling port" data that correspond to the selected row
 is stored in the return parameter.  </t>
  </si>
  <si>
    <t>ＤＢ取得結果</t>
  </si>
  <si>
    <t>データ無し</t>
  </si>
  <si>
    <t>「一覧表示」</t>
  </si>
  <si>
    <t>参照SQLが現新比較で一致すること</t>
  </si>
  <si>
    <t>データあり</t>
  </si>
  <si>
    <t>There is no data in table [充填口マスタ ]</t>
  </si>
  <si>
    <t>There is data in table [充填口マスタ ]</t>
  </si>
  <si>
    <t>An empty list is displayed in the dataGridView</t>
  </si>
  <si>
    <t xml:space="preserve">The data in the database is reflected as a list in the dataGridView
 is stored in the return parameter.  </t>
  </si>
  <si>
    <t>VSデバッグにて、手動にて例外を発生させる</t>
  </si>
  <si>
    <t>エラーメッセージが表示されること。
例外が発生する時にアプリケーションが停止されないこと。</t>
  </si>
  <si>
    <t>同一クライアントPCにてCO00303Dを二重起動する。</t>
  </si>
  <si>
    <t>初期</t>
  </si>
  <si>
    <t>「同一のプログラムが既に実行されています。」メッセージが表示されること。
例外が発生する時にアプリケーションが停止されないこと。</t>
  </si>
  <si>
    <t>性能測定</t>
  </si>
  <si>
    <t>Processing time before and after the form is loaded</t>
  </si>
  <si>
    <t>ボタン押下前後の処理時間の現新比較を行う。
新システムで処理時間は少なくとも現システムより遅くないようにする。
例外が発生する時にアプリケーションが停止されないこと。</t>
  </si>
  <si>
    <t>テキスト</t>
  </si>
  <si>
    <t>チェックボックス</t>
  </si>
  <si>
    <t>②No1</t>
  </si>
  <si>
    <t>④No1</t>
  </si>
  <si>
    <t>コンボボックス</t>
  </si>
  <si>
    <t>リストボックス</t>
  </si>
  <si>
    <t>VB6</t>
  </si>
  <si>
    <t>フォーム</t>
  </si>
  <si>
    <t>VB.NET</t>
  </si>
  <si>
    <t>起動時</t>
  </si>
  <si>
    <t>切り替え</t>
  </si>
  <si>
    <t>ボタン押下</t>
  </si>
  <si>
    <t>行選択</t>
  </si>
  <si>
    <t>Acquiring the data of
[充填口マスタ] from the selected row in dataGridView</t>
  </si>
  <si>
    <t>There is data in dataGridView
One row in dataGridView is selected</t>
  </si>
  <si>
    <t>Acquires the "filling port No." of the selected row 
Search for "filling port master" based on the acquired "filling port No." value.
The acquired "filling port" data is stored in the return parameter and close the form</t>
  </si>
  <si>
    <t>Closing the form</t>
  </si>
  <si>
    <t>The form is closed</t>
  </si>
  <si>
    <t>●</t>
  </si>
  <si>
    <t>1. 20L充填機</t>
  </si>
  <si>
    <t>2. 4L充填機</t>
  </si>
  <si>
    <t>3. タンカー入出荷アーム</t>
  </si>
  <si>
    <t>4. 1KLバルク充填機</t>
  </si>
  <si>
    <t>5. ドラム充填機</t>
  </si>
  <si>
    <t>6. ローリー積口</t>
  </si>
  <si>
    <t>7. 添加剤ローリー受入口</t>
  </si>
  <si>
    <t>8. すべて</t>
  </si>
  <si>
    <t>1. 戻る</t>
  </si>
  <si>
    <t>2. 選択</t>
  </si>
  <si>
    <t>1. 画面タイトル</t>
  </si>
  <si>
    <t>2. 一覧タイトル</t>
  </si>
  <si>
    <t>文字数</t>
  </si>
  <si>
    <t>コントロール別現新比較</t>
  </si>
  <si>
    <t>○：入力可　×：入力不可</t>
  </si>
  <si>
    <t>3</t>
  </si>
  <si>
    <t>4</t>
  </si>
  <si>
    <t>DBの現在日付</t>
  </si>
  <si>
    <t>〇</t>
  </si>
  <si>
    <t>〇：OK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</si>
</sst>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年&quot;m&quot;月&quot;d&quot;日&quot;;@"/>
    <numFmt numFmtId="165" formatCode="0.0_ "/>
  </numFmts>
  <fonts count="24">
    <font>
      <sz val="11"/>
      <color theme="1"/>
      <name val="Calibri"/>
      <family val="2"/>
      <charset val="128"/>
      <scheme val="minor"/>
    </font>
    <font>
      <sz val="11"/>
      <color theme="1"/>
      <name val="Calibri"/>
      <family val="2"/>
      <scheme val="minor"/>
    </font>
    <font>
      <sz val="6"/>
      <name val="Calibri"/>
      <family val="2"/>
      <charset val="128"/>
      <scheme val="minor"/>
    </font>
    <font>
      <sz val="10"/>
      <color theme="1"/>
      <name val="ＭＳ ゴシック"/>
      <family val="3"/>
      <charset val="128"/>
    </font>
    <font>
      <b/>
      <sz val="10"/>
      <color theme="1"/>
      <name val="ＭＳ ゴシック"/>
      <family val="3"/>
      <charset val="128"/>
    </font>
    <font>
      <b/>
      <sz val="14"/>
      <color theme="1"/>
      <name val="ＭＳ ゴシック"/>
      <family val="3"/>
      <charset val="128"/>
    </font>
    <font>
      <sz val="28"/>
      <color theme="1"/>
      <name val="ＭＳ ゴシック"/>
      <family val="3"/>
      <charset val="128"/>
    </font>
    <font>
      <sz val="11"/>
      <color theme="1"/>
      <name val="ＭＳ ゴシック"/>
      <family val="3"/>
      <charset val="128"/>
    </font>
    <font>
      <sz val="22"/>
      <color theme="1"/>
      <name val="ＭＳ ゴシック"/>
      <family val="3"/>
      <charset val="128"/>
    </font>
    <font>
      <b/>
      <sz val="13"/>
      <color theme="1"/>
      <name val="ＭＳ ゴシック"/>
      <family val="3"/>
      <charset val="128"/>
    </font>
    <font>
      <sz val="13"/>
      <color theme="1"/>
      <name val="ＭＳ ゴシック"/>
      <family val="3"/>
      <charset val="128"/>
    </font>
    <font>
      <sz val="11"/>
      <name val="ＭＳ Ｐゴシック"/>
      <family val="3"/>
      <charset val="128"/>
    </font>
    <font>
      <u/>
      <sz val="11"/>
      <color theme="10"/>
      <name val="Calibri"/>
      <family val="2"/>
      <charset val="128"/>
      <scheme val="minor"/>
    </font>
    <font>
      <b/>
      <i/>
      <sz val="14"/>
      <color theme="1"/>
      <name val="ＭＳ ゴシック"/>
      <family val="3"/>
      <charset val="128"/>
    </font>
    <font>
      <i/>
      <sz val="10"/>
      <color theme="1"/>
      <name val="ＭＳ ゴシック"/>
      <family val="3"/>
      <charset val="128"/>
    </font>
    <font>
      <sz val="11"/>
      <color theme="1"/>
      <name val="Calibri"/>
      <family val="3"/>
      <charset val="128"/>
      <scheme val="minor"/>
    </font>
    <font>
      <sz val="11"/>
      <color theme="1"/>
      <name val="Arial"/>
      <family val="2"/>
    </font>
    <font>
      <sz val="11"/>
      <color theme="1"/>
      <name val="Calibri"/>
      <family val="2"/>
      <scheme val="minor"/>
    </font>
    <font>
      <sz val="8"/>
      <color theme="1"/>
      <name val="ＭＳ ゴシック"/>
      <family val="3"/>
      <charset val="128"/>
    </font>
    <font>
      <b/>
      <sz val="12"/>
      <color theme="1"/>
      <name val="ＭＳ ゴシック"/>
      <family val="3"/>
      <charset val="128"/>
    </font>
    <font>
      <sz val="12"/>
      <color theme="1"/>
      <name val="ＭＳ ゴシック"/>
      <family val="3"/>
      <charset val="128"/>
    </font>
    <font>
      <b/>
      <sz val="12"/>
      <color rgb="FFFF0000"/>
      <name val="ＭＳ ゴシック"/>
      <family val="3"/>
      <charset val="128"/>
    </font>
    <font>
      <b/>
      <sz val="11"/>
      <color theme="1"/>
      <name val="Calibri"/>
      <family val="2"/>
      <scheme val="minor"/>
    </font>
    <font>
      <u/>
      <sz val="12"/>
      <color theme="10"/>
      <name val="ＭＳ ゴシック"/>
      <family val="3"/>
      <charset val="128"/>
    </font>
  </fonts>
  <fills count="11">
    <fill>
      <patternFill patternType="none"/>
    </fill>
    <fill>
      <patternFill patternType="gray125"/>
    </fill>
    <fill>
      <patternFill patternType="solid">
        <fgColor rgb="FFFFFFC8"/>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CDDC"/>
        <bgColor indexed="64"/>
      </patternFill>
    </fill>
    <fill>
      <patternFill patternType="solid">
        <fgColor rgb="FFFCD5B4"/>
        <bgColor indexed="64"/>
      </patternFill>
    </fill>
    <fill>
      <patternFill patternType="solid">
        <fgColor rgb="FFC4D79B"/>
        <bgColor indexed="64"/>
      </patternFill>
    </fill>
    <fill>
      <patternFill patternType="solid">
        <fgColor rgb="FFFABF8F"/>
        <bgColor indexed="64"/>
      </patternFill>
    </fill>
    <fill>
      <patternFill patternType="solid">
        <fgColor theme="5" tint="0.59999389629810485"/>
        <bgColor indexed="64"/>
      </patternFill>
    </fill>
    <fill>
      <patternFill patternType="solid">
        <fgColor rgb="FFFFC000"/>
        <bgColor indexed="64"/>
      </patternFill>
    </fill>
  </fills>
  <borders count="2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rgb="FFFF0000"/>
      </right>
      <top style="thin">
        <color auto="1"/>
      </top>
      <bottom style="thin">
        <color auto="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top style="thin">
        <color indexed="64"/>
      </top>
      <bottom style="thin">
        <color indexed="64"/>
      </bottom>
      <diagonal/>
    </border>
  </borders>
  <cellStyleXfs count="5">
    <xf numFmtId="0" fontId="0" fillId="0" borderId="0">
      <alignment vertical="center"/>
    </xf>
    <xf numFmtId="0" fontId="11" fillId="0" borderId="0"/>
    <xf numFmtId="0" fontId="11" fillId="0" borderId="0"/>
    <xf numFmtId="0" fontId="12" fillId="0" borderId="0" applyNumberFormat="0" applyFill="0" applyBorder="0" applyAlignment="0" applyProtection="0">
      <alignment vertical="center"/>
    </xf>
    <xf numFmtId="0" fontId="17" fillId="0" borderId="0"/>
  </cellStyleXfs>
  <cellXfs count="340">
    <xf numFmtId="0" fontId="0" fillId="0" borderId="0" xfId="0">
      <alignment vertical="center"/>
    </xf>
    <xf numFmtId="0" fontId="3" fillId="0" borderId="0" xfId="0" applyFont="1" applyAlignment="1">
      <alignment vertical="center"/>
    </xf>
    <xf numFmtId="49" fontId="3" fillId="0" borderId="0" xfId="0" applyNumberFormat="1" applyFont="1" applyAlignment="1">
      <alignment vertical="center"/>
    </xf>
    <xf numFmtId="0" fontId="7" fillId="0" borderId="0" xfId="0" applyFont="1">
      <alignment vertical="center"/>
    </xf>
    <xf numFmtId="0" fontId="7" fillId="0" borderId="1" xfId="0" applyFont="1" applyBorder="1">
      <alignment vertical="center"/>
    </xf>
    <xf numFmtId="164" fontId="7" fillId="0" borderId="0" xfId="0" applyNumberFormat="1" applyFont="1" applyAlignment="1">
      <alignment horizontal="center" vertical="center"/>
    </xf>
    <xf numFmtId="0" fontId="9" fillId="0" borderId="1" xfId="0" applyFont="1" applyBorder="1" applyAlignment="1">
      <alignment vertical="center"/>
    </xf>
    <xf numFmtId="0" fontId="15" fillId="0" borderId="0" xfId="0" applyFont="1">
      <alignment vertical="center"/>
    </xf>
    <xf numFmtId="0" fontId="15" fillId="0" borderId="0" xfId="0" quotePrefix="1" applyFont="1">
      <alignment vertical="center"/>
    </xf>
    <xf numFmtId="0" fontId="16" fillId="0" borderId="0" xfId="0" applyFont="1">
      <alignment vertical="center"/>
    </xf>
    <xf numFmtId="0" fontId="15" fillId="4" borderId="0" xfId="0" applyFont="1" applyFill="1">
      <alignment vertical="center"/>
    </xf>
    <xf numFmtId="0" fontId="0" fillId="4" borderId="0" xfId="0" applyFill="1">
      <alignment vertical="center"/>
    </xf>
    <xf numFmtId="0" fontId="15" fillId="4" borderId="0" xfId="0" applyFont="1" applyFill="1" applyAlignment="1">
      <alignment vertical="center" wrapText="1"/>
    </xf>
    <xf numFmtId="0" fontId="15" fillId="0" borderId="0" xfId="0" applyFont="1" applyAlignment="1">
      <alignment horizontal="center" vertical="center"/>
    </xf>
    <xf numFmtId="0" fontId="4" fillId="2" borderId="10" xfId="0" applyFont="1" applyFill="1" applyBorder="1" applyAlignment="1">
      <alignment vertical="center"/>
    </xf>
    <xf numFmtId="0" fontId="15" fillId="0" borderId="3" xfId="0" applyFont="1" applyBorder="1">
      <alignment vertical="center"/>
    </xf>
    <xf numFmtId="0" fontId="15" fillId="0" borderId="4" xfId="0" applyFont="1" applyBorder="1">
      <alignment vertical="center"/>
    </xf>
    <xf numFmtId="0" fontId="0" fillId="0" borderId="5" xfId="0" applyBorder="1">
      <alignment vertical="center"/>
    </xf>
    <xf numFmtId="0" fontId="0" fillId="0" borderId="11" xfId="0" applyBorder="1">
      <alignment vertical="center"/>
    </xf>
    <xf numFmtId="0" fontId="0" fillId="0" borderId="0" xfId="0" applyBorder="1">
      <alignment vertical="center"/>
    </xf>
    <xf numFmtId="0" fontId="0" fillId="0" borderId="12" xfId="0" applyBorder="1">
      <alignment vertical="center"/>
    </xf>
    <xf numFmtId="0" fontId="0" fillId="0" borderId="6" xfId="0" applyBorder="1">
      <alignment vertical="center"/>
    </xf>
    <xf numFmtId="0" fontId="0" fillId="0" borderId="1" xfId="0" applyBorder="1">
      <alignment vertical="center"/>
    </xf>
    <xf numFmtId="0" fontId="0" fillId="0" borderId="7" xfId="0" applyBorder="1">
      <alignment vertical="center"/>
    </xf>
    <xf numFmtId="0" fontId="3" fillId="0" borderId="1" xfId="0" applyFont="1" applyBorder="1" applyAlignment="1">
      <alignment vertical="center"/>
    </xf>
    <xf numFmtId="0" fontId="3" fillId="0" borderId="7" xfId="0" applyFont="1" applyBorder="1" applyAlignment="1">
      <alignment vertical="center"/>
    </xf>
    <xf numFmtId="0" fontId="3" fillId="0" borderId="0" xfId="0" applyFont="1" applyAlignment="1">
      <alignment vertical="center" wrapText="1"/>
    </xf>
    <xf numFmtId="0" fontId="3" fillId="0" borderId="4" xfId="0" applyFont="1" applyBorder="1" applyAlignment="1">
      <alignment vertical="center"/>
    </xf>
    <xf numFmtId="0" fontId="3" fillId="0" borderId="5" xfId="0" applyFont="1" applyBorder="1" applyAlignment="1">
      <alignment vertical="center"/>
    </xf>
    <xf numFmtId="0" fontId="3" fillId="0" borderId="12" xfId="0" applyFont="1" applyBorder="1" applyAlignment="1">
      <alignment vertical="center"/>
    </xf>
    <xf numFmtId="0" fontId="3" fillId="0" borderId="11" xfId="0" applyFont="1" applyBorder="1" applyAlignment="1">
      <alignment vertical="center"/>
    </xf>
    <xf numFmtId="0" fontId="3" fillId="0" borderId="6" xfId="0" applyFont="1" applyBorder="1" applyAlignment="1">
      <alignment vertical="center"/>
    </xf>
    <xf numFmtId="0" fontId="4" fillId="0" borderId="0" xfId="0" applyFont="1" applyAlignment="1">
      <alignment vertical="center"/>
    </xf>
    <xf numFmtId="0" fontId="3" fillId="0" borderId="3" xfId="0" applyFont="1" applyBorder="1" applyAlignment="1">
      <alignment vertical="center"/>
    </xf>
    <xf numFmtId="0" fontId="3" fillId="0" borderId="2" xfId="0" applyFont="1" applyBorder="1" applyAlignment="1">
      <alignment horizontal="center" vertical="center"/>
    </xf>
    <xf numFmtId="0" fontId="20" fillId="0" borderId="0" xfId="0" applyFont="1" applyAlignment="1">
      <alignment vertical="center"/>
    </xf>
    <xf numFmtId="0" fontId="20" fillId="0" borderId="10" xfId="0" applyFont="1" applyBorder="1" applyAlignment="1">
      <alignment vertical="center"/>
    </xf>
    <xf numFmtId="0" fontId="20" fillId="0" borderId="0" xfId="0" applyFont="1" applyBorder="1" applyAlignment="1">
      <alignment vertical="center"/>
    </xf>
    <xf numFmtId="0" fontId="19" fillId="0" borderId="0" xfId="0" applyFont="1" applyAlignment="1">
      <alignment vertical="center"/>
    </xf>
    <xf numFmtId="49" fontId="20" fillId="0" borderId="0" xfId="0" applyNumberFormat="1" applyFont="1" applyAlignment="1">
      <alignment vertical="center"/>
    </xf>
    <xf numFmtId="0" fontId="20" fillId="0" borderId="8" xfId="0" applyFont="1" applyBorder="1" applyAlignment="1">
      <alignment vertical="center"/>
    </xf>
    <xf numFmtId="0" fontId="20" fillId="0" borderId="9" xfId="0" applyFont="1" applyBorder="1" applyAlignment="1">
      <alignment vertical="center"/>
    </xf>
    <xf numFmtId="0" fontId="19" fillId="0" borderId="0" xfId="0" applyFont="1" applyFill="1" applyBorder="1" applyAlignment="1">
      <alignment vertical="center" wrapText="1"/>
    </xf>
    <xf numFmtId="0" fontId="19" fillId="0" borderId="0" xfId="0" applyFont="1" applyFill="1" applyBorder="1" applyAlignment="1">
      <alignment vertical="center"/>
    </xf>
    <xf numFmtId="0" fontId="19" fillId="0" borderId="0" xfId="0" applyFont="1" applyFill="1" applyBorder="1" applyAlignment="1">
      <alignment horizontal="center" vertical="center"/>
    </xf>
    <xf numFmtId="0" fontId="20" fillId="0" borderId="0" xfId="0" applyFont="1" applyFill="1" applyAlignment="1">
      <alignment vertical="center"/>
    </xf>
    <xf numFmtId="49" fontId="20" fillId="0" borderId="0" xfId="0" applyNumberFormat="1" applyFont="1" applyBorder="1" applyAlignment="1">
      <alignment vertical="center"/>
    </xf>
    <xf numFmtId="0" fontId="20" fillId="5" borderId="3" xfId="0" applyFont="1" applyFill="1" applyBorder="1" applyAlignment="1">
      <alignment vertical="center"/>
    </xf>
    <xf numFmtId="0" fontId="20" fillId="5" borderId="4" xfId="0" applyFont="1" applyFill="1" applyBorder="1" applyAlignment="1">
      <alignment vertical="center"/>
    </xf>
    <xf numFmtId="0" fontId="20" fillId="0" borderId="16" xfId="0" applyFont="1" applyBorder="1" applyAlignment="1">
      <alignment vertical="center"/>
    </xf>
    <xf numFmtId="0" fontId="20" fillId="5" borderId="11" xfId="0" applyFont="1" applyFill="1" applyBorder="1" applyAlignment="1">
      <alignment vertical="center"/>
    </xf>
    <xf numFmtId="0" fontId="20" fillId="5" borderId="0" xfId="0" applyFont="1" applyFill="1" applyBorder="1" applyAlignment="1">
      <alignment vertical="center"/>
    </xf>
    <xf numFmtId="0" fontId="20" fillId="5" borderId="6" xfId="0" applyFont="1" applyFill="1" applyBorder="1" applyAlignment="1">
      <alignment vertical="center"/>
    </xf>
    <xf numFmtId="0" fontId="20" fillId="5" borderId="1" xfId="0" applyFont="1" applyFill="1" applyBorder="1" applyAlignment="1">
      <alignment vertical="center"/>
    </xf>
    <xf numFmtId="0" fontId="20" fillId="5" borderId="5" xfId="0" applyFont="1" applyFill="1" applyBorder="1" applyAlignment="1">
      <alignment vertical="center"/>
    </xf>
    <xf numFmtId="0" fontId="20" fillId="5" borderId="7" xfId="0" applyFont="1" applyFill="1" applyBorder="1" applyAlignment="1">
      <alignment vertical="center"/>
    </xf>
    <xf numFmtId="0" fontId="20" fillId="0" borderId="6" xfId="0" applyFont="1" applyBorder="1" applyAlignment="1">
      <alignment vertical="center"/>
    </xf>
    <xf numFmtId="0" fontId="20" fillId="0" borderId="1" xfId="0" applyFont="1" applyBorder="1" applyAlignment="1">
      <alignment vertical="center"/>
    </xf>
    <xf numFmtId="0" fontId="20" fillId="0" borderId="7" xfId="0" applyFont="1" applyBorder="1" applyAlignment="1">
      <alignment vertical="center"/>
    </xf>
    <xf numFmtId="0" fontId="20" fillId="5" borderId="12" xfId="0" applyFont="1" applyFill="1" applyBorder="1" applyAlignment="1">
      <alignment vertical="center"/>
    </xf>
    <xf numFmtId="0" fontId="20" fillId="0" borderId="0" xfId="0" applyFont="1" applyFill="1" applyBorder="1" applyAlignment="1">
      <alignment vertical="center" wrapText="1"/>
    </xf>
    <xf numFmtId="0" fontId="20" fillId="0" borderId="0" xfId="0" applyFont="1" applyFill="1" applyBorder="1" applyAlignment="1">
      <alignment vertical="center"/>
    </xf>
    <xf numFmtId="14" fontId="20" fillId="0" borderId="0" xfId="0" applyNumberFormat="1" applyFont="1" applyFill="1" applyBorder="1" applyAlignment="1">
      <alignment vertical="center"/>
    </xf>
    <xf numFmtId="0" fontId="20" fillId="0" borderId="0" xfId="0" applyFont="1" applyFill="1" applyBorder="1" applyAlignment="1">
      <alignment horizontal="center" vertical="center"/>
    </xf>
    <xf numFmtId="0" fontId="20" fillId="0" borderId="2" xfId="0" applyFont="1" applyBorder="1" applyAlignment="1">
      <alignment vertical="center"/>
    </xf>
    <xf numFmtId="0" fontId="20" fillId="0" borderId="0" xfId="0" applyFont="1" applyAlignment="1">
      <alignment horizontal="center" vertical="center"/>
    </xf>
    <xf numFmtId="0" fontId="20" fillId="5" borderId="8" xfId="0" applyFont="1" applyFill="1" applyBorder="1" applyAlignment="1">
      <alignment vertical="center"/>
    </xf>
    <xf numFmtId="0" fontId="20" fillId="5" borderId="9" xfId="0" applyFont="1" applyFill="1" applyBorder="1" applyAlignment="1">
      <alignment vertical="center"/>
    </xf>
    <xf numFmtId="0" fontId="20" fillId="5" borderId="15" xfId="0" applyFont="1" applyFill="1" applyBorder="1" applyAlignment="1">
      <alignment vertical="center"/>
    </xf>
    <xf numFmtId="0" fontId="20" fillId="5" borderId="10" xfId="0" applyFont="1" applyFill="1" applyBorder="1" applyAlignment="1">
      <alignment vertical="center"/>
    </xf>
    <xf numFmtId="0" fontId="20" fillId="0" borderId="0" xfId="0" applyFont="1" applyAlignment="1">
      <alignment horizontal="left" vertical="center"/>
    </xf>
    <xf numFmtId="0" fontId="20" fillId="0" borderId="0" xfId="0" applyFont="1" applyAlignment="1">
      <alignment horizontal="right" vertical="center"/>
    </xf>
    <xf numFmtId="0" fontId="20" fillId="0" borderId="0" xfId="0" applyFont="1" applyAlignment="1">
      <alignment vertical="center" wrapText="1"/>
    </xf>
    <xf numFmtId="0" fontId="20" fillId="6" borderId="3" xfId="0" applyFont="1" applyFill="1" applyBorder="1" applyAlignment="1">
      <alignment vertical="center"/>
    </xf>
    <xf numFmtId="0" fontId="20" fillId="6" borderId="4" xfId="0" applyFont="1" applyFill="1" applyBorder="1" applyAlignment="1">
      <alignment vertical="center"/>
    </xf>
    <xf numFmtId="0" fontId="20" fillId="6" borderId="5" xfId="0" applyFont="1" applyFill="1" applyBorder="1" applyAlignment="1">
      <alignment vertical="center"/>
    </xf>
    <xf numFmtId="0" fontId="20" fillId="8" borderId="3" xfId="0" applyFont="1" applyFill="1" applyBorder="1" applyAlignment="1">
      <alignment vertical="center"/>
    </xf>
    <xf numFmtId="0" fontId="20" fillId="8" borderId="4" xfId="0" applyFont="1" applyFill="1" applyBorder="1" applyAlignment="1">
      <alignment vertical="center"/>
    </xf>
    <xf numFmtId="0" fontId="20" fillId="8" borderId="5" xfId="0" applyFont="1" applyFill="1" applyBorder="1" applyAlignment="1">
      <alignment vertical="center"/>
    </xf>
    <xf numFmtId="0" fontId="20" fillId="6" borderId="6" xfId="0" applyFont="1" applyFill="1" applyBorder="1" applyAlignment="1">
      <alignment vertical="center"/>
    </xf>
    <xf numFmtId="0" fontId="20" fillId="6" borderId="1" xfId="0" applyFont="1" applyFill="1" applyBorder="1" applyAlignment="1">
      <alignment vertical="center"/>
    </xf>
    <xf numFmtId="0" fontId="20" fillId="6" borderId="7" xfId="0" applyFont="1" applyFill="1" applyBorder="1" applyAlignment="1">
      <alignment vertical="center"/>
    </xf>
    <xf numFmtId="0" fontId="20" fillId="8" borderId="6" xfId="0" applyFont="1" applyFill="1" applyBorder="1" applyAlignment="1">
      <alignment vertical="center"/>
    </xf>
    <xf numFmtId="0" fontId="20" fillId="8" borderId="1" xfId="0" applyFont="1" applyFill="1" applyBorder="1" applyAlignment="1">
      <alignment vertical="center"/>
    </xf>
    <xf numFmtId="0" fontId="20" fillId="8" borderId="7" xfId="0" applyFont="1" applyFill="1" applyBorder="1" applyAlignment="1">
      <alignment vertical="center"/>
    </xf>
    <xf numFmtId="0" fontId="20" fillId="6" borderId="11" xfId="0" applyFont="1" applyFill="1" applyBorder="1" applyAlignment="1">
      <alignment vertical="center"/>
    </xf>
    <xf numFmtId="0" fontId="20" fillId="6" borderId="0" xfId="0" applyFont="1" applyFill="1" applyBorder="1" applyAlignment="1">
      <alignment vertical="center"/>
    </xf>
    <xf numFmtId="0" fontId="20" fillId="6" borderId="12" xfId="0" applyFont="1" applyFill="1" applyBorder="1" applyAlignment="1">
      <alignment vertical="center"/>
    </xf>
    <xf numFmtId="0" fontId="20" fillId="8" borderId="11" xfId="0" applyFont="1" applyFill="1" applyBorder="1" applyAlignment="1">
      <alignment vertical="center"/>
    </xf>
    <xf numFmtId="0" fontId="20" fillId="8" borderId="0" xfId="0" applyFont="1" applyFill="1" applyBorder="1" applyAlignment="1">
      <alignment vertical="center"/>
    </xf>
    <xf numFmtId="0" fontId="20" fillId="8" borderId="12" xfId="0" applyFont="1" applyFill="1" applyBorder="1" applyAlignment="1">
      <alignment vertical="center"/>
    </xf>
    <xf numFmtId="0" fontId="3" fillId="0" borderId="0" xfId="0" applyFont="1">
      <alignment vertical="center"/>
    </xf>
    <xf numFmtId="0" fontId="4" fillId="0" borderId="0" xfId="0" applyFont="1" applyAlignment="1">
      <alignment horizontal="left" vertical="center"/>
    </xf>
    <xf numFmtId="0" fontId="3" fillId="0" borderId="0" xfId="0" applyFont="1" applyAlignment="1">
      <alignment horizontal="left" vertical="center" wrapText="1"/>
    </xf>
    <xf numFmtId="0" fontId="14" fillId="0" borderId="8" xfId="0" applyFont="1" applyBorder="1">
      <alignment vertical="center"/>
    </xf>
    <xf numFmtId="0" fontId="14" fillId="0" borderId="9" xfId="0" applyFont="1" applyBorder="1">
      <alignment vertical="center"/>
    </xf>
    <xf numFmtId="0" fontId="14" fillId="0" borderId="10" xfId="0" applyFont="1" applyBorder="1">
      <alignment vertical="center"/>
    </xf>
    <xf numFmtId="0" fontId="4" fillId="2" borderId="8" xfId="0" applyFont="1" applyFill="1" applyBorder="1" applyAlignment="1">
      <alignment vertical="center"/>
    </xf>
    <xf numFmtId="0" fontId="4" fillId="2" borderId="9" xfId="0" applyFont="1" applyFill="1" applyBorder="1" applyAlignment="1">
      <alignment vertical="center"/>
    </xf>
    <xf numFmtId="0" fontId="12" fillId="0" borderId="3" xfId="3" applyFill="1" applyBorder="1" applyAlignment="1">
      <alignment vertical="center"/>
    </xf>
    <xf numFmtId="0" fontId="12" fillId="0" borderId="4" xfId="3" applyFill="1" applyBorder="1" applyAlignment="1">
      <alignment vertical="center"/>
    </xf>
    <xf numFmtId="0" fontId="12" fillId="0" borderId="5" xfId="3" applyFill="1" applyBorder="1" applyAlignment="1">
      <alignment vertical="center"/>
    </xf>
    <xf numFmtId="0" fontId="12" fillId="0" borderId="11" xfId="3" applyFill="1" applyBorder="1" applyAlignment="1">
      <alignment vertical="center"/>
    </xf>
    <xf numFmtId="0" fontId="12" fillId="0" borderId="0" xfId="3" applyFill="1" applyBorder="1" applyAlignment="1">
      <alignment vertical="center"/>
    </xf>
    <xf numFmtId="0" fontId="12" fillId="0" borderId="12" xfId="3" applyFill="1" applyBorder="1" applyAlignment="1">
      <alignment vertical="center"/>
    </xf>
    <xf numFmtId="0" fontId="12" fillId="0" borderId="6" xfId="3" applyFill="1" applyBorder="1" applyAlignment="1">
      <alignment vertical="center"/>
    </xf>
    <xf numFmtId="0" fontId="12" fillId="0" borderId="1" xfId="3" applyFill="1" applyBorder="1" applyAlignment="1">
      <alignment vertical="center"/>
    </xf>
    <xf numFmtId="0" fontId="12" fillId="0" borderId="7" xfId="3" applyFill="1" applyBorder="1" applyAlignment="1">
      <alignment vertical="center"/>
    </xf>
    <xf numFmtId="0" fontId="20" fillId="0" borderId="0" xfId="0" applyFont="1">
      <alignment vertical="center"/>
    </xf>
    <xf numFmtId="49" fontId="3" fillId="0" borderId="2" xfId="0" applyNumberFormat="1" applyFont="1" applyBorder="1" applyAlignment="1">
      <alignment horizontal="center" vertical="center"/>
    </xf>
    <xf numFmtId="0" fontId="3" fillId="0" borderId="0" xfId="4" applyFont="1"/>
    <xf numFmtId="0" fontId="3" fillId="8" borderId="4" xfId="0" applyFont="1" applyFill="1" applyBorder="1">
      <alignment vertical="center"/>
    </xf>
    <xf numFmtId="0" fontId="3" fillId="8" borderId="5" xfId="0" applyFont="1" applyFill="1" applyBorder="1">
      <alignment vertical="center"/>
    </xf>
    <xf numFmtId="0" fontId="3" fillId="8" borderId="6" xfId="0" applyFont="1" applyFill="1" applyBorder="1">
      <alignment vertical="center"/>
    </xf>
    <xf numFmtId="0" fontId="3" fillId="8" borderId="1" xfId="0" applyFont="1" applyFill="1" applyBorder="1">
      <alignment vertical="center"/>
    </xf>
    <xf numFmtId="0" fontId="3" fillId="8" borderId="7" xfId="0" applyFont="1" applyFill="1" applyBorder="1">
      <alignment vertical="center"/>
    </xf>
    <xf numFmtId="0" fontId="20" fillId="8" borderId="3" xfId="0" applyFont="1" applyFill="1" applyBorder="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8" borderId="11" xfId="0" applyFont="1" applyFill="1" applyBorder="1">
      <alignment vertical="center"/>
    </xf>
    <xf numFmtId="0" fontId="3" fillId="8" borderId="0" xfId="0" applyFont="1" applyFill="1" applyBorder="1">
      <alignment vertical="center"/>
    </xf>
    <xf numFmtId="0" fontId="3" fillId="8" borderId="12" xfId="0" applyFont="1" applyFill="1" applyBorder="1">
      <alignment vertical="center"/>
    </xf>
    <xf numFmtId="0" fontId="3" fillId="0" borderId="0" xfId="0" applyFont="1" applyBorder="1" applyAlignment="1">
      <alignment vertical="center"/>
    </xf>
    <xf numFmtId="0" fontId="20" fillId="0" borderId="2" xfId="0" applyNumberFormat="1" applyFont="1" applyBorder="1" applyAlignment="1">
      <alignment horizontal="center" vertical="center"/>
    </xf>
    <xf numFmtId="0" fontId="23" fillId="0" borderId="0" xfId="3" applyFont="1" applyFill="1" applyBorder="1" applyAlignment="1">
      <alignment vertical="center"/>
    </xf>
    <xf numFmtId="0" fontId="20" fillId="0" borderId="8" xfId="0" applyFont="1" applyBorder="1" applyAlignment="1">
      <alignment horizontal="center" vertical="center"/>
    </xf>
    <xf numFmtId="0" fontId="20" fillId="0" borderId="9" xfId="0" applyFont="1" applyBorder="1" applyAlignment="1">
      <alignment horizontal="center" vertical="center"/>
    </xf>
    <xf numFmtId="0" fontId="20" fillId="0" borderId="10"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19" fillId="0" borderId="0" xfId="0" applyFont="1" applyAlignment="1">
      <alignment vertical="center" wrapText="1"/>
    </xf>
    <xf numFmtId="0" fontId="19" fillId="0" borderId="0" xfId="0" applyFont="1">
      <alignment vertical="center"/>
    </xf>
    <xf numFmtId="0" fontId="19" fillId="0" borderId="0" xfId="0" applyFont="1" applyAlignment="1">
      <alignment horizontal="center" vertical="center"/>
    </xf>
    <xf numFmtId="14" fontId="20" fillId="0" borderId="0" xfId="0" applyNumberFormat="1" applyFont="1">
      <alignment vertical="center"/>
    </xf>
    <xf numFmtId="49" fontId="20" fillId="0" borderId="0" xfId="0" applyNumberFormat="1" applyFont="1">
      <alignment vertical="center"/>
    </xf>
    <xf numFmtId="0" fontId="20" fillId="6" borderId="0" xfId="0" applyFont="1" applyFill="1">
      <alignment vertical="center"/>
    </xf>
    <xf numFmtId="0" fontId="20" fillId="7" borderId="0" xfId="0" applyFont="1" applyFill="1">
      <alignment vertical="center"/>
    </xf>
    <xf numFmtId="49" fontId="20" fillId="0" borderId="2" xfId="0" applyNumberFormat="1" applyFont="1" applyBorder="1" applyAlignment="1">
      <alignment horizontal="center" vertical="center"/>
    </xf>
    <xf numFmtId="0" fontId="20" fillId="0" borderId="2" xfId="0" applyFont="1" applyBorder="1">
      <alignment vertical="center"/>
    </xf>
    <xf numFmtId="0" fontId="20" fillId="0" borderId="9" xfId="0" applyFont="1" applyBorder="1">
      <alignment vertical="center"/>
    </xf>
    <xf numFmtId="0" fontId="20" fillId="0" borderId="10" xfId="0" applyFont="1" applyBorder="1">
      <alignment vertical="center"/>
    </xf>
    <xf numFmtId="49" fontId="20" fillId="0" borderId="0" xfId="0" applyNumberFormat="1" applyFont="1" applyAlignment="1">
      <alignment horizontal="center" vertical="center"/>
    </xf>
    <xf numFmtId="0" fontId="20" fillId="0" borderId="8" xfId="0" applyFont="1" applyBorder="1">
      <alignment vertical="center"/>
    </xf>
    <xf numFmtId="0" fontId="20" fillId="0" borderId="12" xfId="0" applyFont="1" applyBorder="1">
      <alignment vertical="center"/>
    </xf>
    <xf numFmtId="0" fontId="19" fillId="0" borderId="2" xfId="0" applyFont="1" applyBorder="1">
      <alignment vertical="center"/>
    </xf>
    <xf numFmtId="49" fontId="20" fillId="0" borderId="0" xfId="0" applyNumberFormat="1" applyFont="1" applyBorder="1" applyAlignment="1">
      <alignment horizontal="center" vertical="center"/>
    </xf>
    <xf numFmtId="0" fontId="20" fillId="0" borderId="0" xfId="0" applyFont="1" applyBorder="1">
      <alignment vertical="center"/>
    </xf>
    <xf numFmtId="0" fontId="20" fillId="0" borderId="0" xfId="0" applyFont="1" applyBorder="1" applyAlignment="1">
      <alignment horizontal="center" vertical="center"/>
    </xf>
    <xf numFmtId="0" fontId="20" fillId="0" borderId="0" xfId="0" applyNumberFormat="1" applyFont="1" applyBorder="1" applyAlignment="1">
      <alignment horizontal="center" vertical="center"/>
    </xf>
    <xf numFmtId="0" fontId="20" fillId="0" borderId="0" xfId="0" applyFont="1" applyBorder="1" applyAlignment="1">
      <alignment horizontal="left" vertical="center"/>
    </xf>
    <xf numFmtId="0" fontId="20" fillId="0" borderId="0" xfId="0" applyFont="1" applyBorder="1" applyAlignment="1">
      <alignment horizontal="right" vertical="center"/>
    </xf>
    <xf numFmtId="0" fontId="20" fillId="0" borderId="8" xfId="0" applyFont="1" applyFill="1" applyBorder="1" applyAlignment="1">
      <alignment horizontal="center" vertical="center"/>
    </xf>
    <xf numFmtId="0" fontId="20" fillId="0" borderId="9" xfId="0" applyFont="1" applyFill="1" applyBorder="1" applyAlignment="1">
      <alignment horizontal="center" vertical="center"/>
    </xf>
    <xf numFmtId="0" fontId="20" fillId="0" borderId="10" xfId="0" applyFont="1" applyFill="1" applyBorder="1" applyAlignment="1">
      <alignment horizontal="center" vertical="center"/>
    </xf>
    <xf numFmtId="0" fontId="20" fillId="0" borderId="15" xfId="0" applyNumberFormat="1" applyFont="1" applyBorder="1" applyAlignment="1">
      <alignment vertical="center"/>
    </xf>
    <xf numFmtId="0" fontId="20" fillId="9" borderId="8" xfId="0" applyFont="1" applyFill="1" applyBorder="1" applyAlignment="1">
      <alignment horizontal="center" vertical="center"/>
    </xf>
    <xf numFmtId="0" fontId="20" fillId="9" borderId="9" xfId="0" applyFont="1" applyFill="1" applyBorder="1" applyAlignment="1">
      <alignment horizontal="center" vertical="center"/>
    </xf>
    <xf numFmtId="0" fontId="20" fillId="9" borderId="10" xfId="0" applyFont="1" applyFill="1" applyBorder="1" applyAlignment="1">
      <alignment horizontal="center" vertical="center"/>
    </xf>
    <xf numFmtId="0" fontId="20" fillId="0" borderId="2" xfId="0" applyNumberFormat="1" applyFont="1" applyBorder="1" applyAlignment="1">
      <alignment vertical="center"/>
    </xf>
    <xf numFmtId="0" fontId="20" fillId="0" borderId="0" xfId="0" applyNumberFormat="1" applyFont="1" applyBorder="1" applyAlignment="1">
      <alignment vertical="center"/>
    </xf>
    <xf numFmtId="0" fontId="19" fillId="10" borderId="2" xfId="0" applyFont="1" applyFill="1" applyBorder="1">
      <alignment vertical="center"/>
    </xf>
    <xf numFmtId="0" fontId="20" fillId="10" borderId="9" xfId="0" applyFont="1" applyFill="1" applyBorder="1">
      <alignment vertical="center"/>
    </xf>
    <xf numFmtId="0" fontId="20" fillId="10" borderId="10" xfId="0" applyFont="1" applyFill="1" applyBorder="1">
      <alignment vertical="center"/>
    </xf>
    <xf numFmtId="0" fontId="6" fillId="0" borderId="0" xfId="0" applyFont="1" applyBorder="1" applyAlignment="1">
      <alignment horizontal="center" vertical="center" wrapText="1"/>
    </xf>
    <xf numFmtId="0" fontId="6" fillId="0" borderId="0" xfId="0" applyFont="1" applyBorder="1" applyAlignment="1">
      <alignment horizontal="center" vertical="center"/>
    </xf>
    <xf numFmtId="0" fontId="7" fillId="0" borderId="0" xfId="0" applyFont="1" applyAlignment="1">
      <alignment horizontal="center" vertical="center"/>
    </xf>
    <xf numFmtId="164" fontId="7" fillId="0" borderId="0" xfId="0" applyNumberFormat="1" applyFont="1" applyAlignment="1">
      <alignment horizontal="center" vertical="center"/>
    </xf>
    <xf numFmtId="0" fontId="8" fillId="0" borderId="0" xfId="0" applyFont="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0" xfId="0" applyFont="1" applyFill="1" applyBorder="1" applyAlignment="1">
      <alignment horizontal="center" vertical="center" wrapText="1"/>
    </xf>
    <xf numFmtId="0" fontId="13" fillId="2" borderId="6"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4" fillId="2" borderId="8" xfId="0" applyFont="1" applyFill="1" applyBorder="1" applyAlignment="1">
      <alignment horizontal="left" vertical="center" wrapText="1"/>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left" vertical="center" wrapText="1"/>
    </xf>
    <xf numFmtId="0" fontId="3" fillId="0" borderId="7" xfId="0" applyFont="1" applyBorder="1" applyAlignment="1">
      <alignment horizontal="left" vertical="center" wrapText="1"/>
    </xf>
    <xf numFmtId="165"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14" fontId="3" fillId="0" borderId="8" xfId="0" applyNumberFormat="1" applyFont="1" applyBorder="1" applyAlignment="1">
      <alignment horizontal="center" vertical="center"/>
    </xf>
    <xf numFmtId="14" fontId="3" fillId="0" borderId="9"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3" fillId="0" borderId="8" xfId="0" applyFont="1" applyBorder="1" applyAlignment="1">
      <alignment horizontal="center" vertical="center"/>
    </xf>
    <xf numFmtId="0" fontId="4" fillId="3" borderId="2" xfId="0" applyFont="1" applyFill="1" applyBorder="1" applyAlignment="1">
      <alignment horizontal="center" vertical="center"/>
    </xf>
    <xf numFmtId="165" fontId="10" fillId="0" borderId="2"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14" fontId="3" fillId="0" borderId="2" xfId="0" applyNumberFormat="1" applyFont="1" applyBorder="1" applyAlignment="1">
      <alignment horizontal="center" vertical="center"/>
    </xf>
    <xf numFmtId="0" fontId="9" fillId="3" borderId="2" xfId="0" applyFont="1" applyFill="1" applyBorder="1" applyAlignment="1">
      <alignment horizontal="center" vertical="center"/>
    </xf>
    <xf numFmtId="0" fontId="3" fillId="0" borderId="11" xfId="0" applyFont="1" applyBorder="1" applyAlignment="1">
      <alignment horizontal="left" vertical="center" wrapText="1"/>
    </xf>
    <xf numFmtId="0" fontId="3" fillId="0" borderId="0" xfId="0" applyFont="1" applyBorder="1" applyAlignment="1">
      <alignment horizontal="left" vertical="center" wrapText="1"/>
    </xf>
    <xf numFmtId="0" fontId="3" fillId="0" borderId="12" xfId="0" applyFont="1" applyBorder="1" applyAlignment="1">
      <alignment horizontal="left" vertical="center" wrapText="1"/>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4" fillId="2" borderId="2" xfId="0" applyFont="1" applyFill="1" applyBorder="1" applyAlignment="1">
      <alignment horizontal="left" vertical="center" wrapText="1"/>
    </xf>
    <xf numFmtId="0" fontId="3" fillId="0" borderId="2" xfId="0" applyFont="1" applyBorder="1" applyAlignment="1">
      <alignment horizontal="left" vertical="center" wrapText="1"/>
    </xf>
    <xf numFmtId="0" fontId="5" fillId="2" borderId="2" xfId="0" applyFont="1" applyFill="1" applyBorder="1" applyAlignment="1">
      <alignment horizontal="center" vertical="center" wrapText="1"/>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11" xfId="0" applyFont="1" applyBorder="1" applyAlignment="1">
      <alignment horizontal="left" vertical="center"/>
    </xf>
    <xf numFmtId="0" fontId="3" fillId="0" borderId="0" xfId="0" applyFont="1" applyBorder="1" applyAlignment="1">
      <alignment horizontal="left" vertical="center"/>
    </xf>
    <xf numFmtId="0" fontId="3" fillId="0" borderId="12" xfId="0" applyFont="1" applyBorder="1" applyAlignment="1">
      <alignment horizontal="left" vertical="center"/>
    </xf>
    <xf numFmtId="0" fontId="3" fillId="0" borderId="6" xfId="0" applyFont="1" applyBorder="1" applyAlignment="1">
      <alignment horizontal="left" vertical="center"/>
    </xf>
    <xf numFmtId="0" fontId="3" fillId="0" borderId="1" xfId="0" applyFont="1" applyBorder="1" applyAlignment="1">
      <alignment horizontal="left" vertical="center"/>
    </xf>
    <xf numFmtId="0" fontId="3" fillId="0" borderId="7" xfId="0" applyFont="1" applyBorder="1" applyAlignment="1">
      <alignment horizontal="left" vertical="center"/>
    </xf>
    <xf numFmtId="0" fontId="3" fillId="0" borderId="8" xfId="0" applyFont="1" applyBorder="1" applyAlignment="1">
      <alignment vertical="top"/>
    </xf>
    <xf numFmtId="0" fontId="3" fillId="0" borderId="9" xfId="0" applyFont="1" applyBorder="1" applyAlignment="1">
      <alignment vertical="top"/>
    </xf>
    <xf numFmtId="0" fontId="3" fillId="0" borderId="10" xfId="0" applyFont="1" applyBorder="1" applyAlignment="1">
      <alignment vertical="top"/>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49" fontId="18" fillId="0" borderId="0" xfId="0" applyNumberFormat="1" applyFont="1" applyBorder="1" applyAlignment="1">
      <alignment horizontal="left" vertical="center"/>
    </xf>
    <xf numFmtId="0" fontId="4" fillId="2" borderId="13"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5" fillId="2" borderId="2" xfId="0" applyFont="1" applyFill="1" applyBorder="1" applyAlignment="1">
      <alignment horizontal="left" vertical="center" wrapText="1"/>
    </xf>
    <xf numFmtId="0" fontId="4" fillId="2" borderId="13" xfId="0" applyFont="1" applyFill="1" applyBorder="1" applyAlignment="1">
      <alignment horizontal="center" vertical="center"/>
    </xf>
    <xf numFmtId="0" fontId="4" fillId="2" borderId="15" xfId="0" applyFont="1" applyFill="1" applyBorder="1" applyAlignment="1">
      <alignment horizontal="center" vertical="center"/>
    </xf>
    <xf numFmtId="0" fontId="3" fillId="0" borderId="25" xfId="0" applyFont="1" applyBorder="1" applyAlignment="1">
      <alignment horizontal="center" vertical="center"/>
    </xf>
    <xf numFmtId="0" fontId="22" fillId="0" borderId="9" xfId="4" applyFont="1" applyBorder="1" applyAlignment="1">
      <alignment horizontal="center" wrapText="1"/>
    </xf>
    <xf numFmtId="0" fontId="22" fillId="0" borderId="10" xfId="4" applyFont="1" applyBorder="1" applyAlignment="1">
      <alignment horizontal="center" wrapText="1"/>
    </xf>
    <xf numFmtId="0" fontId="21" fillId="6" borderId="17" xfId="0" applyFont="1" applyFill="1" applyBorder="1" applyAlignment="1">
      <alignment horizontal="center" vertical="center"/>
    </xf>
    <xf numFmtId="0" fontId="21" fillId="6" borderId="18" xfId="0" applyFont="1" applyFill="1" applyBorder="1" applyAlignment="1">
      <alignment horizontal="center" vertical="center"/>
    </xf>
    <xf numFmtId="0" fontId="21" fillId="6" borderId="19" xfId="0" applyFont="1" applyFill="1" applyBorder="1" applyAlignment="1">
      <alignment horizontal="center" vertical="center"/>
    </xf>
    <xf numFmtId="0" fontId="21" fillId="6" borderId="22"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4" xfId="0" applyFont="1" applyFill="1" applyBorder="1" applyAlignment="1">
      <alignment horizontal="center" vertical="center"/>
    </xf>
    <xf numFmtId="0" fontId="21" fillId="6" borderId="17" xfId="0" applyFont="1" applyFill="1" applyBorder="1" applyAlignment="1">
      <alignment horizontal="center" vertical="top" wrapText="1"/>
    </xf>
    <xf numFmtId="0" fontId="21" fillId="6" borderId="18" xfId="0" applyFont="1" applyFill="1" applyBorder="1" applyAlignment="1">
      <alignment horizontal="center" vertical="top" wrapText="1"/>
    </xf>
    <xf numFmtId="0" fontId="21" fillId="6" borderId="19" xfId="0" applyFont="1" applyFill="1" applyBorder="1" applyAlignment="1">
      <alignment horizontal="center" vertical="top" wrapText="1"/>
    </xf>
    <xf numFmtId="0" fontId="21" fillId="6" borderId="20" xfId="0" applyFont="1" applyFill="1" applyBorder="1" applyAlignment="1">
      <alignment horizontal="center" vertical="top" wrapText="1"/>
    </xf>
    <xf numFmtId="0" fontId="21" fillId="6" borderId="0" xfId="0" applyFont="1" applyFill="1" applyBorder="1" applyAlignment="1">
      <alignment horizontal="center" vertical="top" wrapText="1"/>
    </xf>
    <xf numFmtId="0" fontId="21" fillId="6" borderId="21" xfId="0" applyFont="1" applyFill="1" applyBorder="1" applyAlignment="1">
      <alignment horizontal="center" vertical="top" wrapText="1"/>
    </xf>
    <xf numFmtId="0" fontId="21" fillId="6" borderId="22" xfId="0" applyFont="1" applyFill="1" applyBorder="1" applyAlignment="1">
      <alignment horizontal="center" vertical="top" wrapText="1"/>
    </xf>
    <xf numFmtId="0" fontId="21" fillId="6" borderId="23" xfId="0" applyFont="1" applyFill="1" applyBorder="1" applyAlignment="1">
      <alignment horizontal="center" vertical="top" wrapText="1"/>
    </xf>
    <xf numFmtId="0" fontId="21" fillId="6" borderId="24" xfId="0" applyFont="1" applyFill="1" applyBorder="1" applyAlignment="1">
      <alignment horizontal="center" vertical="top" wrapText="1"/>
    </xf>
    <xf numFmtId="0" fontId="20" fillId="10" borderId="8" xfId="0" applyFont="1" applyFill="1" applyBorder="1" applyAlignment="1">
      <alignment horizontal="center" vertical="center"/>
    </xf>
    <xf numFmtId="0" fontId="20" fillId="10" borderId="10" xfId="0" applyFont="1" applyFill="1" applyBorder="1" applyAlignment="1">
      <alignment horizontal="center" vertical="center"/>
    </xf>
    <xf numFmtId="0" fontId="20" fillId="0" borderId="8" xfId="0" applyFont="1" applyBorder="1" applyAlignment="1">
      <alignment horizontal="center" vertical="center"/>
    </xf>
    <xf numFmtId="0" fontId="20" fillId="0" borderId="10" xfId="0" applyFont="1" applyBorder="1" applyAlignment="1">
      <alignment horizontal="center" vertical="center"/>
    </xf>
    <xf numFmtId="0" fontId="20" fillId="6" borderId="3" xfId="0" applyFont="1" applyFill="1" applyBorder="1" applyAlignment="1">
      <alignment horizontal="center" vertical="center"/>
    </xf>
    <xf numFmtId="0" fontId="20" fillId="6" borderId="5" xfId="0" applyFont="1" applyFill="1" applyBorder="1" applyAlignment="1">
      <alignment horizontal="center" vertical="center"/>
    </xf>
    <xf numFmtId="0" fontId="20" fillId="6" borderId="6" xfId="0" applyFont="1" applyFill="1" applyBorder="1" applyAlignment="1">
      <alignment horizontal="center" vertical="center"/>
    </xf>
    <xf numFmtId="0" fontId="20" fillId="6" borderId="7" xfId="0" applyFont="1" applyFill="1" applyBorder="1" applyAlignment="1">
      <alignment horizontal="center" vertical="center"/>
    </xf>
    <xf numFmtId="0" fontId="20" fillId="7" borderId="3" xfId="0" applyFont="1" applyFill="1" applyBorder="1" applyAlignment="1">
      <alignment horizontal="center" vertical="center"/>
    </xf>
    <xf numFmtId="0" fontId="20" fillId="7" borderId="5" xfId="0" applyFont="1" applyFill="1" applyBorder="1" applyAlignment="1">
      <alignment horizontal="center" vertical="center"/>
    </xf>
    <xf numFmtId="0" fontId="20" fillId="7" borderId="6" xfId="0" applyFont="1" applyFill="1" applyBorder="1" applyAlignment="1">
      <alignment horizontal="center" vertical="center"/>
    </xf>
    <xf numFmtId="0" fontId="20" fillId="7" borderId="7" xfId="0" applyFont="1" applyFill="1" applyBorder="1" applyAlignment="1">
      <alignment horizontal="center" vertical="center"/>
    </xf>
    <xf numFmtId="0" fontId="20" fillId="5" borderId="3" xfId="0" applyFont="1" applyFill="1" applyBorder="1" applyAlignment="1">
      <alignment horizontal="left" vertical="top" wrapText="1"/>
    </xf>
    <xf numFmtId="0" fontId="20" fillId="5" borderId="6" xfId="0" applyFont="1" applyFill="1" applyBorder="1" applyAlignment="1">
      <alignment horizontal="left" vertical="top"/>
    </xf>
    <xf numFmtId="0" fontId="20" fillId="5" borderId="3" xfId="0" applyFont="1" applyFill="1" applyBorder="1" applyAlignment="1">
      <alignment horizontal="left" vertical="center" wrapText="1"/>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0" fillId="5" borderId="6" xfId="0" applyFont="1" applyFill="1" applyBorder="1" applyAlignment="1">
      <alignment horizontal="left" vertical="center"/>
    </xf>
    <xf numFmtId="0" fontId="20" fillId="5" borderId="1" xfId="0" applyFont="1" applyFill="1" applyBorder="1" applyAlignment="1">
      <alignment horizontal="left" vertical="center"/>
    </xf>
    <xf numFmtId="0" fontId="20" fillId="5" borderId="7" xfId="0" applyFont="1" applyFill="1" applyBorder="1" applyAlignment="1">
      <alignment horizontal="left" vertical="center"/>
    </xf>
    <xf numFmtId="0" fontId="20" fillId="5" borderId="3" xfId="0" applyFont="1" applyFill="1" applyBorder="1" applyAlignment="1">
      <alignment horizontal="center" vertical="center" wrapText="1"/>
    </xf>
    <xf numFmtId="0" fontId="20" fillId="5" borderId="4"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20" fillId="5" borderId="6"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0" fillId="0" borderId="8" xfId="0" applyFont="1" applyFill="1" applyBorder="1" applyAlignment="1">
      <alignment horizontal="center" vertical="center"/>
    </xf>
    <xf numFmtId="0" fontId="20" fillId="0" borderId="9" xfId="0" applyFont="1" applyFill="1" applyBorder="1" applyAlignment="1">
      <alignment horizontal="center" vertical="center"/>
    </xf>
    <xf numFmtId="0" fontId="20" fillId="0" borderId="10" xfId="0" applyFont="1" applyFill="1" applyBorder="1" applyAlignment="1">
      <alignment horizontal="center" vertical="center"/>
    </xf>
    <xf numFmtId="0" fontId="20" fillId="0" borderId="9" xfId="0" applyFont="1" applyBorder="1" applyAlignment="1">
      <alignment horizontal="center" vertical="center"/>
    </xf>
    <xf numFmtId="0" fontId="20" fillId="5" borderId="3" xfId="0" applyFont="1" applyFill="1" applyBorder="1" applyAlignment="1">
      <alignment horizontal="center" vertical="center"/>
    </xf>
    <xf numFmtId="0" fontId="20" fillId="5" borderId="4" xfId="0" applyFont="1" applyFill="1" applyBorder="1" applyAlignment="1">
      <alignment horizontal="center" vertical="center"/>
    </xf>
    <xf numFmtId="0" fontId="20" fillId="5" borderId="5" xfId="0" applyFont="1" applyFill="1" applyBorder="1" applyAlignment="1">
      <alignment horizontal="center" vertical="center"/>
    </xf>
    <xf numFmtId="0" fontId="20" fillId="5" borderId="6" xfId="0" applyFont="1" applyFill="1" applyBorder="1" applyAlignment="1">
      <alignment horizontal="center" vertical="center"/>
    </xf>
    <xf numFmtId="0" fontId="20" fillId="5" borderId="1" xfId="0" applyFont="1" applyFill="1" applyBorder="1" applyAlignment="1">
      <alignment horizontal="center" vertical="center"/>
    </xf>
    <xf numFmtId="0" fontId="20" fillId="5" borderId="7" xfId="0" applyFont="1" applyFill="1" applyBorder="1" applyAlignment="1">
      <alignment horizontal="center" vertical="center"/>
    </xf>
    <xf numFmtId="0" fontId="20" fillId="6" borderId="2" xfId="0" applyFont="1" applyFill="1" applyBorder="1" applyAlignment="1">
      <alignment horizontal="center" vertical="center" wrapText="1"/>
    </xf>
    <xf numFmtId="0" fontId="20" fillId="0" borderId="8" xfId="0" applyFont="1" applyBorder="1" applyAlignment="1">
      <alignment horizontal="left" vertical="center"/>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0" fillId="0" borderId="2" xfId="0" applyFont="1" applyBorder="1" applyAlignment="1">
      <alignment horizontal="center" vertical="center"/>
    </xf>
    <xf numFmtId="0" fontId="20" fillId="5" borderId="3" xfId="0" applyFont="1" applyFill="1" applyBorder="1" applyAlignment="1">
      <alignment horizontal="left" vertical="center"/>
    </xf>
    <xf numFmtId="0" fontId="20" fillId="6" borderId="2" xfId="0" applyFont="1" applyFill="1" applyBorder="1" applyAlignment="1">
      <alignment horizontal="center" vertical="center"/>
    </xf>
    <xf numFmtId="0" fontId="20" fillId="6" borderId="2" xfId="0" applyFont="1" applyFill="1" applyBorder="1" applyAlignment="1">
      <alignment horizontal="center" vertical="top" wrapText="1"/>
    </xf>
    <xf numFmtId="0" fontId="20" fillId="6" borderId="2" xfId="0" applyFont="1" applyFill="1" applyBorder="1" applyAlignment="1">
      <alignment horizontal="center" vertical="top"/>
    </xf>
    <xf numFmtId="0" fontId="20" fillId="9" borderId="8" xfId="0" applyFont="1" applyFill="1" applyBorder="1" applyAlignment="1">
      <alignment horizontal="center" vertical="center"/>
    </xf>
    <xf numFmtId="0" fontId="20" fillId="9" borderId="9" xfId="0" applyFont="1" applyFill="1" applyBorder="1" applyAlignment="1">
      <alignment horizontal="center" vertical="center"/>
    </xf>
    <xf numFmtId="0" fontId="20" fillId="9" borderId="10" xfId="0" applyFont="1" applyFill="1" applyBorder="1" applyAlignment="1">
      <alignment horizontal="center" vertical="center"/>
    </xf>
    <xf numFmtId="0" fontId="20" fillId="0" borderId="0" xfId="0" applyFont="1" applyAlignment="1">
      <alignment horizontal="left" vertical="center" wrapText="1"/>
    </xf>
    <xf numFmtId="0" fontId="20" fillId="0" borderId="1" xfId="0" applyFont="1" applyBorder="1" applyAlignment="1">
      <alignment horizontal="left" vertical="center" wrapText="1"/>
    </xf>
    <xf numFmtId="0" fontId="20" fillId="0" borderId="2" xfId="0" applyFont="1" applyFill="1" applyBorder="1" applyAlignment="1">
      <alignment horizontal="center" vertical="center"/>
    </xf>
    <xf numFmtId="0" fontId="20" fillId="5" borderId="13" xfId="0" applyFont="1" applyFill="1" applyBorder="1" applyAlignment="1">
      <alignment horizontal="center" vertical="center"/>
    </xf>
    <xf numFmtId="0" fontId="20" fillId="5" borderId="15" xfId="0" applyFont="1" applyFill="1" applyBorder="1" applyAlignment="1">
      <alignment horizontal="center" vertical="center"/>
    </xf>
    <xf numFmtId="0" fontId="20" fillId="0" borderId="8" xfId="0" applyFont="1" applyBorder="1" applyAlignment="1">
      <alignment horizontal="left" vertical="center" wrapText="1"/>
    </xf>
    <xf numFmtId="0" fontId="20" fillId="0" borderId="9" xfId="0" applyFont="1" applyBorder="1" applyAlignment="1">
      <alignment horizontal="left" vertical="center" wrapText="1"/>
    </xf>
    <xf numFmtId="0" fontId="20" fillId="0" borderId="10" xfId="0" applyFont="1" applyBorder="1" applyAlignment="1">
      <alignment horizontal="left" vertical="center" wrapText="1"/>
    </xf>
    <xf numFmtId="0" fontId="20" fillId="5" borderId="14" xfId="0" applyFont="1" applyFill="1" applyBorder="1" applyAlignment="1">
      <alignment horizontal="center" vertical="center"/>
    </xf>
    <xf numFmtId="0" fontId="20" fillId="5" borderId="8" xfId="0" applyFont="1" applyFill="1" applyBorder="1" applyAlignment="1">
      <alignment horizontal="left" vertical="center"/>
    </xf>
    <xf numFmtId="0" fontId="20" fillId="5" borderId="9" xfId="0" applyFont="1" applyFill="1" applyBorder="1" applyAlignment="1">
      <alignment horizontal="left" vertical="center"/>
    </xf>
    <xf numFmtId="0" fontId="20" fillId="5" borderId="10" xfId="0" applyFont="1" applyFill="1" applyBorder="1" applyAlignment="1">
      <alignment horizontal="left"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0" fillId="0" borderId="11" xfId="0" applyFont="1" applyBorder="1" applyAlignment="1">
      <alignment horizontal="center" vertical="center"/>
    </xf>
    <xf numFmtId="0" fontId="20" fillId="0" borderId="0" xfId="0" applyFont="1" applyBorder="1" applyAlignment="1">
      <alignment horizontal="center" vertical="center"/>
    </xf>
    <xf numFmtId="0" fontId="20" fillId="0" borderId="12" xfId="0" applyFont="1" applyBorder="1" applyAlignment="1">
      <alignment horizontal="center" vertical="center"/>
    </xf>
    <xf numFmtId="0" fontId="20" fillId="0" borderId="6" xfId="0" applyFont="1" applyBorder="1" applyAlignment="1">
      <alignment horizontal="center" vertical="center"/>
    </xf>
    <xf numFmtId="0" fontId="20" fillId="0" borderId="1" xfId="0" applyFont="1" applyBorder="1" applyAlignment="1">
      <alignment horizontal="center" vertical="center"/>
    </xf>
    <xf numFmtId="0" fontId="20" fillId="0" borderId="7" xfId="0" applyFont="1" applyBorder="1" applyAlignment="1">
      <alignment horizontal="center" vertical="center"/>
    </xf>
    <xf numFmtId="0" fontId="17" fillId="0" borderId="0" xfId="4"/>
  </cellXfs>
  <cellStyles count="5">
    <cellStyle name="Hyperlink" xfId="3" builtinId="8"/>
    <cellStyle name="Normal" xfId="0" builtinId="0"/>
    <cellStyle name="Normal 2" xfId="1" xr:uid="{00000000-0005-0000-0000-000000000000}"/>
    <cellStyle name="Normal 3" xfId="4" xr:uid="{358B6D9A-9400-420C-AA67-F0760A16398C}"/>
    <cellStyle name="標準 2" xfId="2" xr:uid="{00000000-0005-0000-0000-000003000000}"/>
  </cellStyles>
  <dxfs count="0"/>
  <tableStyles count="0" defaultTableStyle="TableStyleMedium2" defaultPivotStyle="PivotStyleLight16"/>
  <colors>
    <mruColors>
      <color rgb="FF92CDDC"/>
      <color rgb="FFFABF8F"/>
      <color rgb="FFFCD5B4"/>
      <color rgb="FFC4D79B"/>
      <color rgb="FFFFFFC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png"/><Relationship Id="rId1" Type="http://schemas.openxmlformats.org/officeDocument/2006/relationships/image" Target="../media/image20.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28.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image" Target="../media/image34.png"/><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2.png"/><Relationship Id="rId5" Type="http://schemas.openxmlformats.org/officeDocument/2006/relationships/image" Target="../media/image31.png"/><Relationship Id="rId10" Type="http://schemas.openxmlformats.org/officeDocument/2006/relationships/image" Target="../media/image36.png"/><Relationship Id="rId4" Type="http://schemas.openxmlformats.org/officeDocument/2006/relationships/image" Target="../media/image30.png"/><Relationship Id="rId9" Type="http://schemas.openxmlformats.org/officeDocument/2006/relationships/image" Target="../media/image35.png"/></Relationships>
</file>

<file path=xl/drawings/_rels/drawing8.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95248</xdr:colOff>
      <xdr:row>0</xdr:row>
      <xdr:rowOff>95249</xdr:rowOff>
    </xdr:from>
    <xdr:to>
      <xdr:col>57</xdr:col>
      <xdr:colOff>1120</xdr:colOff>
      <xdr:row>4</xdr:row>
      <xdr:rowOff>53249</xdr:rowOff>
    </xdr:to>
    <xdr:grpSp>
      <xdr:nvGrpSpPr>
        <xdr:cNvPr id="54" name="Group 53">
          <a:extLst>
            <a:ext uri="{FF2B5EF4-FFF2-40B4-BE49-F238E27FC236}">
              <a16:creationId xmlns:a16="http://schemas.microsoft.com/office/drawing/2014/main" id="{91D78CC2-A7A3-4325-9D59-469218D04BFD}"/>
            </a:ext>
          </a:extLst>
        </xdr:cNvPr>
        <xdr:cNvGrpSpPr/>
      </xdr:nvGrpSpPr>
      <xdr:grpSpPr>
        <a:xfrm>
          <a:off x="95248" y="95249"/>
          <a:ext cx="14036797" cy="740877"/>
          <a:chOff x="9525" y="66675"/>
          <a:chExt cx="10363574" cy="495300"/>
        </a:xfrm>
      </xdr:grpSpPr>
      <xdr:sp macro="" textlink="">
        <xdr:nvSpPr>
          <xdr:cNvPr id="55" name="Rectangle 54">
            <a:extLst>
              <a:ext uri="{FF2B5EF4-FFF2-40B4-BE49-F238E27FC236}">
                <a16:creationId xmlns:a16="http://schemas.microsoft.com/office/drawing/2014/main" id="{70A8AC31-6002-4951-B90F-1BC80D07B2CB}"/>
              </a:ext>
            </a:extLst>
          </xdr:cNvPr>
          <xdr:cNvSpPr>
            <a:spLocks noChangeArrowheads="1"/>
          </xdr:cNvSpPr>
        </xdr:nvSpPr>
        <xdr:spPr bwMode="auto">
          <a:xfrm>
            <a:off x="6031816" y="66675"/>
            <a:ext cx="1979183"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サブシステム名</a:t>
            </a:r>
          </a:p>
        </xdr:txBody>
      </xdr:sp>
      <xdr:sp macro="" textlink="">
        <xdr:nvSpPr>
          <xdr:cNvPr id="56" name="Rectangle 55">
            <a:extLst>
              <a:ext uri="{FF2B5EF4-FFF2-40B4-BE49-F238E27FC236}">
                <a16:creationId xmlns:a16="http://schemas.microsoft.com/office/drawing/2014/main" id="{F6B7FD57-739B-4CD0-93CB-DD547F1E346E}"/>
              </a:ext>
            </a:extLst>
          </xdr:cNvPr>
          <xdr:cNvSpPr>
            <a:spLocks noChangeArrowheads="1"/>
          </xdr:cNvSpPr>
        </xdr:nvSpPr>
        <xdr:spPr bwMode="auto">
          <a:xfrm>
            <a:off x="6031816" y="228600"/>
            <a:ext cx="1979183"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t>商品管理</a:t>
            </a:r>
          </a:p>
        </xdr:txBody>
      </xdr:sp>
      <xdr:sp macro="" textlink="">
        <xdr:nvSpPr>
          <xdr:cNvPr id="57" name="Rectangle 56">
            <a:extLst>
              <a:ext uri="{FF2B5EF4-FFF2-40B4-BE49-F238E27FC236}">
                <a16:creationId xmlns:a16="http://schemas.microsoft.com/office/drawing/2014/main" id="{F58B2A1C-19B6-45FC-9A0D-0BC7A481E122}"/>
              </a:ext>
            </a:extLst>
          </xdr:cNvPr>
          <xdr:cNvSpPr>
            <a:spLocks noChangeArrowheads="1"/>
          </xdr:cNvSpPr>
        </xdr:nvSpPr>
        <xdr:spPr bwMode="auto">
          <a:xfrm>
            <a:off x="9489390" y="66675"/>
            <a:ext cx="883709"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作成者</a:t>
            </a:r>
          </a:p>
        </xdr:txBody>
      </xdr:sp>
      <xdr:sp macro="" textlink="">
        <xdr:nvSpPr>
          <xdr:cNvPr id="58" name="Rectangle 57">
            <a:extLst>
              <a:ext uri="{FF2B5EF4-FFF2-40B4-BE49-F238E27FC236}">
                <a16:creationId xmlns:a16="http://schemas.microsoft.com/office/drawing/2014/main" id="{2251D4EC-FC69-41F7-80DE-CFD92EE8FCFB}"/>
              </a:ext>
            </a:extLst>
          </xdr:cNvPr>
          <xdr:cNvSpPr>
            <a:spLocks noChangeArrowheads="1"/>
          </xdr:cNvSpPr>
        </xdr:nvSpPr>
        <xdr:spPr bwMode="auto">
          <a:xfrm>
            <a:off x="800100" y="66675"/>
            <a:ext cx="3221941"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プログラムテスト仕様書兼成績書</a:t>
            </a:r>
          </a:p>
          <a:p>
            <a:pPr algn="ctr" rtl="0">
              <a:defRPr sz="1000"/>
            </a:pPr>
            <a:r>
              <a:rPr lang="ja-JP" altLang="en-US" sz="1400" b="1" i="0" u="none" strike="noStrike" baseline="0">
                <a:solidFill>
                  <a:srgbClr val="000000"/>
                </a:solidFill>
                <a:latin typeface="ＭＳ Ｐゴシック"/>
                <a:ea typeface="ＭＳ Ｐゴシック"/>
              </a:rPr>
              <a:t>（本体）</a:t>
            </a:r>
          </a:p>
        </xdr:txBody>
      </xdr:sp>
      <xdr:sp macro="" textlink="">
        <xdr:nvSpPr>
          <xdr:cNvPr id="59" name="Rectangle 58">
            <a:extLst>
              <a:ext uri="{FF2B5EF4-FFF2-40B4-BE49-F238E27FC236}">
                <a16:creationId xmlns:a16="http://schemas.microsoft.com/office/drawing/2014/main" id="{CB1ADB06-F70E-4C59-A4B2-FA623BB6C6F1}"/>
              </a:ext>
            </a:extLst>
          </xdr:cNvPr>
          <xdr:cNvSpPr>
            <a:spLocks noChangeArrowheads="1"/>
          </xdr:cNvSpPr>
        </xdr:nvSpPr>
        <xdr:spPr bwMode="auto">
          <a:xfrm>
            <a:off x="8010999" y="66675"/>
            <a:ext cx="573516"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版数</a:t>
            </a:r>
          </a:p>
        </xdr:txBody>
      </xdr:sp>
      <xdr:sp macro="" textlink="">
        <xdr:nvSpPr>
          <xdr:cNvPr id="60" name="Rectangle 59">
            <a:extLst>
              <a:ext uri="{FF2B5EF4-FFF2-40B4-BE49-F238E27FC236}">
                <a16:creationId xmlns:a16="http://schemas.microsoft.com/office/drawing/2014/main" id="{00E4D5EF-62CF-4B71-8316-E20D32331765}"/>
              </a:ext>
            </a:extLst>
          </xdr:cNvPr>
          <xdr:cNvSpPr>
            <a:spLocks noChangeArrowheads="1"/>
          </xdr:cNvSpPr>
        </xdr:nvSpPr>
        <xdr:spPr bwMode="auto">
          <a:xfrm>
            <a:off x="8584515" y="228600"/>
            <a:ext cx="90487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1200" b="0" i="0" u="none" strike="noStrike" baseline="0">
                <a:solidFill>
                  <a:srgbClr val="000000"/>
                </a:solidFill>
                <a:latin typeface="ＭＳ Ｐゴシック" panose="020B0600070205080204" pitchFamily="50" charset="-128"/>
                <a:ea typeface="ＭＳ Ｐゴシック" panose="020B0600070205080204" pitchFamily="50" charset="-128"/>
              </a:rPr>
              <a:t>2021/04/08</a:t>
            </a:r>
          </a:p>
        </xdr:txBody>
      </xdr:sp>
      <xdr:sp macro="" textlink="">
        <xdr:nvSpPr>
          <xdr:cNvPr id="61" name="Rectangle 60">
            <a:extLst>
              <a:ext uri="{FF2B5EF4-FFF2-40B4-BE49-F238E27FC236}">
                <a16:creationId xmlns:a16="http://schemas.microsoft.com/office/drawing/2014/main" id="{4F910699-08DA-4A66-B593-54E5EA46AA3A}"/>
              </a:ext>
            </a:extLst>
          </xdr:cNvPr>
          <xdr:cNvSpPr>
            <a:spLocks noChangeArrowheads="1"/>
          </xdr:cNvSpPr>
        </xdr:nvSpPr>
        <xdr:spPr bwMode="auto">
          <a:xfrm>
            <a:off x="8584515" y="66675"/>
            <a:ext cx="9048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作成日</a:t>
            </a:r>
          </a:p>
        </xdr:txBody>
      </xdr:sp>
      <xdr:sp macro="" textlink="">
        <xdr:nvSpPr>
          <xdr:cNvPr id="62" name="Rectangle 61">
            <a:extLst>
              <a:ext uri="{FF2B5EF4-FFF2-40B4-BE49-F238E27FC236}">
                <a16:creationId xmlns:a16="http://schemas.microsoft.com/office/drawing/2014/main" id="{D0866AFB-F7BF-44D7-8741-1F251C288C13}"/>
              </a:ext>
            </a:extLst>
          </xdr:cNvPr>
          <xdr:cNvSpPr>
            <a:spLocks noChangeArrowheads="1"/>
          </xdr:cNvSpPr>
        </xdr:nvSpPr>
        <xdr:spPr bwMode="auto">
          <a:xfrm>
            <a:off x="8584515" y="390525"/>
            <a:ext cx="904875"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t" upright="1"/>
          <a:lstStyle/>
          <a:p>
            <a:pPr algn="ctr" rtl="0">
              <a:defRPr sz="1000"/>
            </a:pPr>
            <a:endParaRPr lang="ja-JP" altLang="en-US" sz="1200">
              <a:latin typeface="+mn-ea"/>
              <a:ea typeface="+mn-ea"/>
            </a:endParaRPr>
          </a:p>
        </xdr:txBody>
      </xdr:sp>
      <xdr:sp macro="" textlink="">
        <xdr:nvSpPr>
          <xdr:cNvPr id="63" name="Rectangle 62">
            <a:extLst>
              <a:ext uri="{FF2B5EF4-FFF2-40B4-BE49-F238E27FC236}">
                <a16:creationId xmlns:a16="http://schemas.microsoft.com/office/drawing/2014/main" id="{EF3DDCEE-704B-4BBC-841C-F43F68A620F4}"/>
              </a:ext>
            </a:extLst>
          </xdr:cNvPr>
          <xdr:cNvSpPr>
            <a:spLocks noChangeArrowheads="1"/>
          </xdr:cNvSpPr>
        </xdr:nvSpPr>
        <xdr:spPr bwMode="auto">
          <a:xfrm>
            <a:off x="8010999" y="228600"/>
            <a:ext cx="573516"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初版</a:t>
            </a:r>
          </a:p>
        </xdr:txBody>
      </xdr:sp>
      <xdr:sp macro="" textlink="">
        <xdr:nvSpPr>
          <xdr:cNvPr id="64" name="Rectangle 63">
            <a:extLst>
              <a:ext uri="{FF2B5EF4-FFF2-40B4-BE49-F238E27FC236}">
                <a16:creationId xmlns:a16="http://schemas.microsoft.com/office/drawing/2014/main" id="{796D9D37-36ED-4AA6-A42A-A097E99DE26B}"/>
              </a:ext>
            </a:extLst>
          </xdr:cNvPr>
          <xdr:cNvSpPr>
            <a:spLocks noChangeArrowheads="1"/>
          </xdr:cNvSpPr>
        </xdr:nvSpPr>
        <xdr:spPr bwMode="auto">
          <a:xfrm>
            <a:off x="8010999" y="390525"/>
            <a:ext cx="573516"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第</a:t>
            </a:r>
            <a:r>
              <a:rPr lang="en-US" altLang="ja-JP" sz="1200" b="0" i="0" u="none" strike="noStrike" baseline="0">
                <a:solidFill>
                  <a:srgbClr val="000000"/>
                </a:solidFill>
                <a:latin typeface="ＭＳ Ｐゴシック"/>
                <a:ea typeface="ＭＳ Ｐゴシック"/>
              </a:rPr>
              <a:t> </a:t>
            </a:r>
            <a:r>
              <a:rPr lang="ja-JP" altLang="en-US" sz="1200" b="0" i="0" u="none" strike="noStrike" baseline="0">
                <a:solidFill>
                  <a:srgbClr val="000000"/>
                </a:solidFill>
                <a:latin typeface="ＭＳ Ｐゴシック"/>
                <a:ea typeface="ＭＳ Ｐゴシック"/>
              </a:rPr>
              <a:t>版</a:t>
            </a:r>
          </a:p>
        </xdr:txBody>
      </xdr:sp>
      <xdr:sp macro="" textlink="">
        <xdr:nvSpPr>
          <xdr:cNvPr id="65" name="Rectangle 64">
            <a:extLst>
              <a:ext uri="{FF2B5EF4-FFF2-40B4-BE49-F238E27FC236}">
                <a16:creationId xmlns:a16="http://schemas.microsoft.com/office/drawing/2014/main" id="{205456C7-0904-4C8C-88FA-4CC2D7A2F85A}"/>
              </a:ext>
            </a:extLst>
          </xdr:cNvPr>
          <xdr:cNvSpPr>
            <a:spLocks noChangeArrowheads="1"/>
          </xdr:cNvSpPr>
        </xdr:nvSpPr>
        <xdr:spPr bwMode="auto">
          <a:xfrm>
            <a:off x="9489390" y="228600"/>
            <a:ext cx="883709"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en-US" altLang="ja-JP" sz="1200">
                <a:latin typeface="ＭＳ Ｐゴシック" panose="020B0600070205080204" pitchFamily="50" charset="-128"/>
                <a:ea typeface="ＭＳ Ｐゴシック" panose="020B0600070205080204" pitchFamily="50" charset="-128"/>
              </a:rPr>
              <a:t>quoc-thang</a:t>
            </a:r>
            <a:endParaRPr lang="ja-JP" altLang="en-US" sz="1200">
              <a:latin typeface="ＭＳ Ｐゴシック" panose="020B0600070205080204" pitchFamily="50" charset="-128"/>
              <a:ea typeface="ＭＳ Ｐゴシック" panose="020B0600070205080204" pitchFamily="50" charset="-128"/>
            </a:endParaRPr>
          </a:p>
        </xdr:txBody>
      </xdr:sp>
      <xdr:sp macro="" textlink="">
        <xdr:nvSpPr>
          <xdr:cNvPr id="66" name="Rectangle 65">
            <a:extLst>
              <a:ext uri="{FF2B5EF4-FFF2-40B4-BE49-F238E27FC236}">
                <a16:creationId xmlns:a16="http://schemas.microsoft.com/office/drawing/2014/main" id="{DC1EB095-A10B-47BE-A052-ED79E6A92579}"/>
              </a:ext>
            </a:extLst>
          </xdr:cNvPr>
          <xdr:cNvSpPr>
            <a:spLocks noChangeArrowheads="1"/>
          </xdr:cNvSpPr>
        </xdr:nvSpPr>
        <xdr:spPr bwMode="auto">
          <a:xfrm>
            <a:off x="9489390" y="390525"/>
            <a:ext cx="883709"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sz="1200">
              <a:latin typeface="+mn-ea"/>
              <a:ea typeface="+mn-ea"/>
            </a:endParaRPr>
          </a:p>
        </xdr:txBody>
      </xdr:sp>
      <xdr:sp macro="" textlink="">
        <xdr:nvSpPr>
          <xdr:cNvPr id="67" name="Rectangle 66">
            <a:extLst>
              <a:ext uri="{FF2B5EF4-FFF2-40B4-BE49-F238E27FC236}">
                <a16:creationId xmlns:a16="http://schemas.microsoft.com/office/drawing/2014/main" id="{4E52A141-3E1F-4216-97CF-196C32B31751}"/>
              </a:ext>
            </a:extLst>
          </xdr:cNvPr>
          <xdr:cNvSpPr>
            <a:spLocks noChangeArrowheads="1"/>
          </xdr:cNvSpPr>
        </xdr:nvSpPr>
        <xdr:spPr bwMode="auto">
          <a:xfrm>
            <a:off x="9525" y="66675"/>
            <a:ext cx="790575"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UI-23</a:t>
            </a:r>
          </a:p>
        </xdr:txBody>
      </xdr:sp>
      <xdr:sp macro="" textlink="">
        <xdr:nvSpPr>
          <xdr:cNvPr id="68" name="Rectangle 67">
            <a:extLst>
              <a:ext uri="{FF2B5EF4-FFF2-40B4-BE49-F238E27FC236}">
                <a16:creationId xmlns:a16="http://schemas.microsoft.com/office/drawing/2014/main" id="{56B9E0CD-E3E8-4279-A427-632216DDEC3A}"/>
              </a:ext>
            </a:extLst>
          </xdr:cNvPr>
          <xdr:cNvSpPr>
            <a:spLocks noChangeArrowheads="1"/>
          </xdr:cNvSpPr>
        </xdr:nvSpPr>
        <xdr:spPr bwMode="auto">
          <a:xfrm>
            <a:off x="4022041" y="66675"/>
            <a:ext cx="20097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システム名</a:t>
            </a:r>
          </a:p>
        </xdr:txBody>
      </xdr:sp>
      <xdr:sp macro="" textlink="">
        <xdr:nvSpPr>
          <xdr:cNvPr id="69" name="Rectangle 68">
            <a:extLst>
              <a:ext uri="{FF2B5EF4-FFF2-40B4-BE49-F238E27FC236}">
                <a16:creationId xmlns:a16="http://schemas.microsoft.com/office/drawing/2014/main" id="{758CED68-5FD1-4E2E-8509-E476BFB19C31}"/>
              </a:ext>
            </a:extLst>
          </xdr:cNvPr>
          <xdr:cNvSpPr>
            <a:spLocks noChangeArrowheads="1"/>
          </xdr:cNvSpPr>
        </xdr:nvSpPr>
        <xdr:spPr bwMode="auto">
          <a:xfrm>
            <a:off x="4022041" y="228600"/>
            <a:ext cx="2009775"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latin typeface="+mn-ea"/>
                <a:ea typeface="+mn-ea"/>
              </a:rPr>
              <a:t>千葉運転管理システム</a:t>
            </a:r>
          </a:p>
        </xdr:txBody>
      </xdr:sp>
      <xdr:sp macro="" textlink="">
        <xdr:nvSpPr>
          <xdr:cNvPr id="70" name="Rectangle 69">
            <a:extLst>
              <a:ext uri="{FF2B5EF4-FFF2-40B4-BE49-F238E27FC236}">
                <a16:creationId xmlns:a16="http://schemas.microsoft.com/office/drawing/2014/main" id="{77B5B710-AB82-4083-B794-67B504DDC3A8}"/>
              </a:ext>
            </a:extLst>
          </xdr:cNvPr>
          <xdr:cNvSpPr>
            <a:spLocks noChangeArrowheads="1"/>
          </xdr:cNvSpPr>
        </xdr:nvSpPr>
        <xdr:spPr bwMode="auto">
          <a:xfrm>
            <a:off x="9525" y="66675"/>
            <a:ext cx="10363574" cy="495300"/>
          </a:xfrm>
          <a:prstGeom prst="rect">
            <a:avLst/>
          </a:prstGeom>
          <a:noFill/>
          <a:ln w="1905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5A2CF975-7E41-40D1-A59A-1434DD8757FA}"/>
            </a:ext>
          </a:extLst>
        </xdr:cNvPr>
        <xdr:cNvPicPr>
          <a:picLocks noChangeAspect="1"/>
        </xdr:cNvPicPr>
      </xdr:nvPicPr>
      <xdr:blipFill>
        <a:blip xmlns:r="http://schemas.openxmlformats.org/officeDocument/2006/relationships" r:embed="rId1"/>
        <a:stretch>
          <a:fillRect/>
        </a:stretch>
      </xdr:blipFill>
      <xdr:spPr>
        <a:xfrm>
          <a:off x="609600" y="952500"/>
          <a:ext cx="5400000" cy="5133333"/>
        </a:xfrm>
        <a:prstGeom prst="rect">
          <a:avLst/>
        </a:prstGeom>
      </xdr:spPr>
    </xdr:pic>
    <xdr:clientData/>
  </xdr:twoCellAnchor>
  <xdr:twoCellAnchor editAs="oneCell">
    <xdr:from>
      <xdr:col>9</xdr:col>
      <xdr:colOff>504825</xdr:colOff>
      <xdr:row>4</xdr:row>
      <xdr:rowOff>142875</xdr:rowOff>
    </xdr:from>
    <xdr:to>
      <xdr:col>18</xdr:col>
      <xdr:colOff>418425</xdr:colOff>
      <xdr:row>31</xdr:row>
      <xdr:rowOff>180327</xdr:rowOff>
    </xdr:to>
    <xdr:pic>
      <xdr:nvPicPr>
        <xdr:cNvPr id="4" name="Picture 3">
          <a:extLst>
            <a:ext uri="{FF2B5EF4-FFF2-40B4-BE49-F238E27FC236}">
              <a16:creationId xmlns:a16="http://schemas.microsoft.com/office/drawing/2014/main" id="{31662811-1C35-49F2-93D4-0F3E7B496ED5}"/>
            </a:ext>
          </a:extLst>
        </xdr:cNvPr>
        <xdr:cNvPicPr>
          <a:picLocks noChangeAspect="1"/>
        </xdr:cNvPicPr>
      </xdr:nvPicPr>
      <xdr:blipFill>
        <a:blip xmlns:r="http://schemas.openxmlformats.org/officeDocument/2006/relationships" r:embed="rId2"/>
        <a:stretch>
          <a:fillRect/>
        </a:stretch>
      </xdr:blipFill>
      <xdr:spPr>
        <a:xfrm>
          <a:off x="5991225" y="904875"/>
          <a:ext cx="5400000" cy="5180952"/>
        </a:xfrm>
        <a:prstGeom prst="rect">
          <a:avLst/>
        </a:prstGeom>
      </xdr:spPr>
    </xdr:pic>
    <xdr:clientData/>
  </xdr:twoCellAnchor>
  <xdr:twoCellAnchor>
    <xdr:from>
      <xdr:col>0</xdr:col>
      <xdr:colOff>600075</xdr:colOff>
      <xdr:row>6</xdr:row>
      <xdr:rowOff>66675</xdr:rowOff>
    </xdr:from>
    <xdr:to>
      <xdr:col>18</xdr:col>
      <xdr:colOff>390525</xdr:colOff>
      <xdr:row>31</xdr:row>
      <xdr:rowOff>161925</xdr:rowOff>
    </xdr:to>
    <xdr:sp macro="" textlink="">
      <xdr:nvSpPr>
        <xdr:cNvPr id="5" name="Rectangle 4">
          <a:extLst>
            <a:ext uri="{FF2B5EF4-FFF2-40B4-BE49-F238E27FC236}">
              <a16:creationId xmlns:a16="http://schemas.microsoft.com/office/drawing/2014/main" id="{A8D692F2-6D78-43D7-922D-DFF5669D4271}"/>
            </a:ext>
          </a:extLst>
        </xdr:cNvPr>
        <xdr:cNvSpPr/>
      </xdr:nvSpPr>
      <xdr:spPr>
        <a:xfrm>
          <a:off x="600075" y="1209675"/>
          <a:ext cx="10763250" cy="48577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37</xdr:row>
      <xdr:rowOff>0</xdr:rowOff>
    </xdr:from>
    <xdr:to>
      <xdr:col>9</xdr:col>
      <xdr:colOff>523200</xdr:colOff>
      <xdr:row>63</xdr:row>
      <xdr:rowOff>180333</xdr:rowOff>
    </xdr:to>
    <xdr:pic>
      <xdr:nvPicPr>
        <xdr:cNvPr id="6" name="Picture 5">
          <a:extLst>
            <a:ext uri="{FF2B5EF4-FFF2-40B4-BE49-F238E27FC236}">
              <a16:creationId xmlns:a16="http://schemas.microsoft.com/office/drawing/2014/main" id="{0CB1980C-5BFE-4B7F-88FC-5D1A0243D76E}"/>
            </a:ext>
          </a:extLst>
        </xdr:cNvPr>
        <xdr:cNvPicPr>
          <a:picLocks noChangeAspect="1"/>
        </xdr:cNvPicPr>
      </xdr:nvPicPr>
      <xdr:blipFill>
        <a:blip xmlns:r="http://schemas.openxmlformats.org/officeDocument/2006/relationships" r:embed="rId1"/>
        <a:stretch>
          <a:fillRect/>
        </a:stretch>
      </xdr:blipFill>
      <xdr:spPr>
        <a:xfrm>
          <a:off x="609600" y="7048500"/>
          <a:ext cx="5400000" cy="5133333"/>
        </a:xfrm>
        <a:prstGeom prst="rect">
          <a:avLst/>
        </a:prstGeom>
      </xdr:spPr>
    </xdr:pic>
    <xdr:clientData/>
  </xdr:twoCellAnchor>
  <xdr:twoCellAnchor editAs="oneCell">
    <xdr:from>
      <xdr:col>1</xdr:col>
      <xdr:colOff>9525</xdr:colOff>
      <xdr:row>65</xdr:row>
      <xdr:rowOff>9525</xdr:rowOff>
    </xdr:from>
    <xdr:to>
      <xdr:col>9</xdr:col>
      <xdr:colOff>532725</xdr:colOff>
      <xdr:row>92</xdr:row>
      <xdr:rowOff>46977</xdr:rowOff>
    </xdr:to>
    <xdr:pic>
      <xdr:nvPicPr>
        <xdr:cNvPr id="7" name="Picture 6">
          <a:extLst>
            <a:ext uri="{FF2B5EF4-FFF2-40B4-BE49-F238E27FC236}">
              <a16:creationId xmlns:a16="http://schemas.microsoft.com/office/drawing/2014/main" id="{A4418781-8186-44CC-969A-5BA68198B5B7}"/>
            </a:ext>
          </a:extLst>
        </xdr:cNvPr>
        <xdr:cNvPicPr>
          <a:picLocks noChangeAspect="1"/>
        </xdr:cNvPicPr>
      </xdr:nvPicPr>
      <xdr:blipFill>
        <a:blip xmlns:r="http://schemas.openxmlformats.org/officeDocument/2006/relationships" r:embed="rId2"/>
        <a:stretch>
          <a:fillRect/>
        </a:stretch>
      </xdr:blipFill>
      <xdr:spPr>
        <a:xfrm>
          <a:off x="619125" y="12392025"/>
          <a:ext cx="5400000" cy="5180952"/>
        </a:xfrm>
        <a:prstGeom prst="rect">
          <a:avLst/>
        </a:prstGeom>
      </xdr:spPr>
    </xdr:pic>
    <xdr:clientData/>
  </xdr:twoCellAnchor>
  <xdr:twoCellAnchor>
    <xdr:from>
      <xdr:col>0</xdr:col>
      <xdr:colOff>600075</xdr:colOff>
      <xdr:row>36</xdr:row>
      <xdr:rowOff>180974</xdr:rowOff>
    </xdr:from>
    <xdr:to>
      <xdr:col>9</xdr:col>
      <xdr:colOff>504825</xdr:colOff>
      <xdr:row>92</xdr:row>
      <xdr:rowOff>19049</xdr:rowOff>
    </xdr:to>
    <xdr:sp macro="" textlink="">
      <xdr:nvSpPr>
        <xdr:cNvPr id="8" name="Rectangle 7">
          <a:extLst>
            <a:ext uri="{FF2B5EF4-FFF2-40B4-BE49-F238E27FC236}">
              <a16:creationId xmlns:a16="http://schemas.microsoft.com/office/drawing/2014/main" id="{3D451311-8A5F-43F3-9094-BF85B085102F}"/>
            </a:ext>
          </a:extLst>
        </xdr:cNvPr>
        <xdr:cNvSpPr/>
      </xdr:nvSpPr>
      <xdr:spPr>
        <a:xfrm>
          <a:off x="600075" y="7038974"/>
          <a:ext cx="5391150" cy="105060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561975</xdr:colOff>
      <xdr:row>38</xdr:row>
      <xdr:rowOff>123825</xdr:rowOff>
    </xdr:from>
    <xdr:to>
      <xdr:col>17</xdr:col>
      <xdr:colOff>114300</xdr:colOff>
      <xdr:row>44</xdr:row>
      <xdr:rowOff>57150</xdr:rowOff>
    </xdr:to>
    <xdr:sp macro="" textlink="">
      <xdr:nvSpPr>
        <xdr:cNvPr id="9" name="Oval 8">
          <a:extLst>
            <a:ext uri="{FF2B5EF4-FFF2-40B4-BE49-F238E27FC236}">
              <a16:creationId xmlns:a16="http://schemas.microsoft.com/office/drawing/2014/main" id="{BD60578D-705E-401B-9021-F60DD9D3EEEE}"/>
            </a:ext>
          </a:extLst>
        </xdr:cNvPr>
        <xdr:cNvSpPr/>
      </xdr:nvSpPr>
      <xdr:spPr>
        <a:xfrm>
          <a:off x="7267575" y="7362825"/>
          <a:ext cx="3209925" cy="107632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フォームの位置、フォームの幅、高さ</a:t>
          </a:r>
          <a:endParaRPr lang="en-US" sz="1000">
            <a:effectLst/>
          </a:endParaRPr>
        </a:p>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495300</xdr:colOff>
      <xdr:row>31</xdr:row>
      <xdr:rowOff>161925</xdr:rowOff>
    </xdr:from>
    <xdr:to>
      <xdr:col>14</xdr:col>
      <xdr:colOff>338138</xdr:colOff>
      <xdr:row>38</xdr:row>
      <xdr:rowOff>123825</xdr:rowOff>
    </xdr:to>
    <xdr:cxnSp macro="">
      <xdr:nvCxnSpPr>
        <xdr:cNvPr id="11" name="Straight Arrow Connector 10">
          <a:extLst>
            <a:ext uri="{FF2B5EF4-FFF2-40B4-BE49-F238E27FC236}">
              <a16:creationId xmlns:a16="http://schemas.microsoft.com/office/drawing/2014/main" id="{E768A108-1157-486B-AB3F-314CF6348287}"/>
            </a:ext>
          </a:extLst>
        </xdr:cNvPr>
        <xdr:cNvCxnSpPr>
          <a:stCxn id="9" idx="0"/>
          <a:endCxn id="5" idx="2"/>
        </xdr:cNvCxnSpPr>
      </xdr:nvCxnSpPr>
      <xdr:spPr>
        <a:xfrm flipH="1" flipV="1">
          <a:off x="5981700" y="6067425"/>
          <a:ext cx="2890838" cy="1295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523200</xdr:colOff>
      <xdr:row>44</xdr:row>
      <xdr:rowOff>57150</xdr:rowOff>
    </xdr:from>
    <xdr:to>
      <xdr:col>14</xdr:col>
      <xdr:colOff>338138</xdr:colOff>
      <xdr:row>50</xdr:row>
      <xdr:rowOff>90167</xdr:rowOff>
    </xdr:to>
    <xdr:cxnSp macro="">
      <xdr:nvCxnSpPr>
        <xdr:cNvPr id="13" name="Straight Arrow Connector 12">
          <a:extLst>
            <a:ext uri="{FF2B5EF4-FFF2-40B4-BE49-F238E27FC236}">
              <a16:creationId xmlns:a16="http://schemas.microsoft.com/office/drawing/2014/main" id="{79C41573-CF84-4083-A8F6-7CFEA965EB26}"/>
            </a:ext>
          </a:extLst>
        </xdr:cNvPr>
        <xdr:cNvCxnSpPr>
          <a:stCxn id="9" idx="4"/>
          <a:endCxn id="6" idx="3"/>
        </xdr:cNvCxnSpPr>
      </xdr:nvCxnSpPr>
      <xdr:spPr>
        <a:xfrm flipH="1">
          <a:off x="6009600" y="8439150"/>
          <a:ext cx="2862938" cy="11760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9B8C696B-407E-403D-9C98-F8BB8F63E818}"/>
            </a:ext>
          </a:extLst>
        </xdr:cNvPr>
        <xdr:cNvPicPr>
          <a:picLocks noChangeAspect="1"/>
        </xdr:cNvPicPr>
      </xdr:nvPicPr>
      <xdr:blipFill>
        <a:blip xmlns:r="http://schemas.openxmlformats.org/officeDocument/2006/relationships" r:embed="rId1"/>
        <a:stretch>
          <a:fillRect/>
        </a:stretch>
      </xdr:blipFill>
      <xdr:spPr>
        <a:xfrm>
          <a:off x="609600" y="952500"/>
          <a:ext cx="5400000" cy="5133333"/>
        </a:xfrm>
        <a:prstGeom prst="rect">
          <a:avLst/>
        </a:prstGeom>
      </xdr:spPr>
    </xdr:pic>
    <xdr:clientData/>
  </xdr:twoCellAnchor>
  <xdr:twoCellAnchor editAs="oneCell">
    <xdr:from>
      <xdr:col>9</xdr:col>
      <xdr:colOff>504825</xdr:colOff>
      <xdr:row>4</xdr:row>
      <xdr:rowOff>142875</xdr:rowOff>
    </xdr:from>
    <xdr:to>
      <xdr:col>18</xdr:col>
      <xdr:colOff>418425</xdr:colOff>
      <xdr:row>31</xdr:row>
      <xdr:rowOff>180327</xdr:rowOff>
    </xdr:to>
    <xdr:pic>
      <xdr:nvPicPr>
        <xdr:cNvPr id="3" name="Picture 2">
          <a:extLst>
            <a:ext uri="{FF2B5EF4-FFF2-40B4-BE49-F238E27FC236}">
              <a16:creationId xmlns:a16="http://schemas.microsoft.com/office/drawing/2014/main" id="{8EC0DB34-A1C5-4B34-9E76-F36C769B8948}"/>
            </a:ext>
          </a:extLst>
        </xdr:cNvPr>
        <xdr:cNvPicPr>
          <a:picLocks noChangeAspect="1"/>
        </xdr:cNvPicPr>
      </xdr:nvPicPr>
      <xdr:blipFill>
        <a:blip xmlns:r="http://schemas.openxmlformats.org/officeDocument/2006/relationships" r:embed="rId2"/>
        <a:stretch>
          <a:fillRect/>
        </a:stretch>
      </xdr:blipFill>
      <xdr:spPr>
        <a:xfrm>
          <a:off x="5991225" y="904875"/>
          <a:ext cx="5400000" cy="5180952"/>
        </a:xfrm>
        <a:prstGeom prst="rect">
          <a:avLst/>
        </a:prstGeom>
      </xdr:spPr>
    </xdr:pic>
    <xdr:clientData/>
  </xdr:twoCellAnchor>
  <xdr:twoCellAnchor>
    <xdr:from>
      <xdr:col>1</xdr:col>
      <xdr:colOff>533400</xdr:colOff>
      <xdr:row>8</xdr:row>
      <xdr:rowOff>28575</xdr:rowOff>
    </xdr:from>
    <xdr:to>
      <xdr:col>17</xdr:col>
      <xdr:colOff>228600</xdr:colOff>
      <xdr:row>9</xdr:row>
      <xdr:rowOff>47625</xdr:rowOff>
    </xdr:to>
    <xdr:sp macro="" textlink="">
      <xdr:nvSpPr>
        <xdr:cNvPr id="4" name="Rectangle 3">
          <a:extLst>
            <a:ext uri="{FF2B5EF4-FFF2-40B4-BE49-F238E27FC236}">
              <a16:creationId xmlns:a16="http://schemas.microsoft.com/office/drawing/2014/main" id="{8225E693-931B-4747-8939-644F4005078D}"/>
            </a:ext>
          </a:extLst>
        </xdr:cNvPr>
        <xdr:cNvSpPr/>
      </xdr:nvSpPr>
      <xdr:spPr>
        <a:xfrm>
          <a:off x="1143000" y="1552575"/>
          <a:ext cx="9448800" cy="209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533400</xdr:colOff>
      <xdr:row>9</xdr:row>
      <xdr:rowOff>95250</xdr:rowOff>
    </xdr:from>
    <xdr:to>
      <xdr:col>17</xdr:col>
      <xdr:colOff>228600</xdr:colOff>
      <xdr:row>10</xdr:row>
      <xdr:rowOff>114300</xdr:rowOff>
    </xdr:to>
    <xdr:sp macro="" textlink="">
      <xdr:nvSpPr>
        <xdr:cNvPr id="5" name="Rectangle 4">
          <a:extLst>
            <a:ext uri="{FF2B5EF4-FFF2-40B4-BE49-F238E27FC236}">
              <a16:creationId xmlns:a16="http://schemas.microsoft.com/office/drawing/2014/main" id="{90E9274D-4102-48ED-BD8A-00E93AF96FF7}"/>
            </a:ext>
          </a:extLst>
        </xdr:cNvPr>
        <xdr:cNvSpPr/>
      </xdr:nvSpPr>
      <xdr:spPr>
        <a:xfrm>
          <a:off x="1143000" y="1809750"/>
          <a:ext cx="9448800" cy="209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35</xdr:row>
      <xdr:rowOff>0</xdr:rowOff>
    </xdr:from>
    <xdr:to>
      <xdr:col>9</xdr:col>
      <xdr:colOff>523200</xdr:colOff>
      <xdr:row>61</xdr:row>
      <xdr:rowOff>180333</xdr:rowOff>
    </xdr:to>
    <xdr:pic>
      <xdr:nvPicPr>
        <xdr:cNvPr id="7" name="Picture 6">
          <a:extLst>
            <a:ext uri="{FF2B5EF4-FFF2-40B4-BE49-F238E27FC236}">
              <a16:creationId xmlns:a16="http://schemas.microsoft.com/office/drawing/2014/main" id="{5E5541C7-1D4C-436D-9D85-68E044599B45}"/>
            </a:ext>
          </a:extLst>
        </xdr:cNvPr>
        <xdr:cNvPicPr>
          <a:picLocks noChangeAspect="1"/>
        </xdr:cNvPicPr>
      </xdr:nvPicPr>
      <xdr:blipFill>
        <a:blip xmlns:r="http://schemas.openxmlformats.org/officeDocument/2006/relationships" r:embed="rId1"/>
        <a:stretch>
          <a:fillRect/>
        </a:stretch>
      </xdr:blipFill>
      <xdr:spPr>
        <a:xfrm>
          <a:off x="609600" y="6667500"/>
          <a:ext cx="5400000" cy="5133333"/>
        </a:xfrm>
        <a:prstGeom prst="rect">
          <a:avLst/>
        </a:prstGeom>
      </xdr:spPr>
    </xdr:pic>
    <xdr:clientData/>
  </xdr:twoCellAnchor>
  <xdr:twoCellAnchor editAs="oneCell">
    <xdr:from>
      <xdr:col>1</xdr:col>
      <xdr:colOff>0</xdr:colOff>
      <xdr:row>62</xdr:row>
      <xdr:rowOff>0</xdr:rowOff>
    </xdr:from>
    <xdr:to>
      <xdr:col>9</xdr:col>
      <xdr:colOff>523200</xdr:colOff>
      <xdr:row>89</xdr:row>
      <xdr:rowOff>37452</xdr:rowOff>
    </xdr:to>
    <xdr:pic>
      <xdr:nvPicPr>
        <xdr:cNvPr id="8" name="Picture 7">
          <a:extLst>
            <a:ext uri="{FF2B5EF4-FFF2-40B4-BE49-F238E27FC236}">
              <a16:creationId xmlns:a16="http://schemas.microsoft.com/office/drawing/2014/main" id="{7BC368E5-2CE2-4C15-90A0-D33F91364D52}"/>
            </a:ext>
          </a:extLst>
        </xdr:cNvPr>
        <xdr:cNvPicPr>
          <a:picLocks noChangeAspect="1"/>
        </xdr:cNvPicPr>
      </xdr:nvPicPr>
      <xdr:blipFill>
        <a:blip xmlns:r="http://schemas.openxmlformats.org/officeDocument/2006/relationships" r:embed="rId2"/>
        <a:stretch>
          <a:fillRect/>
        </a:stretch>
      </xdr:blipFill>
      <xdr:spPr>
        <a:xfrm>
          <a:off x="609600" y="11811000"/>
          <a:ext cx="5400000" cy="5180952"/>
        </a:xfrm>
        <a:prstGeom prst="rect">
          <a:avLst/>
        </a:prstGeom>
      </xdr:spPr>
    </xdr:pic>
    <xdr:clientData/>
  </xdr:twoCellAnchor>
  <xdr:twoCellAnchor>
    <xdr:from>
      <xdr:col>1</xdr:col>
      <xdr:colOff>542925</xdr:colOff>
      <xdr:row>38</xdr:row>
      <xdr:rowOff>57150</xdr:rowOff>
    </xdr:from>
    <xdr:to>
      <xdr:col>3</xdr:col>
      <xdr:colOff>276225</xdr:colOff>
      <xdr:row>67</xdr:row>
      <xdr:rowOff>161925</xdr:rowOff>
    </xdr:to>
    <xdr:sp macro="" textlink="">
      <xdr:nvSpPr>
        <xdr:cNvPr id="9" name="Rectangle 8">
          <a:extLst>
            <a:ext uri="{FF2B5EF4-FFF2-40B4-BE49-F238E27FC236}">
              <a16:creationId xmlns:a16="http://schemas.microsoft.com/office/drawing/2014/main" id="{5E7779F2-F4F4-4DCC-B177-1314228515E8}"/>
            </a:ext>
          </a:extLst>
        </xdr:cNvPr>
        <xdr:cNvSpPr/>
      </xdr:nvSpPr>
      <xdr:spPr>
        <a:xfrm>
          <a:off x="1152525" y="7296150"/>
          <a:ext cx="952500" cy="56292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352425</xdr:colOff>
      <xdr:row>38</xdr:row>
      <xdr:rowOff>38100</xdr:rowOff>
    </xdr:from>
    <xdr:to>
      <xdr:col>5</xdr:col>
      <xdr:colOff>85725</xdr:colOff>
      <xdr:row>67</xdr:row>
      <xdr:rowOff>142875</xdr:rowOff>
    </xdr:to>
    <xdr:sp macro="" textlink="">
      <xdr:nvSpPr>
        <xdr:cNvPr id="10" name="Rectangle 9">
          <a:extLst>
            <a:ext uri="{FF2B5EF4-FFF2-40B4-BE49-F238E27FC236}">
              <a16:creationId xmlns:a16="http://schemas.microsoft.com/office/drawing/2014/main" id="{04EE3EAE-DAA6-48C3-B546-557F11200110}"/>
            </a:ext>
          </a:extLst>
        </xdr:cNvPr>
        <xdr:cNvSpPr/>
      </xdr:nvSpPr>
      <xdr:spPr>
        <a:xfrm>
          <a:off x="2181225" y="7277100"/>
          <a:ext cx="952500" cy="56292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161925</xdr:colOff>
      <xdr:row>38</xdr:row>
      <xdr:rowOff>28575</xdr:rowOff>
    </xdr:from>
    <xdr:to>
      <xdr:col>6</xdr:col>
      <xdr:colOff>504825</xdr:colOff>
      <xdr:row>67</xdr:row>
      <xdr:rowOff>133350</xdr:rowOff>
    </xdr:to>
    <xdr:sp macro="" textlink="">
      <xdr:nvSpPr>
        <xdr:cNvPr id="11" name="Rectangle 10">
          <a:extLst>
            <a:ext uri="{FF2B5EF4-FFF2-40B4-BE49-F238E27FC236}">
              <a16:creationId xmlns:a16="http://schemas.microsoft.com/office/drawing/2014/main" id="{AE22E3B2-5E1B-42E0-AB2F-3CA7D2CC9AA0}"/>
            </a:ext>
          </a:extLst>
        </xdr:cNvPr>
        <xdr:cNvSpPr/>
      </xdr:nvSpPr>
      <xdr:spPr>
        <a:xfrm>
          <a:off x="3209925" y="7267575"/>
          <a:ext cx="952500" cy="56292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581025</xdr:colOff>
      <xdr:row>38</xdr:row>
      <xdr:rowOff>47625</xdr:rowOff>
    </xdr:from>
    <xdr:to>
      <xdr:col>8</xdr:col>
      <xdr:colOff>314325</xdr:colOff>
      <xdr:row>67</xdr:row>
      <xdr:rowOff>152400</xdr:rowOff>
    </xdr:to>
    <xdr:sp macro="" textlink="">
      <xdr:nvSpPr>
        <xdr:cNvPr id="12" name="Rectangle 11">
          <a:extLst>
            <a:ext uri="{FF2B5EF4-FFF2-40B4-BE49-F238E27FC236}">
              <a16:creationId xmlns:a16="http://schemas.microsoft.com/office/drawing/2014/main" id="{791F8F92-1350-4552-B20F-1CFA3B01B842}"/>
            </a:ext>
          </a:extLst>
        </xdr:cNvPr>
        <xdr:cNvSpPr/>
      </xdr:nvSpPr>
      <xdr:spPr>
        <a:xfrm>
          <a:off x="4238625" y="7286625"/>
          <a:ext cx="952500" cy="56292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257175</xdr:colOff>
      <xdr:row>37</xdr:row>
      <xdr:rowOff>180975</xdr:rowOff>
    </xdr:from>
    <xdr:to>
      <xdr:col>17</xdr:col>
      <xdr:colOff>419100</xdr:colOff>
      <xdr:row>43</xdr:row>
      <xdr:rowOff>114300</xdr:rowOff>
    </xdr:to>
    <xdr:sp macro="" textlink="">
      <xdr:nvSpPr>
        <xdr:cNvPr id="13" name="Oval 12">
          <a:extLst>
            <a:ext uri="{FF2B5EF4-FFF2-40B4-BE49-F238E27FC236}">
              <a16:creationId xmlns:a16="http://schemas.microsoft.com/office/drawing/2014/main" id="{3EB9720C-3098-4251-87D9-427AC141D8F5}"/>
            </a:ext>
          </a:extLst>
        </xdr:cNvPr>
        <xdr:cNvSpPr/>
      </xdr:nvSpPr>
      <xdr:spPr>
        <a:xfrm>
          <a:off x="7572375" y="7229475"/>
          <a:ext cx="3209925" cy="107632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オプションボタンの位置、ボタン項目の幅、高さ</a:t>
          </a: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381000</xdr:colOff>
      <xdr:row>10</xdr:row>
      <xdr:rowOff>114300</xdr:rowOff>
    </xdr:from>
    <xdr:to>
      <xdr:col>15</xdr:col>
      <xdr:colOff>33338</xdr:colOff>
      <xdr:row>37</xdr:row>
      <xdr:rowOff>180975</xdr:rowOff>
    </xdr:to>
    <xdr:cxnSp macro="">
      <xdr:nvCxnSpPr>
        <xdr:cNvPr id="15" name="Straight Arrow Connector 14">
          <a:extLst>
            <a:ext uri="{FF2B5EF4-FFF2-40B4-BE49-F238E27FC236}">
              <a16:creationId xmlns:a16="http://schemas.microsoft.com/office/drawing/2014/main" id="{5EE4A305-69CD-4F9D-AFE8-38953B143EE5}"/>
            </a:ext>
          </a:extLst>
        </xdr:cNvPr>
        <xdr:cNvCxnSpPr>
          <a:stCxn id="13" idx="0"/>
          <a:endCxn id="5" idx="2"/>
        </xdr:cNvCxnSpPr>
      </xdr:nvCxnSpPr>
      <xdr:spPr>
        <a:xfrm flipH="1" flipV="1">
          <a:off x="5867400" y="2019300"/>
          <a:ext cx="3309938" cy="5210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523200</xdr:colOff>
      <xdr:row>43</xdr:row>
      <xdr:rowOff>114300</xdr:rowOff>
    </xdr:from>
    <xdr:to>
      <xdr:col>15</xdr:col>
      <xdr:colOff>33338</xdr:colOff>
      <xdr:row>48</xdr:row>
      <xdr:rowOff>90167</xdr:rowOff>
    </xdr:to>
    <xdr:cxnSp macro="">
      <xdr:nvCxnSpPr>
        <xdr:cNvPr id="17" name="Straight Arrow Connector 16">
          <a:extLst>
            <a:ext uri="{FF2B5EF4-FFF2-40B4-BE49-F238E27FC236}">
              <a16:creationId xmlns:a16="http://schemas.microsoft.com/office/drawing/2014/main" id="{99F3EE51-E435-497B-B06D-4FAE3EF9C858}"/>
            </a:ext>
          </a:extLst>
        </xdr:cNvPr>
        <xdr:cNvCxnSpPr>
          <a:stCxn id="13" idx="4"/>
          <a:endCxn id="7" idx="3"/>
        </xdr:cNvCxnSpPr>
      </xdr:nvCxnSpPr>
      <xdr:spPr>
        <a:xfrm flipH="1">
          <a:off x="6009600" y="8305800"/>
          <a:ext cx="3167738" cy="9283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99</xdr:row>
      <xdr:rowOff>0</xdr:rowOff>
    </xdr:from>
    <xdr:to>
      <xdr:col>7</xdr:col>
      <xdr:colOff>418590</xdr:colOff>
      <xdr:row>116</xdr:row>
      <xdr:rowOff>9119</xdr:rowOff>
    </xdr:to>
    <xdr:pic>
      <xdr:nvPicPr>
        <xdr:cNvPr id="18" name="Picture 17">
          <a:extLst>
            <a:ext uri="{FF2B5EF4-FFF2-40B4-BE49-F238E27FC236}">
              <a16:creationId xmlns:a16="http://schemas.microsoft.com/office/drawing/2014/main" id="{A73EC94F-199B-4241-8CC8-12E749BA2AA7}"/>
            </a:ext>
          </a:extLst>
        </xdr:cNvPr>
        <xdr:cNvPicPr>
          <a:picLocks noChangeAspect="1"/>
        </xdr:cNvPicPr>
      </xdr:nvPicPr>
      <xdr:blipFill>
        <a:blip xmlns:r="http://schemas.openxmlformats.org/officeDocument/2006/relationships" r:embed="rId3"/>
        <a:stretch>
          <a:fillRect/>
        </a:stretch>
      </xdr:blipFill>
      <xdr:spPr>
        <a:xfrm>
          <a:off x="609600" y="18859500"/>
          <a:ext cx="4076190" cy="3247619"/>
        </a:xfrm>
        <a:prstGeom prst="rect">
          <a:avLst/>
        </a:prstGeom>
      </xdr:spPr>
    </xdr:pic>
    <xdr:clientData/>
  </xdr:twoCellAnchor>
  <xdr:twoCellAnchor editAs="oneCell">
    <xdr:from>
      <xdr:col>9</xdr:col>
      <xdr:colOff>0</xdr:colOff>
      <xdr:row>94</xdr:row>
      <xdr:rowOff>0</xdr:rowOff>
    </xdr:from>
    <xdr:to>
      <xdr:col>14</xdr:col>
      <xdr:colOff>466286</xdr:colOff>
      <xdr:row>125</xdr:row>
      <xdr:rowOff>46881</xdr:rowOff>
    </xdr:to>
    <xdr:pic>
      <xdr:nvPicPr>
        <xdr:cNvPr id="19" name="Picture 18">
          <a:extLst>
            <a:ext uri="{FF2B5EF4-FFF2-40B4-BE49-F238E27FC236}">
              <a16:creationId xmlns:a16="http://schemas.microsoft.com/office/drawing/2014/main" id="{6352FB09-3D85-4F5D-B24F-CC9CC2CA3EE6}"/>
            </a:ext>
          </a:extLst>
        </xdr:cNvPr>
        <xdr:cNvPicPr>
          <a:picLocks noChangeAspect="1"/>
        </xdr:cNvPicPr>
      </xdr:nvPicPr>
      <xdr:blipFill>
        <a:blip xmlns:r="http://schemas.openxmlformats.org/officeDocument/2006/relationships" r:embed="rId4"/>
        <a:stretch>
          <a:fillRect/>
        </a:stretch>
      </xdr:blipFill>
      <xdr:spPr>
        <a:xfrm>
          <a:off x="5486400" y="17907000"/>
          <a:ext cx="3514286" cy="5952381"/>
        </a:xfrm>
        <a:prstGeom prst="rect">
          <a:avLst/>
        </a:prstGeom>
      </xdr:spPr>
    </xdr:pic>
    <xdr:clientData/>
  </xdr:twoCellAnchor>
  <xdr:twoCellAnchor editAs="oneCell">
    <xdr:from>
      <xdr:col>20</xdr:col>
      <xdr:colOff>0</xdr:colOff>
      <xdr:row>93</xdr:row>
      <xdr:rowOff>0</xdr:rowOff>
    </xdr:from>
    <xdr:to>
      <xdr:col>27</xdr:col>
      <xdr:colOff>389943</xdr:colOff>
      <xdr:row>141</xdr:row>
      <xdr:rowOff>189333</xdr:rowOff>
    </xdr:to>
    <xdr:pic>
      <xdr:nvPicPr>
        <xdr:cNvPr id="20" name="Picture 19">
          <a:extLst>
            <a:ext uri="{FF2B5EF4-FFF2-40B4-BE49-F238E27FC236}">
              <a16:creationId xmlns:a16="http://schemas.microsoft.com/office/drawing/2014/main" id="{AB637BC0-5066-473B-95E3-C3E626E5756D}"/>
            </a:ext>
          </a:extLst>
        </xdr:cNvPr>
        <xdr:cNvPicPr>
          <a:picLocks noChangeAspect="1"/>
        </xdr:cNvPicPr>
      </xdr:nvPicPr>
      <xdr:blipFill>
        <a:blip xmlns:r="http://schemas.openxmlformats.org/officeDocument/2006/relationships" r:embed="rId5"/>
        <a:stretch>
          <a:fillRect/>
        </a:stretch>
      </xdr:blipFill>
      <xdr:spPr>
        <a:xfrm>
          <a:off x="12192000" y="17716500"/>
          <a:ext cx="4657143" cy="9333333"/>
        </a:xfrm>
        <a:prstGeom prst="rect">
          <a:avLst/>
        </a:prstGeom>
      </xdr:spPr>
    </xdr:pic>
    <xdr:clientData/>
  </xdr:twoCellAnchor>
  <xdr:twoCellAnchor>
    <xdr:from>
      <xdr:col>9</xdr:col>
      <xdr:colOff>19050</xdr:colOff>
      <xdr:row>105</xdr:row>
      <xdr:rowOff>152400</xdr:rowOff>
    </xdr:from>
    <xdr:to>
      <xdr:col>14</xdr:col>
      <xdr:colOff>428625</xdr:colOff>
      <xdr:row>106</xdr:row>
      <xdr:rowOff>152400</xdr:rowOff>
    </xdr:to>
    <xdr:sp macro="" textlink="">
      <xdr:nvSpPr>
        <xdr:cNvPr id="21" name="Rectangle 20">
          <a:extLst>
            <a:ext uri="{FF2B5EF4-FFF2-40B4-BE49-F238E27FC236}">
              <a16:creationId xmlns:a16="http://schemas.microsoft.com/office/drawing/2014/main" id="{2750AC22-DAE7-4D72-A3D4-3A35D4D94C2C}"/>
            </a:ext>
          </a:extLst>
        </xdr:cNvPr>
        <xdr:cNvSpPr/>
      </xdr:nvSpPr>
      <xdr:spPr>
        <a:xfrm>
          <a:off x="5505450" y="20154900"/>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95250</xdr:colOff>
      <xdr:row>101</xdr:row>
      <xdr:rowOff>104775</xdr:rowOff>
    </xdr:from>
    <xdr:to>
      <xdr:col>6</xdr:col>
      <xdr:colOff>180975</xdr:colOff>
      <xdr:row>102</xdr:row>
      <xdr:rowOff>104775</xdr:rowOff>
    </xdr:to>
    <xdr:sp macro="" textlink="">
      <xdr:nvSpPr>
        <xdr:cNvPr id="22" name="Rectangle 21">
          <a:extLst>
            <a:ext uri="{FF2B5EF4-FFF2-40B4-BE49-F238E27FC236}">
              <a16:creationId xmlns:a16="http://schemas.microsoft.com/office/drawing/2014/main" id="{94564CD4-000E-43FC-9F59-A7694DC6F322}"/>
            </a:ext>
          </a:extLst>
        </xdr:cNvPr>
        <xdr:cNvSpPr/>
      </xdr:nvSpPr>
      <xdr:spPr>
        <a:xfrm>
          <a:off x="704850" y="19345275"/>
          <a:ext cx="313372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28575</xdr:colOff>
      <xdr:row>109</xdr:row>
      <xdr:rowOff>152400</xdr:rowOff>
    </xdr:from>
    <xdr:to>
      <xdr:col>27</xdr:col>
      <xdr:colOff>247650</xdr:colOff>
      <xdr:row>110</xdr:row>
      <xdr:rowOff>152400</xdr:rowOff>
    </xdr:to>
    <xdr:sp macro="" textlink="">
      <xdr:nvSpPr>
        <xdr:cNvPr id="23" name="Rectangle 22">
          <a:extLst>
            <a:ext uri="{FF2B5EF4-FFF2-40B4-BE49-F238E27FC236}">
              <a16:creationId xmlns:a16="http://schemas.microsoft.com/office/drawing/2014/main" id="{631D6C09-C8FC-4C44-BA52-51F3627F807A}"/>
            </a:ext>
          </a:extLst>
        </xdr:cNvPr>
        <xdr:cNvSpPr/>
      </xdr:nvSpPr>
      <xdr:spPr>
        <a:xfrm>
          <a:off x="12220575" y="20916900"/>
          <a:ext cx="44862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180975</xdr:colOff>
      <xdr:row>102</xdr:row>
      <xdr:rowOff>9525</xdr:rowOff>
    </xdr:from>
    <xdr:to>
      <xdr:col>9</xdr:col>
      <xdr:colOff>19050</xdr:colOff>
      <xdr:row>106</xdr:row>
      <xdr:rowOff>57150</xdr:rowOff>
    </xdr:to>
    <xdr:cxnSp macro="">
      <xdr:nvCxnSpPr>
        <xdr:cNvPr id="25" name="Straight Arrow Connector 24">
          <a:extLst>
            <a:ext uri="{FF2B5EF4-FFF2-40B4-BE49-F238E27FC236}">
              <a16:creationId xmlns:a16="http://schemas.microsoft.com/office/drawing/2014/main" id="{D8AB6F61-ACFC-4290-BB70-287F135C4FEC}"/>
            </a:ext>
          </a:extLst>
        </xdr:cNvPr>
        <xdr:cNvCxnSpPr>
          <a:stCxn id="21" idx="1"/>
          <a:endCxn id="22" idx="3"/>
        </xdr:cNvCxnSpPr>
      </xdr:nvCxnSpPr>
      <xdr:spPr>
        <a:xfrm flipH="1" flipV="1">
          <a:off x="3838575" y="19440525"/>
          <a:ext cx="1666875"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228600</xdr:colOff>
      <xdr:row>109</xdr:row>
      <xdr:rowOff>171450</xdr:rowOff>
    </xdr:from>
    <xdr:to>
      <xdr:col>19</xdr:col>
      <xdr:colOff>38100</xdr:colOff>
      <xdr:row>114</xdr:row>
      <xdr:rowOff>57150</xdr:rowOff>
    </xdr:to>
    <xdr:sp macro="" textlink="">
      <xdr:nvSpPr>
        <xdr:cNvPr id="26" name="Oval 25">
          <a:extLst>
            <a:ext uri="{FF2B5EF4-FFF2-40B4-BE49-F238E27FC236}">
              <a16:creationId xmlns:a16="http://schemas.microsoft.com/office/drawing/2014/main" id="{361C4284-B439-462D-AD27-72EEA6BCCD6F}"/>
            </a:ext>
          </a:extLst>
        </xdr:cNvPr>
        <xdr:cNvSpPr/>
      </xdr:nvSpPr>
      <xdr:spPr>
        <a:xfrm>
          <a:off x="9982200" y="2093595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14</xdr:col>
      <xdr:colOff>457200</xdr:colOff>
      <xdr:row>106</xdr:row>
      <xdr:rowOff>85725</xdr:rowOff>
    </xdr:from>
    <xdr:to>
      <xdr:col>16</xdr:col>
      <xdr:colOff>228600</xdr:colOff>
      <xdr:row>112</xdr:row>
      <xdr:rowOff>19050</xdr:rowOff>
    </xdr:to>
    <xdr:cxnSp macro="">
      <xdr:nvCxnSpPr>
        <xdr:cNvPr id="28" name="Straight Arrow Connector 27">
          <a:extLst>
            <a:ext uri="{FF2B5EF4-FFF2-40B4-BE49-F238E27FC236}">
              <a16:creationId xmlns:a16="http://schemas.microsoft.com/office/drawing/2014/main" id="{FC005CE0-ED54-4A0D-9809-0A344488F15B}"/>
            </a:ext>
          </a:extLst>
        </xdr:cNvPr>
        <xdr:cNvCxnSpPr>
          <a:stCxn id="26" idx="2"/>
        </xdr:cNvCxnSpPr>
      </xdr:nvCxnSpPr>
      <xdr:spPr>
        <a:xfrm flipH="1" flipV="1">
          <a:off x="8991600" y="20278725"/>
          <a:ext cx="990600" cy="1076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xdr:colOff>
      <xdr:row>110</xdr:row>
      <xdr:rowOff>57150</xdr:rowOff>
    </xdr:from>
    <xdr:to>
      <xdr:col>20</xdr:col>
      <xdr:colOff>28575</xdr:colOff>
      <xdr:row>112</xdr:row>
      <xdr:rowOff>19050</xdr:rowOff>
    </xdr:to>
    <xdr:cxnSp macro="">
      <xdr:nvCxnSpPr>
        <xdr:cNvPr id="30" name="Straight Arrow Connector 29">
          <a:extLst>
            <a:ext uri="{FF2B5EF4-FFF2-40B4-BE49-F238E27FC236}">
              <a16:creationId xmlns:a16="http://schemas.microsoft.com/office/drawing/2014/main" id="{760A98DB-24A6-47E5-9C72-56A716BE93F4}"/>
            </a:ext>
          </a:extLst>
        </xdr:cNvPr>
        <xdr:cNvCxnSpPr>
          <a:stCxn id="26" idx="6"/>
          <a:endCxn id="23" idx="1"/>
        </xdr:cNvCxnSpPr>
      </xdr:nvCxnSpPr>
      <xdr:spPr>
        <a:xfrm flipV="1">
          <a:off x="11620500" y="21012150"/>
          <a:ext cx="600075"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152</xdr:row>
      <xdr:rowOff>0</xdr:rowOff>
    </xdr:from>
    <xdr:to>
      <xdr:col>7</xdr:col>
      <xdr:colOff>418590</xdr:colOff>
      <xdr:row>169</xdr:row>
      <xdr:rowOff>9119</xdr:rowOff>
    </xdr:to>
    <xdr:pic>
      <xdr:nvPicPr>
        <xdr:cNvPr id="31" name="Picture 30">
          <a:extLst>
            <a:ext uri="{FF2B5EF4-FFF2-40B4-BE49-F238E27FC236}">
              <a16:creationId xmlns:a16="http://schemas.microsoft.com/office/drawing/2014/main" id="{B9D6A627-003A-435C-8757-372B8B846373}"/>
            </a:ext>
          </a:extLst>
        </xdr:cNvPr>
        <xdr:cNvPicPr>
          <a:picLocks noChangeAspect="1"/>
        </xdr:cNvPicPr>
      </xdr:nvPicPr>
      <xdr:blipFill>
        <a:blip xmlns:r="http://schemas.openxmlformats.org/officeDocument/2006/relationships" r:embed="rId3"/>
        <a:stretch>
          <a:fillRect/>
        </a:stretch>
      </xdr:blipFill>
      <xdr:spPr>
        <a:xfrm>
          <a:off x="609600" y="28956000"/>
          <a:ext cx="4076190" cy="3247619"/>
        </a:xfrm>
        <a:prstGeom prst="rect">
          <a:avLst/>
        </a:prstGeom>
      </xdr:spPr>
    </xdr:pic>
    <xdr:clientData/>
  </xdr:twoCellAnchor>
  <xdr:twoCellAnchor editAs="oneCell">
    <xdr:from>
      <xdr:col>8</xdr:col>
      <xdr:colOff>590550</xdr:colOff>
      <xdr:row>147</xdr:row>
      <xdr:rowOff>19050</xdr:rowOff>
    </xdr:from>
    <xdr:to>
      <xdr:col>14</xdr:col>
      <xdr:colOff>504379</xdr:colOff>
      <xdr:row>178</xdr:row>
      <xdr:rowOff>65931</xdr:rowOff>
    </xdr:to>
    <xdr:pic>
      <xdr:nvPicPr>
        <xdr:cNvPr id="32" name="Picture 31">
          <a:extLst>
            <a:ext uri="{FF2B5EF4-FFF2-40B4-BE49-F238E27FC236}">
              <a16:creationId xmlns:a16="http://schemas.microsoft.com/office/drawing/2014/main" id="{C4612ADE-D080-4292-A496-A8BB656E72DA}"/>
            </a:ext>
          </a:extLst>
        </xdr:cNvPr>
        <xdr:cNvPicPr>
          <a:picLocks noChangeAspect="1"/>
        </xdr:cNvPicPr>
      </xdr:nvPicPr>
      <xdr:blipFill>
        <a:blip xmlns:r="http://schemas.openxmlformats.org/officeDocument/2006/relationships" r:embed="rId6"/>
        <a:stretch>
          <a:fillRect/>
        </a:stretch>
      </xdr:blipFill>
      <xdr:spPr>
        <a:xfrm>
          <a:off x="5467350" y="28022550"/>
          <a:ext cx="3571429" cy="5952381"/>
        </a:xfrm>
        <a:prstGeom prst="rect">
          <a:avLst/>
        </a:prstGeom>
      </xdr:spPr>
    </xdr:pic>
    <xdr:clientData/>
  </xdr:twoCellAnchor>
  <xdr:twoCellAnchor editAs="oneCell">
    <xdr:from>
      <xdr:col>20</xdr:col>
      <xdr:colOff>0</xdr:colOff>
      <xdr:row>145</xdr:row>
      <xdr:rowOff>0</xdr:rowOff>
    </xdr:from>
    <xdr:to>
      <xdr:col>27</xdr:col>
      <xdr:colOff>389943</xdr:colOff>
      <xdr:row>193</xdr:row>
      <xdr:rowOff>189333</xdr:rowOff>
    </xdr:to>
    <xdr:pic>
      <xdr:nvPicPr>
        <xdr:cNvPr id="33" name="Picture 32">
          <a:extLst>
            <a:ext uri="{FF2B5EF4-FFF2-40B4-BE49-F238E27FC236}">
              <a16:creationId xmlns:a16="http://schemas.microsoft.com/office/drawing/2014/main" id="{8F34B0FB-E5B8-45E2-A682-9E28255ABDB3}"/>
            </a:ext>
          </a:extLst>
        </xdr:cNvPr>
        <xdr:cNvPicPr>
          <a:picLocks noChangeAspect="1"/>
        </xdr:cNvPicPr>
      </xdr:nvPicPr>
      <xdr:blipFill>
        <a:blip xmlns:r="http://schemas.openxmlformats.org/officeDocument/2006/relationships" r:embed="rId7"/>
        <a:stretch>
          <a:fillRect/>
        </a:stretch>
      </xdr:blipFill>
      <xdr:spPr>
        <a:xfrm>
          <a:off x="12192000" y="27622500"/>
          <a:ext cx="4657143" cy="9333333"/>
        </a:xfrm>
        <a:prstGeom prst="rect">
          <a:avLst/>
        </a:prstGeom>
      </xdr:spPr>
    </xdr:pic>
    <xdr:clientData/>
  </xdr:twoCellAnchor>
  <xdr:twoCellAnchor>
    <xdr:from>
      <xdr:col>9</xdr:col>
      <xdr:colOff>66675</xdr:colOff>
      <xdr:row>158</xdr:row>
      <xdr:rowOff>161925</xdr:rowOff>
    </xdr:from>
    <xdr:to>
      <xdr:col>14</xdr:col>
      <xdr:colOff>476250</xdr:colOff>
      <xdr:row>159</xdr:row>
      <xdr:rowOff>161925</xdr:rowOff>
    </xdr:to>
    <xdr:sp macro="" textlink="">
      <xdr:nvSpPr>
        <xdr:cNvPr id="34" name="Rectangle 33">
          <a:extLst>
            <a:ext uri="{FF2B5EF4-FFF2-40B4-BE49-F238E27FC236}">
              <a16:creationId xmlns:a16="http://schemas.microsoft.com/office/drawing/2014/main" id="{3F9E4D99-CE7D-4D36-BBED-46D16FD08790}"/>
            </a:ext>
          </a:extLst>
        </xdr:cNvPr>
        <xdr:cNvSpPr/>
      </xdr:nvSpPr>
      <xdr:spPr>
        <a:xfrm>
          <a:off x="5553075" y="30260925"/>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114301</xdr:colOff>
      <xdr:row>154</xdr:row>
      <xdr:rowOff>104774</xdr:rowOff>
    </xdr:from>
    <xdr:to>
      <xdr:col>6</xdr:col>
      <xdr:colOff>171451</xdr:colOff>
      <xdr:row>155</xdr:row>
      <xdr:rowOff>114299</xdr:rowOff>
    </xdr:to>
    <xdr:sp macro="" textlink="">
      <xdr:nvSpPr>
        <xdr:cNvPr id="35" name="Rectangle 34">
          <a:extLst>
            <a:ext uri="{FF2B5EF4-FFF2-40B4-BE49-F238E27FC236}">
              <a16:creationId xmlns:a16="http://schemas.microsoft.com/office/drawing/2014/main" id="{0ADAFE7B-3D5D-482B-992B-23F93BA09FCC}"/>
            </a:ext>
          </a:extLst>
        </xdr:cNvPr>
        <xdr:cNvSpPr/>
      </xdr:nvSpPr>
      <xdr:spPr>
        <a:xfrm>
          <a:off x="723901" y="29441774"/>
          <a:ext cx="3105150" cy="2000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19050</xdr:colOff>
      <xdr:row>161</xdr:row>
      <xdr:rowOff>171450</xdr:rowOff>
    </xdr:from>
    <xdr:to>
      <xdr:col>27</xdr:col>
      <xdr:colOff>257175</xdr:colOff>
      <xdr:row>162</xdr:row>
      <xdr:rowOff>152400</xdr:rowOff>
    </xdr:to>
    <xdr:sp macro="" textlink="">
      <xdr:nvSpPr>
        <xdr:cNvPr id="36" name="Rectangle 35">
          <a:extLst>
            <a:ext uri="{FF2B5EF4-FFF2-40B4-BE49-F238E27FC236}">
              <a16:creationId xmlns:a16="http://schemas.microsoft.com/office/drawing/2014/main" id="{1ED204AD-89F8-4418-A4EE-00CD7CD0F5B8}"/>
            </a:ext>
          </a:extLst>
        </xdr:cNvPr>
        <xdr:cNvSpPr/>
      </xdr:nvSpPr>
      <xdr:spPr>
        <a:xfrm>
          <a:off x="12211050" y="30841950"/>
          <a:ext cx="450532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114300</xdr:colOff>
      <xdr:row>162</xdr:row>
      <xdr:rowOff>0</xdr:rowOff>
    </xdr:from>
    <xdr:to>
      <xdr:col>18</xdr:col>
      <xdr:colOff>533400</xdr:colOff>
      <xdr:row>166</xdr:row>
      <xdr:rowOff>76200</xdr:rowOff>
    </xdr:to>
    <xdr:sp macro="" textlink="">
      <xdr:nvSpPr>
        <xdr:cNvPr id="37" name="Oval 36">
          <a:extLst>
            <a:ext uri="{FF2B5EF4-FFF2-40B4-BE49-F238E27FC236}">
              <a16:creationId xmlns:a16="http://schemas.microsoft.com/office/drawing/2014/main" id="{46E9B3BF-745D-4FDD-B5ED-2992C4B306DA}"/>
            </a:ext>
          </a:extLst>
        </xdr:cNvPr>
        <xdr:cNvSpPr/>
      </xdr:nvSpPr>
      <xdr:spPr>
        <a:xfrm>
          <a:off x="9867900" y="3086100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6</xdr:col>
      <xdr:colOff>171451</xdr:colOff>
      <xdr:row>155</xdr:row>
      <xdr:rowOff>14287</xdr:rowOff>
    </xdr:from>
    <xdr:to>
      <xdr:col>9</xdr:col>
      <xdr:colOff>66675</xdr:colOff>
      <xdr:row>159</xdr:row>
      <xdr:rowOff>66675</xdr:rowOff>
    </xdr:to>
    <xdr:cxnSp macro="">
      <xdr:nvCxnSpPr>
        <xdr:cNvPr id="39" name="Straight Arrow Connector 38">
          <a:extLst>
            <a:ext uri="{FF2B5EF4-FFF2-40B4-BE49-F238E27FC236}">
              <a16:creationId xmlns:a16="http://schemas.microsoft.com/office/drawing/2014/main" id="{331AAFE7-03DC-4E88-BE6D-18D85522FAC4}"/>
            </a:ext>
          </a:extLst>
        </xdr:cNvPr>
        <xdr:cNvCxnSpPr>
          <a:stCxn id="34" idx="1"/>
          <a:endCxn id="35" idx="3"/>
        </xdr:cNvCxnSpPr>
      </xdr:nvCxnSpPr>
      <xdr:spPr>
        <a:xfrm flipH="1" flipV="1">
          <a:off x="3829051" y="29541787"/>
          <a:ext cx="1724024" cy="8143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476250</xdr:colOff>
      <xdr:row>159</xdr:row>
      <xdr:rowOff>66675</xdr:rowOff>
    </xdr:from>
    <xdr:to>
      <xdr:col>16</xdr:col>
      <xdr:colOff>114300</xdr:colOff>
      <xdr:row>164</xdr:row>
      <xdr:rowOff>38100</xdr:rowOff>
    </xdr:to>
    <xdr:cxnSp macro="">
      <xdr:nvCxnSpPr>
        <xdr:cNvPr id="41" name="Straight Arrow Connector 40">
          <a:extLst>
            <a:ext uri="{FF2B5EF4-FFF2-40B4-BE49-F238E27FC236}">
              <a16:creationId xmlns:a16="http://schemas.microsoft.com/office/drawing/2014/main" id="{65C882DB-0D67-426F-9248-49662C72F9FB}"/>
            </a:ext>
          </a:extLst>
        </xdr:cNvPr>
        <xdr:cNvCxnSpPr>
          <a:stCxn id="37" idx="2"/>
          <a:endCxn id="34" idx="3"/>
        </xdr:cNvCxnSpPr>
      </xdr:nvCxnSpPr>
      <xdr:spPr>
        <a:xfrm flipH="1" flipV="1">
          <a:off x="9010650" y="30356175"/>
          <a:ext cx="857250" cy="9239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533400</xdr:colOff>
      <xdr:row>162</xdr:row>
      <xdr:rowOff>66675</xdr:rowOff>
    </xdr:from>
    <xdr:to>
      <xdr:col>20</xdr:col>
      <xdr:colOff>19050</xdr:colOff>
      <xdr:row>164</xdr:row>
      <xdr:rowOff>38100</xdr:rowOff>
    </xdr:to>
    <xdr:cxnSp macro="">
      <xdr:nvCxnSpPr>
        <xdr:cNvPr id="43" name="Straight Arrow Connector 42">
          <a:extLst>
            <a:ext uri="{FF2B5EF4-FFF2-40B4-BE49-F238E27FC236}">
              <a16:creationId xmlns:a16="http://schemas.microsoft.com/office/drawing/2014/main" id="{8E7A8F02-0274-4171-A887-9B24DB35D29F}"/>
            </a:ext>
          </a:extLst>
        </xdr:cNvPr>
        <xdr:cNvCxnSpPr>
          <a:stCxn id="37" idx="6"/>
          <a:endCxn id="36" idx="1"/>
        </xdr:cNvCxnSpPr>
      </xdr:nvCxnSpPr>
      <xdr:spPr>
        <a:xfrm flipV="1">
          <a:off x="11506200" y="30927675"/>
          <a:ext cx="704850" cy="3524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203</xdr:row>
      <xdr:rowOff>0</xdr:rowOff>
    </xdr:from>
    <xdr:to>
      <xdr:col>7</xdr:col>
      <xdr:colOff>418590</xdr:colOff>
      <xdr:row>220</xdr:row>
      <xdr:rowOff>9119</xdr:rowOff>
    </xdr:to>
    <xdr:pic>
      <xdr:nvPicPr>
        <xdr:cNvPr id="44" name="Picture 43">
          <a:extLst>
            <a:ext uri="{FF2B5EF4-FFF2-40B4-BE49-F238E27FC236}">
              <a16:creationId xmlns:a16="http://schemas.microsoft.com/office/drawing/2014/main" id="{C5E20ADB-2C3F-4F06-82B5-1B1202814BB9}"/>
            </a:ext>
          </a:extLst>
        </xdr:cNvPr>
        <xdr:cNvPicPr>
          <a:picLocks noChangeAspect="1"/>
        </xdr:cNvPicPr>
      </xdr:nvPicPr>
      <xdr:blipFill>
        <a:blip xmlns:r="http://schemas.openxmlformats.org/officeDocument/2006/relationships" r:embed="rId3"/>
        <a:stretch>
          <a:fillRect/>
        </a:stretch>
      </xdr:blipFill>
      <xdr:spPr>
        <a:xfrm>
          <a:off x="609600" y="38671500"/>
          <a:ext cx="4076190" cy="3247619"/>
        </a:xfrm>
        <a:prstGeom prst="rect">
          <a:avLst/>
        </a:prstGeom>
      </xdr:spPr>
    </xdr:pic>
    <xdr:clientData/>
  </xdr:twoCellAnchor>
  <xdr:twoCellAnchor editAs="oneCell">
    <xdr:from>
      <xdr:col>9</xdr:col>
      <xdr:colOff>0</xdr:colOff>
      <xdr:row>199</xdr:row>
      <xdr:rowOff>9525</xdr:rowOff>
    </xdr:from>
    <xdr:to>
      <xdr:col>14</xdr:col>
      <xdr:colOff>504381</xdr:colOff>
      <xdr:row>230</xdr:row>
      <xdr:rowOff>65930</xdr:rowOff>
    </xdr:to>
    <xdr:pic>
      <xdr:nvPicPr>
        <xdr:cNvPr id="45" name="Picture 44">
          <a:extLst>
            <a:ext uri="{FF2B5EF4-FFF2-40B4-BE49-F238E27FC236}">
              <a16:creationId xmlns:a16="http://schemas.microsoft.com/office/drawing/2014/main" id="{616FC8F3-A45B-4007-843A-1A885D29353F}"/>
            </a:ext>
          </a:extLst>
        </xdr:cNvPr>
        <xdr:cNvPicPr>
          <a:picLocks noChangeAspect="1"/>
        </xdr:cNvPicPr>
      </xdr:nvPicPr>
      <xdr:blipFill>
        <a:blip xmlns:r="http://schemas.openxmlformats.org/officeDocument/2006/relationships" r:embed="rId8"/>
        <a:stretch>
          <a:fillRect/>
        </a:stretch>
      </xdr:blipFill>
      <xdr:spPr>
        <a:xfrm>
          <a:off x="5486400" y="37919025"/>
          <a:ext cx="3552381" cy="5961905"/>
        </a:xfrm>
        <a:prstGeom prst="rect">
          <a:avLst/>
        </a:prstGeom>
      </xdr:spPr>
    </xdr:pic>
    <xdr:clientData/>
  </xdr:twoCellAnchor>
  <xdr:twoCellAnchor editAs="oneCell">
    <xdr:from>
      <xdr:col>20</xdr:col>
      <xdr:colOff>0</xdr:colOff>
      <xdr:row>197</xdr:row>
      <xdr:rowOff>0</xdr:rowOff>
    </xdr:from>
    <xdr:to>
      <xdr:col>27</xdr:col>
      <xdr:colOff>389943</xdr:colOff>
      <xdr:row>245</xdr:row>
      <xdr:rowOff>189333</xdr:rowOff>
    </xdr:to>
    <xdr:pic>
      <xdr:nvPicPr>
        <xdr:cNvPr id="46" name="Picture 45">
          <a:extLst>
            <a:ext uri="{FF2B5EF4-FFF2-40B4-BE49-F238E27FC236}">
              <a16:creationId xmlns:a16="http://schemas.microsoft.com/office/drawing/2014/main" id="{7164749A-1AC3-4336-8F67-1B45C1C35C31}"/>
            </a:ext>
          </a:extLst>
        </xdr:cNvPr>
        <xdr:cNvPicPr>
          <a:picLocks noChangeAspect="1"/>
        </xdr:cNvPicPr>
      </xdr:nvPicPr>
      <xdr:blipFill>
        <a:blip xmlns:r="http://schemas.openxmlformats.org/officeDocument/2006/relationships" r:embed="rId9"/>
        <a:stretch>
          <a:fillRect/>
        </a:stretch>
      </xdr:blipFill>
      <xdr:spPr>
        <a:xfrm>
          <a:off x="12192000" y="37528500"/>
          <a:ext cx="4657143" cy="9333333"/>
        </a:xfrm>
        <a:prstGeom prst="rect">
          <a:avLst/>
        </a:prstGeom>
      </xdr:spPr>
    </xdr:pic>
    <xdr:clientData/>
  </xdr:twoCellAnchor>
  <xdr:twoCellAnchor>
    <xdr:from>
      <xdr:col>15</xdr:col>
      <xdr:colOff>590550</xdr:colOff>
      <xdr:row>216</xdr:row>
      <xdr:rowOff>104775</xdr:rowOff>
    </xdr:from>
    <xdr:to>
      <xdr:col>18</xdr:col>
      <xdr:colOff>400050</xdr:colOff>
      <xdr:row>220</xdr:row>
      <xdr:rowOff>180975</xdr:rowOff>
    </xdr:to>
    <xdr:sp macro="" textlink="">
      <xdr:nvSpPr>
        <xdr:cNvPr id="47" name="Oval 46">
          <a:extLst>
            <a:ext uri="{FF2B5EF4-FFF2-40B4-BE49-F238E27FC236}">
              <a16:creationId xmlns:a16="http://schemas.microsoft.com/office/drawing/2014/main" id="{A753DDF8-E726-4621-9149-80FD22853BDD}"/>
            </a:ext>
          </a:extLst>
        </xdr:cNvPr>
        <xdr:cNvSpPr/>
      </xdr:nvSpPr>
      <xdr:spPr>
        <a:xfrm>
          <a:off x="9734550" y="4125277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66675</xdr:colOff>
      <xdr:row>210</xdr:row>
      <xdr:rowOff>171450</xdr:rowOff>
    </xdr:from>
    <xdr:to>
      <xdr:col>14</xdr:col>
      <xdr:colOff>476250</xdr:colOff>
      <xdr:row>211</xdr:row>
      <xdr:rowOff>171450</xdr:rowOff>
    </xdr:to>
    <xdr:sp macro="" textlink="">
      <xdr:nvSpPr>
        <xdr:cNvPr id="48" name="Rectangle 47">
          <a:extLst>
            <a:ext uri="{FF2B5EF4-FFF2-40B4-BE49-F238E27FC236}">
              <a16:creationId xmlns:a16="http://schemas.microsoft.com/office/drawing/2014/main" id="{5BD12EB0-988C-4367-83B6-54DA22685582}"/>
            </a:ext>
          </a:extLst>
        </xdr:cNvPr>
        <xdr:cNvSpPr/>
      </xdr:nvSpPr>
      <xdr:spPr>
        <a:xfrm>
          <a:off x="5553075" y="40176450"/>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85725</xdr:colOff>
      <xdr:row>205</xdr:row>
      <xdr:rowOff>104775</xdr:rowOff>
    </xdr:from>
    <xdr:to>
      <xdr:col>6</xdr:col>
      <xdr:colOff>171450</xdr:colOff>
      <xdr:row>206</xdr:row>
      <xdr:rowOff>85725</xdr:rowOff>
    </xdr:to>
    <xdr:sp macro="" textlink="">
      <xdr:nvSpPr>
        <xdr:cNvPr id="49" name="Rectangle 48">
          <a:extLst>
            <a:ext uri="{FF2B5EF4-FFF2-40B4-BE49-F238E27FC236}">
              <a16:creationId xmlns:a16="http://schemas.microsoft.com/office/drawing/2014/main" id="{7BB22FAE-9D63-44C1-8023-9C982FBFB6F3}"/>
            </a:ext>
          </a:extLst>
        </xdr:cNvPr>
        <xdr:cNvSpPr/>
      </xdr:nvSpPr>
      <xdr:spPr>
        <a:xfrm>
          <a:off x="695325" y="39157275"/>
          <a:ext cx="313372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28575</xdr:colOff>
      <xdr:row>213</xdr:row>
      <xdr:rowOff>171449</xdr:rowOff>
    </xdr:from>
    <xdr:to>
      <xdr:col>27</xdr:col>
      <xdr:colOff>295275</xdr:colOff>
      <xdr:row>214</xdr:row>
      <xdr:rowOff>180974</xdr:rowOff>
    </xdr:to>
    <xdr:sp macro="" textlink="">
      <xdr:nvSpPr>
        <xdr:cNvPr id="50" name="Rectangle 49">
          <a:extLst>
            <a:ext uri="{FF2B5EF4-FFF2-40B4-BE49-F238E27FC236}">
              <a16:creationId xmlns:a16="http://schemas.microsoft.com/office/drawing/2014/main" id="{8CEB78F0-2400-48A0-ACFE-169F1A118BF0}"/>
            </a:ext>
          </a:extLst>
        </xdr:cNvPr>
        <xdr:cNvSpPr/>
      </xdr:nvSpPr>
      <xdr:spPr>
        <a:xfrm>
          <a:off x="12220575" y="40747949"/>
          <a:ext cx="4533900" cy="2000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171450</xdr:colOff>
      <xdr:row>206</xdr:row>
      <xdr:rowOff>0</xdr:rowOff>
    </xdr:from>
    <xdr:to>
      <xdr:col>9</xdr:col>
      <xdr:colOff>66675</xdr:colOff>
      <xdr:row>211</xdr:row>
      <xdr:rowOff>76200</xdr:rowOff>
    </xdr:to>
    <xdr:cxnSp macro="">
      <xdr:nvCxnSpPr>
        <xdr:cNvPr id="54" name="Straight Arrow Connector 53">
          <a:extLst>
            <a:ext uri="{FF2B5EF4-FFF2-40B4-BE49-F238E27FC236}">
              <a16:creationId xmlns:a16="http://schemas.microsoft.com/office/drawing/2014/main" id="{44EC2831-9C07-4E25-9EA9-DDCBA7BED5B5}"/>
            </a:ext>
          </a:extLst>
        </xdr:cNvPr>
        <xdr:cNvCxnSpPr>
          <a:stCxn id="48" idx="1"/>
          <a:endCxn id="49" idx="3"/>
        </xdr:cNvCxnSpPr>
      </xdr:nvCxnSpPr>
      <xdr:spPr>
        <a:xfrm flipH="1" flipV="1">
          <a:off x="3829050" y="39243000"/>
          <a:ext cx="1724025" cy="1028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476250</xdr:colOff>
      <xdr:row>211</xdr:row>
      <xdr:rowOff>76200</xdr:rowOff>
    </xdr:from>
    <xdr:to>
      <xdr:col>15</xdr:col>
      <xdr:colOff>590550</xdr:colOff>
      <xdr:row>218</xdr:row>
      <xdr:rowOff>142875</xdr:rowOff>
    </xdr:to>
    <xdr:cxnSp macro="">
      <xdr:nvCxnSpPr>
        <xdr:cNvPr id="56" name="Straight Arrow Connector 55">
          <a:extLst>
            <a:ext uri="{FF2B5EF4-FFF2-40B4-BE49-F238E27FC236}">
              <a16:creationId xmlns:a16="http://schemas.microsoft.com/office/drawing/2014/main" id="{31584B46-D592-4EF8-96C7-1A2FD99CE39A}"/>
            </a:ext>
          </a:extLst>
        </xdr:cNvPr>
        <xdr:cNvCxnSpPr>
          <a:stCxn id="47" idx="2"/>
          <a:endCxn id="48" idx="3"/>
        </xdr:cNvCxnSpPr>
      </xdr:nvCxnSpPr>
      <xdr:spPr>
        <a:xfrm flipH="1" flipV="1">
          <a:off x="9010650" y="40271700"/>
          <a:ext cx="723900" cy="1400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400050</xdr:colOff>
      <xdr:row>214</xdr:row>
      <xdr:rowOff>80962</xdr:rowOff>
    </xdr:from>
    <xdr:to>
      <xdr:col>20</xdr:col>
      <xdr:colOff>28575</xdr:colOff>
      <xdr:row>218</xdr:row>
      <xdr:rowOff>142875</xdr:rowOff>
    </xdr:to>
    <xdr:cxnSp macro="">
      <xdr:nvCxnSpPr>
        <xdr:cNvPr id="58" name="Straight Arrow Connector 57">
          <a:extLst>
            <a:ext uri="{FF2B5EF4-FFF2-40B4-BE49-F238E27FC236}">
              <a16:creationId xmlns:a16="http://schemas.microsoft.com/office/drawing/2014/main" id="{96E52014-823C-4815-A171-5B4A6B4DD8A7}"/>
            </a:ext>
          </a:extLst>
        </xdr:cNvPr>
        <xdr:cNvCxnSpPr>
          <a:stCxn id="47" idx="6"/>
          <a:endCxn id="50" idx="1"/>
        </xdr:cNvCxnSpPr>
      </xdr:nvCxnSpPr>
      <xdr:spPr>
        <a:xfrm flipV="1">
          <a:off x="11372850" y="40847962"/>
          <a:ext cx="847725" cy="82391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255</xdr:row>
      <xdr:rowOff>0</xdr:rowOff>
    </xdr:from>
    <xdr:to>
      <xdr:col>7</xdr:col>
      <xdr:colOff>418590</xdr:colOff>
      <xdr:row>272</xdr:row>
      <xdr:rowOff>9119</xdr:rowOff>
    </xdr:to>
    <xdr:pic>
      <xdr:nvPicPr>
        <xdr:cNvPr id="59" name="Picture 58">
          <a:extLst>
            <a:ext uri="{FF2B5EF4-FFF2-40B4-BE49-F238E27FC236}">
              <a16:creationId xmlns:a16="http://schemas.microsoft.com/office/drawing/2014/main" id="{3D076F08-CBD0-4700-9655-94980D82BA26}"/>
            </a:ext>
          </a:extLst>
        </xdr:cNvPr>
        <xdr:cNvPicPr>
          <a:picLocks noChangeAspect="1"/>
        </xdr:cNvPicPr>
      </xdr:nvPicPr>
      <xdr:blipFill>
        <a:blip xmlns:r="http://schemas.openxmlformats.org/officeDocument/2006/relationships" r:embed="rId3"/>
        <a:stretch>
          <a:fillRect/>
        </a:stretch>
      </xdr:blipFill>
      <xdr:spPr>
        <a:xfrm>
          <a:off x="609600" y="48577500"/>
          <a:ext cx="4076190" cy="3247619"/>
        </a:xfrm>
        <a:prstGeom prst="rect">
          <a:avLst/>
        </a:prstGeom>
      </xdr:spPr>
    </xdr:pic>
    <xdr:clientData/>
  </xdr:twoCellAnchor>
  <xdr:twoCellAnchor editAs="oneCell">
    <xdr:from>
      <xdr:col>9</xdr:col>
      <xdr:colOff>9525</xdr:colOff>
      <xdr:row>249</xdr:row>
      <xdr:rowOff>180975</xdr:rowOff>
    </xdr:from>
    <xdr:to>
      <xdr:col>14</xdr:col>
      <xdr:colOff>494858</xdr:colOff>
      <xdr:row>281</xdr:row>
      <xdr:rowOff>37356</xdr:rowOff>
    </xdr:to>
    <xdr:pic>
      <xdr:nvPicPr>
        <xdr:cNvPr id="60" name="Picture 59">
          <a:extLst>
            <a:ext uri="{FF2B5EF4-FFF2-40B4-BE49-F238E27FC236}">
              <a16:creationId xmlns:a16="http://schemas.microsoft.com/office/drawing/2014/main" id="{22442F27-C6CD-4AC2-A598-CF061CBD9E3F}"/>
            </a:ext>
          </a:extLst>
        </xdr:cNvPr>
        <xdr:cNvPicPr>
          <a:picLocks noChangeAspect="1"/>
        </xdr:cNvPicPr>
      </xdr:nvPicPr>
      <xdr:blipFill>
        <a:blip xmlns:r="http://schemas.openxmlformats.org/officeDocument/2006/relationships" r:embed="rId10"/>
        <a:stretch>
          <a:fillRect/>
        </a:stretch>
      </xdr:blipFill>
      <xdr:spPr>
        <a:xfrm>
          <a:off x="5495925" y="47615475"/>
          <a:ext cx="3533333" cy="5952381"/>
        </a:xfrm>
        <a:prstGeom prst="rect">
          <a:avLst/>
        </a:prstGeom>
      </xdr:spPr>
    </xdr:pic>
    <xdr:clientData/>
  </xdr:twoCellAnchor>
  <xdr:twoCellAnchor editAs="oneCell">
    <xdr:from>
      <xdr:col>20</xdr:col>
      <xdr:colOff>0</xdr:colOff>
      <xdr:row>249</xdr:row>
      <xdr:rowOff>0</xdr:rowOff>
    </xdr:from>
    <xdr:to>
      <xdr:col>27</xdr:col>
      <xdr:colOff>389943</xdr:colOff>
      <xdr:row>297</xdr:row>
      <xdr:rowOff>189333</xdr:rowOff>
    </xdr:to>
    <xdr:pic>
      <xdr:nvPicPr>
        <xdr:cNvPr id="61" name="Picture 60">
          <a:extLst>
            <a:ext uri="{FF2B5EF4-FFF2-40B4-BE49-F238E27FC236}">
              <a16:creationId xmlns:a16="http://schemas.microsoft.com/office/drawing/2014/main" id="{5F89AE4C-E7AA-46EE-A4F5-31C998CB9756}"/>
            </a:ext>
          </a:extLst>
        </xdr:cNvPr>
        <xdr:cNvPicPr>
          <a:picLocks noChangeAspect="1"/>
        </xdr:cNvPicPr>
      </xdr:nvPicPr>
      <xdr:blipFill>
        <a:blip xmlns:r="http://schemas.openxmlformats.org/officeDocument/2006/relationships" r:embed="rId11"/>
        <a:stretch>
          <a:fillRect/>
        </a:stretch>
      </xdr:blipFill>
      <xdr:spPr>
        <a:xfrm>
          <a:off x="12192000" y="47434500"/>
          <a:ext cx="4657143" cy="9333333"/>
        </a:xfrm>
        <a:prstGeom prst="rect">
          <a:avLst/>
        </a:prstGeom>
      </xdr:spPr>
    </xdr:pic>
    <xdr:clientData/>
  </xdr:twoCellAnchor>
  <xdr:twoCellAnchor>
    <xdr:from>
      <xdr:col>16</xdr:col>
      <xdr:colOff>361950</xdr:colOff>
      <xdr:row>268</xdr:row>
      <xdr:rowOff>85725</xdr:rowOff>
    </xdr:from>
    <xdr:to>
      <xdr:col>19</xdr:col>
      <xdr:colOff>171450</xdr:colOff>
      <xdr:row>272</xdr:row>
      <xdr:rowOff>161925</xdr:rowOff>
    </xdr:to>
    <xdr:sp macro="" textlink="">
      <xdr:nvSpPr>
        <xdr:cNvPr id="62" name="Oval 61">
          <a:extLst>
            <a:ext uri="{FF2B5EF4-FFF2-40B4-BE49-F238E27FC236}">
              <a16:creationId xmlns:a16="http://schemas.microsoft.com/office/drawing/2014/main" id="{6D863293-39F5-48D5-BD48-6BE0288334E6}"/>
            </a:ext>
          </a:extLst>
        </xdr:cNvPr>
        <xdr:cNvSpPr/>
      </xdr:nvSpPr>
      <xdr:spPr>
        <a:xfrm>
          <a:off x="10115550" y="5113972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76200</xdr:colOff>
      <xdr:row>261</xdr:row>
      <xdr:rowOff>180975</xdr:rowOff>
    </xdr:from>
    <xdr:to>
      <xdr:col>14</xdr:col>
      <xdr:colOff>485775</xdr:colOff>
      <xdr:row>262</xdr:row>
      <xdr:rowOff>180975</xdr:rowOff>
    </xdr:to>
    <xdr:sp macro="" textlink="">
      <xdr:nvSpPr>
        <xdr:cNvPr id="63" name="Rectangle 62">
          <a:extLst>
            <a:ext uri="{FF2B5EF4-FFF2-40B4-BE49-F238E27FC236}">
              <a16:creationId xmlns:a16="http://schemas.microsoft.com/office/drawing/2014/main" id="{49CCC874-C8AC-4013-8387-D4B7FF46D00D}"/>
            </a:ext>
          </a:extLst>
        </xdr:cNvPr>
        <xdr:cNvSpPr/>
      </xdr:nvSpPr>
      <xdr:spPr>
        <a:xfrm>
          <a:off x="5562600" y="49901475"/>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114300</xdr:colOff>
      <xdr:row>257</xdr:row>
      <xdr:rowOff>104775</xdr:rowOff>
    </xdr:from>
    <xdr:to>
      <xdr:col>6</xdr:col>
      <xdr:colOff>161925</xdr:colOff>
      <xdr:row>258</xdr:row>
      <xdr:rowOff>104775</xdr:rowOff>
    </xdr:to>
    <xdr:sp macro="" textlink="">
      <xdr:nvSpPr>
        <xdr:cNvPr id="64" name="Rectangle 63">
          <a:extLst>
            <a:ext uri="{FF2B5EF4-FFF2-40B4-BE49-F238E27FC236}">
              <a16:creationId xmlns:a16="http://schemas.microsoft.com/office/drawing/2014/main" id="{755137B2-8EB7-44F3-99FA-156145A6766F}"/>
            </a:ext>
          </a:extLst>
        </xdr:cNvPr>
        <xdr:cNvSpPr/>
      </xdr:nvSpPr>
      <xdr:spPr>
        <a:xfrm>
          <a:off x="723900" y="49063275"/>
          <a:ext cx="309562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265</xdr:row>
      <xdr:rowOff>171450</xdr:rowOff>
    </xdr:from>
    <xdr:to>
      <xdr:col>27</xdr:col>
      <xdr:colOff>266700</xdr:colOff>
      <xdr:row>266</xdr:row>
      <xdr:rowOff>171450</xdr:rowOff>
    </xdr:to>
    <xdr:sp macro="" textlink="">
      <xdr:nvSpPr>
        <xdr:cNvPr id="65" name="Rectangle 64">
          <a:extLst>
            <a:ext uri="{FF2B5EF4-FFF2-40B4-BE49-F238E27FC236}">
              <a16:creationId xmlns:a16="http://schemas.microsoft.com/office/drawing/2014/main" id="{419179E4-4DC6-4ADC-BF91-4D15A4D5EF74}"/>
            </a:ext>
          </a:extLst>
        </xdr:cNvPr>
        <xdr:cNvSpPr/>
      </xdr:nvSpPr>
      <xdr:spPr>
        <a:xfrm>
          <a:off x="12192000" y="50653950"/>
          <a:ext cx="4533900"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161925</xdr:colOff>
      <xdr:row>258</xdr:row>
      <xdr:rowOff>9525</xdr:rowOff>
    </xdr:from>
    <xdr:to>
      <xdr:col>9</xdr:col>
      <xdr:colOff>76200</xdr:colOff>
      <xdr:row>262</xdr:row>
      <xdr:rowOff>85725</xdr:rowOff>
    </xdr:to>
    <xdr:cxnSp macro="">
      <xdr:nvCxnSpPr>
        <xdr:cNvPr id="67" name="Straight Arrow Connector 66">
          <a:extLst>
            <a:ext uri="{FF2B5EF4-FFF2-40B4-BE49-F238E27FC236}">
              <a16:creationId xmlns:a16="http://schemas.microsoft.com/office/drawing/2014/main" id="{A9F6E64E-01FA-41E6-9772-F4273C0D913C}"/>
            </a:ext>
          </a:extLst>
        </xdr:cNvPr>
        <xdr:cNvCxnSpPr>
          <a:stCxn id="63" idx="1"/>
          <a:endCxn id="64" idx="3"/>
        </xdr:cNvCxnSpPr>
      </xdr:nvCxnSpPr>
      <xdr:spPr>
        <a:xfrm flipH="1" flipV="1">
          <a:off x="3819525" y="49158525"/>
          <a:ext cx="1743075" cy="838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485775</xdr:colOff>
      <xdr:row>262</xdr:row>
      <xdr:rowOff>85725</xdr:rowOff>
    </xdr:from>
    <xdr:to>
      <xdr:col>16</xdr:col>
      <xdr:colOff>361950</xdr:colOff>
      <xdr:row>270</xdr:row>
      <xdr:rowOff>123825</xdr:rowOff>
    </xdr:to>
    <xdr:cxnSp macro="">
      <xdr:nvCxnSpPr>
        <xdr:cNvPr id="69" name="Straight Arrow Connector 68">
          <a:extLst>
            <a:ext uri="{FF2B5EF4-FFF2-40B4-BE49-F238E27FC236}">
              <a16:creationId xmlns:a16="http://schemas.microsoft.com/office/drawing/2014/main" id="{D13E7D73-C632-4F5B-98C7-BD55CA39D5C0}"/>
            </a:ext>
          </a:extLst>
        </xdr:cNvPr>
        <xdr:cNvCxnSpPr>
          <a:stCxn id="62" idx="2"/>
          <a:endCxn id="63" idx="3"/>
        </xdr:cNvCxnSpPr>
      </xdr:nvCxnSpPr>
      <xdr:spPr>
        <a:xfrm flipH="1" flipV="1">
          <a:off x="9020175" y="49996725"/>
          <a:ext cx="1095375" cy="1562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171450</xdr:colOff>
      <xdr:row>266</xdr:row>
      <xdr:rowOff>76200</xdr:rowOff>
    </xdr:from>
    <xdr:to>
      <xdr:col>20</xdr:col>
      <xdr:colOff>0</xdr:colOff>
      <xdr:row>270</xdr:row>
      <xdr:rowOff>123825</xdr:rowOff>
    </xdr:to>
    <xdr:cxnSp macro="">
      <xdr:nvCxnSpPr>
        <xdr:cNvPr id="71" name="Straight Arrow Connector 70">
          <a:extLst>
            <a:ext uri="{FF2B5EF4-FFF2-40B4-BE49-F238E27FC236}">
              <a16:creationId xmlns:a16="http://schemas.microsoft.com/office/drawing/2014/main" id="{169FEB36-9069-4979-B8A5-27F76A3C136B}"/>
            </a:ext>
          </a:extLst>
        </xdr:cNvPr>
        <xdr:cNvCxnSpPr>
          <a:stCxn id="62" idx="6"/>
          <a:endCxn id="65" idx="1"/>
        </xdr:cNvCxnSpPr>
      </xdr:nvCxnSpPr>
      <xdr:spPr>
        <a:xfrm flipV="1">
          <a:off x="11753850" y="50749200"/>
          <a:ext cx="438150"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307</xdr:row>
      <xdr:rowOff>0</xdr:rowOff>
    </xdr:from>
    <xdr:to>
      <xdr:col>7</xdr:col>
      <xdr:colOff>418590</xdr:colOff>
      <xdr:row>324</xdr:row>
      <xdr:rowOff>9119</xdr:rowOff>
    </xdr:to>
    <xdr:pic>
      <xdr:nvPicPr>
        <xdr:cNvPr id="72" name="Picture 71">
          <a:extLst>
            <a:ext uri="{FF2B5EF4-FFF2-40B4-BE49-F238E27FC236}">
              <a16:creationId xmlns:a16="http://schemas.microsoft.com/office/drawing/2014/main" id="{818B4027-93E3-4B86-87F8-A52F0244E9D7}"/>
            </a:ext>
          </a:extLst>
        </xdr:cNvPr>
        <xdr:cNvPicPr>
          <a:picLocks noChangeAspect="1"/>
        </xdr:cNvPicPr>
      </xdr:nvPicPr>
      <xdr:blipFill>
        <a:blip xmlns:r="http://schemas.openxmlformats.org/officeDocument/2006/relationships" r:embed="rId3"/>
        <a:stretch>
          <a:fillRect/>
        </a:stretch>
      </xdr:blipFill>
      <xdr:spPr>
        <a:xfrm>
          <a:off x="609600" y="58483500"/>
          <a:ext cx="4076190" cy="3247619"/>
        </a:xfrm>
        <a:prstGeom prst="rect">
          <a:avLst/>
        </a:prstGeom>
      </xdr:spPr>
    </xdr:pic>
    <xdr:clientData/>
  </xdr:twoCellAnchor>
  <xdr:twoCellAnchor editAs="oneCell">
    <xdr:from>
      <xdr:col>9</xdr:col>
      <xdr:colOff>0</xdr:colOff>
      <xdr:row>303</xdr:row>
      <xdr:rowOff>0</xdr:rowOff>
    </xdr:from>
    <xdr:to>
      <xdr:col>14</xdr:col>
      <xdr:colOff>466286</xdr:colOff>
      <xdr:row>334</xdr:row>
      <xdr:rowOff>27833</xdr:rowOff>
    </xdr:to>
    <xdr:pic>
      <xdr:nvPicPr>
        <xdr:cNvPr id="75" name="Picture 74">
          <a:extLst>
            <a:ext uri="{FF2B5EF4-FFF2-40B4-BE49-F238E27FC236}">
              <a16:creationId xmlns:a16="http://schemas.microsoft.com/office/drawing/2014/main" id="{60847067-5B49-4B79-93BF-CF741261D1EC}"/>
            </a:ext>
          </a:extLst>
        </xdr:cNvPr>
        <xdr:cNvPicPr>
          <a:picLocks noChangeAspect="1"/>
        </xdr:cNvPicPr>
      </xdr:nvPicPr>
      <xdr:blipFill>
        <a:blip xmlns:r="http://schemas.openxmlformats.org/officeDocument/2006/relationships" r:embed="rId12"/>
        <a:stretch>
          <a:fillRect/>
        </a:stretch>
      </xdr:blipFill>
      <xdr:spPr>
        <a:xfrm>
          <a:off x="5486400" y="57721500"/>
          <a:ext cx="3514286" cy="5933333"/>
        </a:xfrm>
        <a:prstGeom prst="rect">
          <a:avLst/>
        </a:prstGeom>
      </xdr:spPr>
    </xdr:pic>
    <xdr:clientData/>
  </xdr:twoCellAnchor>
  <xdr:twoCellAnchor editAs="oneCell">
    <xdr:from>
      <xdr:col>20</xdr:col>
      <xdr:colOff>0</xdr:colOff>
      <xdr:row>301</xdr:row>
      <xdr:rowOff>0</xdr:rowOff>
    </xdr:from>
    <xdr:to>
      <xdr:col>27</xdr:col>
      <xdr:colOff>389943</xdr:colOff>
      <xdr:row>349</xdr:row>
      <xdr:rowOff>189333</xdr:rowOff>
    </xdr:to>
    <xdr:pic>
      <xdr:nvPicPr>
        <xdr:cNvPr id="76" name="Picture 75">
          <a:extLst>
            <a:ext uri="{FF2B5EF4-FFF2-40B4-BE49-F238E27FC236}">
              <a16:creationId xmlns:a16="http://schemas.microsoft.com/office/drawing/2014/main" id="{473DB54F-477A-4A1A-BBF4-95BACEA69FE5}"/>
            </a:ext>
          </a:extLst>
        </xdr:cNvPr>
        <xdr:cNvPicPr>
          <a:picLocks noChangeAspect="1"/>
        </xdr:cNvPicPr>
      </xdr:nvPicPr>
      <xdr:blipFill>
        <a:blip xmlns:r="http://schemas.openxmlformats.org/officeDocument/2006/relationships" r:embed="rId13"/>
        <a:stretch>
          <a:fillRect/>
        </a:stretch>
      </xdr:blipFill>
      <xdr:spPr>
        <a:xfrm>
          <a:off x="12192000" y="57340500"/>
          <a:ext cx="4657143" cy="9333333"/>
        </a:xfrm>
        <a:prstGeom prst="rect">
          <a:avLst/>
        </a:prstGeom>
      </xdr:spPr>
    </xdr:pic>
    <xdr:clientData/>
  </xdr:twoCellAnchor>
  <xdr:twoCellAnchor>
    <xdr:from>
      <xdr:col>15</xdr:col>
      <xdr:colOff>552450</xdr:colOff>
      <xdr:row>321</xdr:row>
      <xdr:rowOff>19050</xdr:rowOff>
    </xdr:from>
    <xdr:to>
      <xdr:col>18</xdr:col>
      <xdr:colOff>361950</xdr:colOff>
      <xdr:row>325</xdr:row>
      <xdr:rowOff>95250</xdr:rowOff>
    </xdr:to>
    <xdr:sp macro="" textlink="">
      <xdr:nvSpPr>
        <xdr:cNvPr id="77" name="Oval 76">
          <a:extLst>
            <a:ext uri="{FF2B5EF4-FFF2-40B4-BE49-F238E27FC236}">
              <a16:creationId xmlns:a16="http://schemas.microsoft.com/office/drawing/2014/main" id="{347D4D42-CA61-433E-A4D6-6FE0A154C425}"/>
            </a:ext>
          </a:extLst>
        </xdr:cNvPr>
        <xdr:cNvSpPr/>
      </xdr:nvSpPr>
      <xdr:spPr>
        <a:xfrm>
          <a:off x="9696450" y="6116955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38100</xdr:colOff>
      <xdr:row>315</xdr:row>
      <xdr:rowOff>0</xdr:rowOff>
    </xdr:from>
    <xdr:to>
      <xdr:col>14</xdr:col>
      <xdr:colOff>447675</xdr:colOff>
      <xdr:row>315</xdr:row>
      <xdr:rowOff>142875</xdr:rowOff>
    </xdr:to>
    <xdr:sp macro="" textlink="">
      <xdr:nvSpPr>
        <xdr:cNvPr id="78" name="Rectangle 77">
          <a:extLst>
            <a:ext uri="{FF2B5EF4-FFF2-40B4-BE49-F238E27FC236}">
              <a16:creationId xmlns:a16="http://schemas.microsoft.com/office/drawing/2014/main" id="{895C8C87-849F-4E99-B011-C7D48AB4E379}"/>
            </a:ext>
          </a:extLst>
        </xdr:cNvPr>
        <xdr:cNvSpPr/>
      </xdr:nvSpPr>
      <xdr:spPr>
        <a:xfrm>
          <a:off x="5524500" y="60007500"/>
          <a:ext cx="3457575" cy="1428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114301</xdr:colOff>
      <xdr:row>309</xdr:row>
      <xdr:rowOff>95250</xdr:rowOff>
    </xdr:from>
    <xdr:to>
      <xdr:col>6</xdr:col>
      <xdr:colOff>190501</xdr:colOff>
      <xdr:row>310</xdr:row>
      <xdr:rowOff>85725</xdr:rowOff>
    </xdr:to>
    <xdr:sp macro="" textlink="">
      <xdr:nvSpPr>
        <xdr:cNvPr id="79" name="Rectangle 78">
          <a:extLst>
            <a:ext uri="{FF2B5EF4-FFF2-40B4-BE49-F238E27FC236}">
              <a16:creationId xmlns:a16="http://schemas.microsoft.com/office/drawing/2014/main" id="{5CBA4775-D43C-4D59-B67D-8B38CA56E1EE}"/>
            </a:ext>
          </a:extLst>
        </xdr:cNvPr>
        <xdr:cNvSpPr/>
      </xdr:nvSpPr>
      <xdr:spPr>
        <a:xfrm>
          <a:off x="723901" y="58959750"/>
          <a:ext cx="3124200" cy="1809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318</xdr:row>
      <xdr:rowOff>0</xdr:rowOff>
    </xdr:from>
    <xdr:to>
      <xdr:col>27</xdr:col>
      <xdr:colOff>247650</xdr:colOff>
      <xdr:row>319</xdr:row>
      <xdr:rowOff>0</xdr:rowOff>
    </xdr:to>
    <xdr:sp macro="" textlink="">
      <xdr:nvSpPr>
        <xdr:cNvPr id="80" name="Rectangle 79">
          <a:extLst>
            <a:ext uri="{FF2B5EF4-FFF2-40B4-BE49-F238E27FC236}">
              <a16:creationId xmlns:a16="http://schemas.microsoft.com/office/drawing/2014/main" id="{EFAE9163-30F8-49B5-A9C9-F63C0E9EF262}"/>
            </a:ext>
          </a:extLst>
        </xdr:cNvPr>
        <xdr:cNvSpPr/>
      </xdr:nvSpPr>
      <xdr:spPr>
        <a:xfrm>
          <a:off x="12192000" y="60579000"/>
          <a:ext cx="4514850"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190501</xdr:colOff>
      <xdr:row>309</xdr:row>
      <xdr:rowOff>185738</xdr:rowOff>
    </xdr:from>
    <xdr:to>
      <xdr:col>9</xdr:col>
      <xdr:colOff>38100</xdr:colOff>
      <xdr:row>315</xdr:row>
      <xdr:rowOff>71438</xdr:rowOff>
    </xdr:to>
    <xdr:cxnSp macro="">
      <xdr:nvCxnSpPr>
        <xdr:cNvPr id="82" name="Straight Arrow Connector 81">
          <a:extLst>
            <a:ext uri="{FF2B5EF4-FFF2-40B4-BE49-F238E27FC236}">
              <a16:creationId xmlns:a16="http://schemas.microsoft.com/office/drawing/2014/main" id="{0B1E6EAF-B44C-4B2E-BB79-FB39576733E7}"/>
            </a:ext>
          </a:extLst>
        </xdr:cNvPr>
        <xdr:cNvCxnSpPr>
          <a:stCxn id="78" idx="1"/>
          <a:endCxn id="79" idx="3"/>
        </xdr:cNvCxnSpPr>
      </xdr:nvCxnSpPr>
      <xdr:spPr>
        <a:xfrm flipH="1" flipV="1">
          <a:off x="3848101" y="59050238"/>
          <a:ext cx="1676399" cy="1028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447675</xdr:colOff>
      <xdr:row>315</xdr:row>
      <xdr:rowOff>71438</xdr:rowOff>
    </xdr:from>
    <xdr:to>
      <xdr:col>15</xdr:col>
      <xdr:colOff>552450</xdr:colOff>
      <xdr:row>323</xdr:row>
      <xdr:rowOff>57150</xdr:rowOff>
    </xdr:to>
    <xdr:cxnSp macro="">
      <xdr:nvCxnSpPr>
        <xdr:cNvPr id="84" name="Straight Arrow Connector 83">
          <a:extLst>
            <a:ext uri="{FF2B5EF4-FFF2-40B4-BE49-F238E27FC236}">
              <a16:creationId xmlns:a16="http://schemas.microsoft.com/office/drawing/2014/main" id="{8AC500FE-D65D-4877-A4DA-499BAAEDAF81}"/>
            </a:ext>
          </a:extLst>
        </xdr:cNvPr>
        <xdr:cNvCxnSpPr>
          <a:stCxn id="77" idx="2"/>
          <a:endCxn id="78" idx="3"/>
        </xdr:cNvCxnSpPr>
      </xdr:nvCxnSpPr>
      <xdr:spPr>
        <a:xfrm flipH="1" flipV="1">
          <a:off x="8982075" y="60078938"/>
          <a:ext cx="714375" cy="150971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361950</xdr:colOff>
      <xdr:row>318</xdr:row>
      <xdr:rowOff>95250</xdr:rowOff>
    </xdr:from>
    <xdr:to>
      <xdr:col>20</xdr:col>
      <xdr:colOff>0</xdr:colOff>
      <xdr:row>323</xdr:row>
      <xdr:rowOff>57150</xdr:rowOff>
    </xdr:to>
    <xdr:cxnSp macro="">
      <xdr:nvCxnSpPr>
        <xdr:cNvPr id="86" name="Straight Arrow Connector 85">
          <a:extLst>
            <a:ext uri="{FF2B5EF4-FFF2-40B4-BE49-F238E27FC236}">
              <a16:creationId xmlns:a16="http://schemas.microsoft.com/office/drawing/2014/main" id="{5F0EB9AC-58C2-4859-AC82-AE8C9FB2460A}"/>
            </a:ext>
          </a:extLst>
        </xdr:cNvPr>
        <xdr:cNvCxnSpPr>
          <a:stCxn id="77" idx="6"/>
          <a:endCxn id="80" idx="1"/>
        </xdr:cNvCxnSpPr>
      </xdr:nvCxnSpPr>
      <xdr:spPr>
        <a:xfrm flipV="1">
          <a:off x="11334750" y="60674250"/>
          <a:ext cx="857250" cy="914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358</xdr:row>
      <xdr:rowOff>0</xdr:rowOff>
    </xdr:from>
    <xdr:to>
      <xdr:col>7</xdr:col>
      <xdr:colOff>418590</xdr:colOff>
      <xdr:row>375</xdr:row>
      <xdr:rowOff>9119</xdr:rowOff>
    </xdr:to>
    <xdr:pic>
      <xdr:nvPicPr>
        <xdr:cNvPr id="87" name="Picture 86">
          <a:extLst>
            <a:ext uri="{FF2B5EF4-FFF2-40B4-BE49-F238E27FC236}">
              <a16:creationId xmlns:a16="http://schemas.microsoft.com/office/drawing/2014/main" id="{31668BD2-D8A2-459E-BA97-59F38037E5A4}"/>
            </a:ext>
          </a:extLst>
        </xdr:cNvPr>
        <xdr:cNvPicPr>
          <a:picLocks noChangeAspect="1"/>
        </xdr:cNvPicPr>
      </xdr:nvPicPr>
      <xdr:blipFill>
        <a:blip xmlns:r="http://schemas.openxmlformats.org/officeDocument/2006/relationships" r:embed="rId3"/>
        <a:stretch>
          <a:fillRect/>
        </a:stretch>
      </xdr:blipFill>
      <xdr:spPr>
        <a:xfrm>
          <a:off x="609600" y="68199000"/>
          <a:ext cx="4076190" cy="3247619"/>
        </a:xfrm>
        <a:prstGeom prst="rect">
          <a:avLst/>
        </a:prstGeom>
      </xdr:spPr>
    </xdr:pic>
    <xdr:clientData/>
  </xdr:twoCellAnchor>
  <xdr:twoCellAnchor editAs="oneCell">
    <xdr:from>
      <xdr:col>9</xdr:col>
      <xdr:colOff>0</xdr:colOff>
      <xdr:row>354</xdr:row>
      <xdr:rowOff>0</xdr:rowOff>
    </xdr:from>
    <xdr:to>
      <xdr:col>14</xdr:col>
      <xdr:colOff>523429</xdr:colOff>
      <xdr:row>385</xdr:row>
      <xdr:rowOff>56405</xdr:rowOff>
    </xdr:to>
    <xdr:pic>
      <xdr:nvPicPr>
        <xdr:cNvPr id="88" name="Picture 87">
          <a:extLst>
            <a:ext uri="{FF2B5EF4-FFF2-40B4-BE49-F238E27FC236}">
              <a16:creationId xmlns:a16="http://schemas.microsoft.com/office/drawing/2014/main" id="{F6F85B97-8FB0-4640-8393-074DDE7FEC45}"/>
            </a:ext>
          </a:extLst>
        </xdr:cNvPr>
        <xdr:cNvPicPr>
          <a:picLocks noChangeAspect="1"/>
        </xdr:cNvPicPr>
      </xdr:nvPicPr>
      <xdr:blipFill>
        <a:blip xmlns:r="http://schemas.openxmlformats.org/officeDocument/2006/relationships" r:embed="rId14"/>
        <a:stretch>
          <a:fillRect/>
        </a:stretch>
      </xdr:blipFill>
      <xdr:spPr>
        <a:xfrm>
          <a:off x="5486400" y="67437000"/>
          <a:ext cx="3571429" cy="5961905"/>
        </a:xfrm>
        <a:prstGeom prst="rect">
          <a:avLst/>
        </a:prstGeom>
      </xdr:spPr>
    </xdr:pic>
    <xdr:clientData/>
  </xdr:twoCellAnchor>
  <xdr:twoCellAnchor editAs="oneCell">
    <xdr:from>
      <xdr:col>20</xdr:col>
      <xdr:colOff>0</xdr:colOff>
      <xdr:row>353</xdr:row>
      <xdr:rowOff>0</xdr:rowOff>
    </xdr:from>
    <xdr:to>
      <xdr:col>27</xdr:col>
      <xdr:colOff>389943</xdr:colOff>
      <xdr:row>401</xdr:row>
      <xdr:rowOff>189333</xdr:rowOff>
    </xdr:to>
    <xdr:pic>
      <xdr:nvPicPr>
        <xdr:cNvPr id="89" name="Picture 88">
          <a:extLst>
            <a:ext uri="{FF2B5EF4-FFF2-40B4-BE49-F238E27FC236}">
              <a16:creationId xmlns:a16="http://schemas.microsoft.com/office/drawing/2014/main" id="{A2E32013-C236-4ED3-B753-67D3844A71BC}"/>
            </a:ext>
          </a:extLst>
        </xdr:cNvPr>
        <xdr:cNvPicPr>
          <a:picLocks noChangeAspect="1"/>
        </xdr:cNvPicPr>
      </xdr:nvPicPr>
      <xdr:blipFill>
        <a:blip xmlns:r="http://schemas.openxmlformats.org/officeDocument/2006/relationships" r:embed="rId15"/>
        <a:stretch>
          <a:fillRect/>
        </a:stretch>
      </xdr:blipFill>
      <xdr:spPr>
        <a:xfrm>
          <a:off x="12192000" y="67246500"/>
          <a:ext cx="4657143" cy="9333333"/>
        </a:xfrm>
        <a:prstGeom prst="rect">
          <a:avLst/>
        </a:prstGeom>
      </xdr:spPr>
    </xdr:pic>
    <xdr:clientData/>
  </xdr:twoCellAnchor>
  <xdr:twoCellAnchor>
    <xdr:from>
      <xdr:col>16</xdr:col>
      <xdr:colOff>19050</xdr:colOff>
      <xdr:row>372</xdr:row>
      <xdr:rowOff>9525</xdr:rowOff>
    </xdr:from>
    <xdr:to>
      <xdr:col>18</xdr:col>
      <xdr:colOff>438150</xdr:colOff>
      <xdr:row>376</xdr:row>
      <xdr:rowOff>85725</xdr:rowOff>
    </xdr:to>
    <xdr:sp macro="" textlink="">
      <xdr:nvSpPr>
        <xdr:cNvPr id="90" name="Oval 89">
          <a:extLst>
            <a:ext uri="{FF2B5EF4-FFF2-40B4-BE49-F238E27FC236}">
              <a16:creationId xmlns:a16="http://schemas.microsoft.com/office/drawing/2014/main" id="{3F0D305E-8EAA-4FC0-B6DC-7135419086B8}"/>
            </a:ext>
          </a:extLst>
        </xdr:cNvPr>
        <xdr:cNvSpPr/>
      </xdr:nvSpPr>
      <xdr:spPr>
        <a:xfrm>
          <a:off x="9772650" y="7087552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66675</xdr:colOff>
      <xdr:row>366</xdr:row>
      <xdr:rowOff>9525</xdr:rowOff>
    </xdr:from>
    <xdr:to>
      <xdr:col>14</xdr:col>
      <xdr:colOff>476250</xdr:colOff>
      <xdr:row>366</xdr:row>
      <xdr:rowOff>152400</xdr:rowOff>
    </xdr:to>
    <xdr:sp macro="" textlink="">
      <xdr:nvSpPr>
        <xdr:cNvPr id="91" name="Rectangle 90">
          <a:extLst>
            <a:ext uri="{FF2B5EF4-FFF2-40B4-BE49-F238E27FC236}">
              <a16:creationId xmlns:a16="http://schemas.microsoft.com/office/drawing/2014/main" id="{D6F0DFB7-695E-4E20-9DFC-EA87C4050C79}"/>
            </a:ext>
          </a:extLst>
        </xdr:cNvPr>
        <xdr:cNvSpPr/>
      </xdr:nvSpPr>
      <xdr:spPr>
        <a:xfrm>
          <a:off x="5553075" y="69732525"/>
          <a:ext cx="3457575" cy="1428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95251</xdr:colOff>
      <xdr:row>360</xdr:row>
      <xdr:rowOff>104776</xdr:rowOff>
    </xdr:from>
    <xdr:to>
      <xdr:col>6</xdr:col>
      <xdr:colOff>152401</xdr:colOff>
      <xdr:row>361</xdr:row>
      <xdr:rowOff>85726</xdr:rowOff>
    </xdr:to>
    <xdr:sp macro="" textlink="">
      <xdr:nvSpPr>
        <xdr:cNvPr id="92" name="Rectangle 91">
          <a:extLst>
            <a:ext uri="{FF2B5EF4-FFF2-40B4-BE49-F238E27FC236}">
              <a16:creationId xmlns:a16="http://schemas.microsoft.com/office/drawing/2014/main" id="{03A2E0D8-40F0-4608-84CD-562722D0ABAE}"/>
            </a:ext>
          </a:extLst>
        </xdr:cNvPr>
        <xdr:cNvSpPr/>
      </xdr:nvSpPr>
      <xdr:spPr>
        <a:xfrm>
          <a:off x="704851" y="68684776"/>
          <a:ext cx="3105150"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0</xdr:colOff>
      <xdr:row>370</xdr:row>
      <xdr:rowOff>0</xdr:rowOff>
    </xdr:from>
    <xdr:to>
      <xdr:col>27</xdr:col>
      <xdr:colOff>247650</xdr:colOff>
      <xdr:row>370</xdr:row>
      <xdr:rowOff>171450</xdr:rowOff>
    </xdr:to>
    <xdr:sp macro="" textlink="">
      <xdr:nvSpPr>
        <xdr:cNvPr id="93" name="Rectangle 92">
          <a:extLst>
            <a:ext uri="{FF2B5EF4-FFF2-40B4-BE49-F238E27FC236}">
              <a16:creationId xmlns:a16="http://schemas.microsoft.com/office/drawing/2014/main" id="{59269A31-4319-4DE6-A0C2-775FF74AEDAD}"/>
            </a:ext>
          </a:extLst>
        </xdr:cNvPr>
        <xdr:cNvSpPr/>
      </xdr:nvSpPr>
      <xdr:spPr>
        <a:xfrm>
          <a:off x="12192000" y="70485000"/>
          <a:ext cx="4514850"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152401</xdr:colOff>
      <xdr:row>361</xdr:row>
      <xdr:rowOff>1</xdr:rowOff>
    </xdr:from>
    <xdr:to>
      <xdr:col>9</xdr:col>
      <xdr:colOff>66675</xdr:colOff>
      <xdr:row>366</xdr:row>
      <xdr:rowOff>80963</xdr:rowOff>
    </xdr:to>
    <xdr:cxnSp macro="">
      <xdr:nvCxnSpPr>
        <xdr:cNvPr id="95" name="Straight Arrow Connector 94">
          <a:extLst>
            <a:ext uri="{FF2B5EF4-FFF2-40B4-BE49-F238E27FC236}">
              <a16:creationId xmlns:a16="http://schemas.microsoft.com/office/drawing/2014/main" id="{1FEEDC3E-2ADA-403A-8E88-EC13C30A77D3}"/>
            </a:ext>
          </a:extLst>
        </xdr:cNvPr>
        <xdr:cNvCxnSpPr>
          <a:stCxn id="91" idx="1"/>
          <a:endCxn id="92" idx="3"/>
        </xdr:cNvCxnSpPr>
      </xdr:nvCxnSpPr>
      <xdr:spPr>
        <a:xfrm flipH="1" flipV="1">
          <a:off x="3810001" y="68770501"/>
          <a:ext cx="1743074" cy="10334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476250</xdr:colOff>
      <xdr:row>366</xdr:row>
      <xdr:rowOff>80963</xdr:rowOff>
    </xdr:from>
    <xdr:to>
      <xdr:col>16</xdr:col>
      <xdr:colOff>19050</xdr:colOff>
      <xdr:row>374</xdr:row>
      <xdr:rowOff>47625</xdr:rowOff>
    </xdr:to>
    <xdr:cxnSp macro="">
      <xdr:nvCxnSpPr>
        <xdr:cNvPr id="97" name="Straight Arrow Connector 96">
          <a:extLst>
            <a:ext uri="{FF2B5EF4-FFF2-40B4-BE49-F238E27FC236}">
              <a16:creationId xmlns:a16="http://schemas.microsoft.com/office/drawing/2014/main" id="{E525F439-DFCD-4EFD-85AB-AC332FD49BCB}"/>
            </a:ext>
          </a:extLst>
        </xdr:cNvPr>
        <xdr:cNvCxnSpPr>
          <a:stCxn id="90" idx="2"/>
          <a:endCxn id="91" idx="3"/>
        </xdr:cNvCxnSpPr>
      </xdr:nvCxnSpPr>
      <xdr:spPr>
        <a:xfrm flipH="1" flipV="1">
          <a:off x="9010650" y="69803963"/>
          <a:ext cx="762000" cy="14906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438150</xdr:colOff>
      <xdr:row>370</xdr:row>
      <xdr:rowOff>85725</xdr:rowOff>
    </xdr:from>
    <xdr:to>
      <xdr:col>20</xdr:col>
      <xdr:colOff>0</xdr:colOff>
      <xdr:row>374</xdr:row>
      <xdr:rowOff>47625</xdr:rowOff>
    </xdr:to>
    <xdr:cxnSp macro="">
      <xdr:nvCxnSpPr>
        <xdr:cNvPr id="100" name="Straight Arrow Connector 99">
          <a:extLst>
            <a:ext uri="{FF2B5EF4-FFF2-40B4-BE49-F238E27FC236}">
              <a16:creationId xmlns:a16="http://schemas.microsoft.com/office/drawing/2014/main" id="{F62C30F4-40D2-44CF-8AD8-C809D9F23BDB}"/>
            </a:ext>
          </a:extLst>
        </xdr:cNvPr>
        <xdr:cNvCxnSpPr>
          <a:stCxn id="90" idx="6"/>
          <a:endCxn id="93" idx="1"/>
        </xdr:cNvCxnSpPr>
      </xdr:nvCxnSpPr>
      <xdr:spPr>
        <a:xfrm flipV="1">
          <a:off x="11410950" y="70570725"/>
          <a:ext cx="781050" cy="723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410</xdr:row>
      <xdr:rowOff>0</xdr:rowOff>
    </xdr:from>
    <xdr:to>
      <xdr:col>7</xdr:col>
      <xdr:colOff>418590</xdr:colOff>
      <xdr:row>427</xdr:row>
      <xdr:rowOff>9119</xdr:rowOff>
    </xdr:to>
    <xdr:pic>
      <xdr:nvPicPr>
        <xdr:cNvPr id="101" name="Picture 100">
          <a:extLst>
            <a:ext uri="{FF2B5EF4-FFF2-40B4-BE49-F238E27FC236}">
              <a16:creationId xmlns:a16="http://schemas.microsoft.com/office/drawing/2014/main" id="{BB39E13A-FAE0-4520-B305-C793CC43C7D1}"/>
            </a:ext>
          </a:extLst>
        </xdr:cNvPr>
        <xdr:cNvPicPr>
          <a:picLocks noChangeAspect="1"/>
        </xdr:cNvPicPr>
      </xdr:nvPicPr>
      <xdr:blipFill>
        <a:blip xmlns:r="http://schemas.openxmlformats.org/officeDocument/2006/relationships" r:embed="rId3"/>
        <a:stretch>
          <a:fillRect/>
        </a:stretch>
      </xdr:blipFill>
      <xdr:spPr>
        <a:xfrm>
          <a:off x="609600" y="78105000"/>
          <a:ext cx="4076190" cy="3247619"/>
        </a:xfrm>
        <a:prstGeom prst="rect">
          <a:avLst/>
        </a:prstGeom>
      </xdr:spPr>
    </xdr:pic>
    <xdr:clientData/>
  </xdr:twoCellAnchor>
  <xdr:twoCellAnchor editAs="oneCell">
    <xdr:from>
      <xdr:col>9</xdr:col>
      <xdr:colOff>0</xdr:colOff>
      <xdr:row>407</xdr:row>
      <xdr:rowOff>0</xdr:rowOff>
    </xdr:from>
    <xdr:to>
      <xdr:col>14</xdr:col>
      <xdr:colOff>409143</xdr:colOff>
      <xdr:row>438</xdr:row>
      <xdr:rowOff>18309</xdr:rowOff>
    </xdr:to>
    <xdr:pic>
      <xdr:nvPicPr>
        <xdr:cNvPr id="102" name="Picture 101">
          <a:extLst>
            <a:ext uri="{FF2B5EF4-FFF2-40B4-BE49-F238E27FC236}">
              <a16:creationId xmlns:a16="http://schemas.microsoft.com/office/drawing/2014/main" id="{394BBC3A-AEC4-4D16-8001-CDD8A13C2DA2}"/>
            </a:ext>
          </a:extLst>
        </xdr:cNvPr>
        <xdr:cNvPicPr>
          <a:picLocks noChangeAspect="1"/>
        </xdr:cNvPicPr>
      </xdr:nvPicPr>
      <xdr:blipFill>
        <a:blip xmlns:r="http://schemas.openxmlformats.org/officeDocument/2006/relationships" r:embed="rId16"/>
        <a:stretch>
          <a:fillRect/>
        </a:stretch>
      </xdr:blipFill>
      <xdr:spPr>
        <a:xfrm>
          <a:off x="5486400" y="77533500"/>
          <a:ext cx="3457143" cy="5923809"/>
        </a:xfrm>
        <a:prstGeom prst="rect">
          <a:avLst/>
        </a:prstGeom>
      </xdr:spPr>
    </xdr:pic>
    <xdr:clientData/>
  </xdr:twoCellAnchor>
  <xdr:twoCellAnchor editAs="oneCell">
    <xdr:from>
      <xdr:col>20</xdr:col>
      <xdr:colOff>0</xdr:colOff>
      <xdr:row>405</xdr:row>
      <xdr:rowOff>0</xdr:rowOff>
    </xdr:from>
    <xdr:to>
      <xdr:col>27</xdr:col>
      <xdr:colOff>389943</xdr:colOff>
      <xdr:row>453</xdr:row>
      <xdr:rowOff>189333</xdr:rowOff>
    </xdr:to>
    <xdr:pic>
      <xdr:nvPicPr>
        <xdr:cNvPr id="103" name="Picture 102">
          <a:extLst>
            <a:ext uri="{FF2B5EF4-FFF2-40B4-BE49-F238E27FC236}">
              <a16:creationId xmlns:a16="http://schemas.microsoft.com/office/drawing/2014/main" id="{97BFF341-D585-4DAA-B83D-BF6F13FD49F2}"/>
            </a:ext>
          </a:extLst>
        </xdr:cNvPr>
        <xdr:cNvPicPr>
          <a:picLocks noChangeAspect="1"/>
        </xdr:cNvPicPr>
      </xdr:nvPicPr>
      <xdr:blipFill>
        <a:blip xmlns:r="http://schemas.openxmlformats.org/officeDocument/2006/relationships" r:embed="rId17"/>
        <a:stretch>
          <a:fillRect/>
        </a:stretch>
      </xdr:blipFill>
      <xdr:spPr>
        <a:xfrm>
          <a:off x="12192000" y="77152500"/>
          <a:ext cx="4657143" cy="9333333"/>
        </a:xfrm>
        <a:prstGeom prst="rect">
          <a:avLst/>
        </a:prstGeom>
      </xdr:spPr>
    </xdr:pic>
    <xdr:clientData/>
  </xdr:twoCellAnchor>
  <xdr:twoCellAnchor>
    <xdr:from>
      <xdr:col>15</xdr:col>
      <xdr:colOff>600075</xdr:colOff>
      <xdr:row>425</xdr:row>
      <xdr:rowOff>114300</xdr:rowOff>
    </xdr:from>
    <xdr:to>
      <xdr:col>18</xdr:col>
      <xdr:colOff>409575</xdr:colOff>
      <xdr:row>430</xdr:row>
      <xdr:rowOff>0</xdr:rowOff>
    </xdr:to>
    <xdr:sp macro="" textlink="">
      <xdr:nvSpPr>
        <xdr:cNvPr id="104" name="Oval 103">
          <a:extLst>
            <a:ext uri="{FF2B5EF4-FFF2-40B4-BE49-F238E27FC236}">
              <a16:creationId xmlns:a16="http://schemas.microsoft.com/office/drawing/2014/main" id="{1E65B4D0-D9E0-401F-AE1E-701677BA112C}"/>
            </a:ext>
          </a:extLst>
        </xdr:cNvPr>
        <xdr:cNvSpPr/>
      </xdr:nvSpPr>
      <xdr:spPr>
        <a:xfrm>
          <a:off x="9744075" y="8107680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19050</xdr:colOff>
      <xdr:row>418</xdr:row>
      <xdr:rowOff>171451</xdr:rowOff>
    </xdr:from>
    <xdr:to>
      <xdr:col>14</xdr:col>
      <xdr:colOff>428625</xdr:colOff>
      <xdr:row>419</xdr:row>
      <xdr:rowOff>152401</xdr:rowOff>
    </xdr:to>
    <xdr:sp macro="" textlink="">
      <xdr:nvSpPr>
        <xdr:cNvPr id="105" name="Rectangle 104">
          <a:extLst>
            <a:ext uri="{FF2B5EF4-FFF2-40B4-BE49-F238E27FC236}">
              <a16:creationId xmlns:a16="http://schemas.microsoft.com/office/drawing/2014/main" id="{F4BCC2A8-4499-4CCD-A2D4-A980605BD0AD}"/>
            </a:ext>
          </a:extLst>
        </xdr:cNvPr>
        <xdr:cNvSpPr/>
      </xdr:nvSpPr>
      <xdr:spPr>
        <a:xfrm>
          <a:off x="5505450" y="79800451"/>
          <a:ext cx="345757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114300</xdr:colOff>
      <xdr:row>412</xdr:row>
      <xdr:rowOff>114300</xdr:rowOff>
    </xdr:from>
    <xdr:to>
      <xdr:col>6</xdr:col>
      <xdr:colOff>180975</xdr:colOff>
      <xdr:row>413</xdr:row>
      <xdr:rowOff>114300</xdr:rowOff>
    </xdr:to>
    <xdr:sp macro="" textlink="">
      <xdr:nvSpPr>
        <xdr:cNvPr id="106" name="Rectangle 105">
          <a:extLst>
            <a:ext uri="{FF2B5EF4-FFF2-40B4-BE49-F238E27FC236}">
              <a16:creationId xmlns:a16="http://schemas.microsoft.com/office/drawing/2014/main" id="{030060B2-FA6D-490D-B4BB-0E14F3253DF1}"/>
            </a:ext>
          </a:extLst>
        </xdr:cNvPr>
        <xdr:cNvSpPr/>
      </xdr:nvSpPr>
      <xdr:spPr>
        <a:xfrm>
          <a:off x="723900" y="78600300"/>
          <a:ext cx="31146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590550</xdr:colOff>
      <xdr:row>422</xdr:row>
      <xdr:rowOff>9525</xdr:rowOff>
    </xdr:from>
    <xdr:to>
      <xdr:col>27</xdr:col>
      <xdr:colOff>295275</xdr:colOff>
      <xdr:row>422</xdr:row>
      <xdr:rowOff>161925</xdr:rowOff>
    </xdr:to>
    <xdr:sp macro="" textlink="">
      <xdr:nvSpPr>
        <xdr:cNvPr id="107" name="Rectangle 106">
          <a:extLst>
            <a:ext uri="{FF2B5EF4-FFF2-40B4-BE49-F238E27FC236}">
              <a16:creationId xmlns:a16="http://schemas.microsoft.com/office/drawing/2014/main" id="{CD7D52E5-DA58-4251-8F8F-A9726F3F0107}"/>
            </a:ext>
          </a:extLst>
        </xdr:cNvPr>
        <xdr:cNvSpPr/>
      </xdr:nvSpPr>
      <xdr:spPr>
        <a:xfrm>
          <a:off x="12172950" y="80400525"/>
          <a:ext cx="4581525" cy="1524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180975</xdr:colOff>
      <xdr:row>413</xdr:row>
      <xdr:rowOff>19050</xdr:rowOff>
    </xdr:from>
    <xdr:to>
      <xdr:col>9</xdr:col>
      <xdr:colOff>19050</xdr:colOff>
      <xdr:row>419</xdr:row>
      <xdr:rowOff>66676</xdr:rowOff>
    </xdr:to>
    <xdr:cxnSp macro="">
      <xdr:nvCxnSpPr>
        <xdr:cNvPr id="109" name="Straight Arrow Connector 108">
          <a:extLst>
            <a:ext uri="{FF2B5EF4-FFF2-40B4-BE49-F238E27FC236}">
              <a16:creationId xmlns:a16="http://schemas.microsoft.com/office/drawing/2014/main" id="{89EF9BE6-4540-430C-AC95-182F0405AD06}"/>
            </a:ext>
          </a:extLst>
        </xdr:cNvPr>
        <xdr:cNvCxnSpPr>
          <a:stCxn id="105" idx="1"/>
          <a:endCxn id="106" idx="3"/>
        </xdr:cNvCxnSpPr>
      </xdr:nvCxnSpPr>
      <xdr:spPr>
        <a:xfrm flipH="1" flipV="1">
          <a:off x="3838575" y="78695550"/>
          <a:ext cx="1666875" cy="11906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428625</xdr:colOff>
      <xdr:row>419</xdr:row>
      <xdr:rowOff>66676</xdr:rowOff>
    </xdr:from>
    <xdr:to>
      <xdr:col>15</xdr:col>
      <xdr:colOff>600075</xdr:colOff>
      <xdr:row>427</xdr:row>
      <xdr:rowOff>152400</xdr:rowOff>
    </xdr:to>
    <xdr:cxnSp macro="">
      <xdr:nvCxnSpPr>
        <xdr:cNvPr id="112" name="Straight Arrow Connector 111">
          <a:extLst>
            <a:ext uri="{FF2B5EF4-FFF2-40B4-BE49-F238E27FC236}">
              <a16:creationId xmlns:a16="http://schemas.microsoft.com/office/drawing/2014/main" id="{78A8E5FB-784C-47FC-9C60-B10AE583518F}"/>
            </a:ext>
          </a:extLst>
        </xdr:cNvPr>
        <xdr:cNvCxnSpPr>
          <a:stCxn id="104" idx="2"/>
          <a:endCxn id="105" idx="3"/>
        </xdr:cNvCxnSpPr>
      </xdr:nvCxnSpPr>
      <xdr:spPr>
        <a:xfrm flipH="1" flipV="1">
          <a:off x="8963025" y="79886176"/>
          <a:ext cx="781050" cy="160972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409575</xdr:colOff>
      <xdr:row>422</xdr:row>
      <xdr:rowOff>85725</xdr:rowOff>
    </xdr:from>
    <xdr:to>
      <xdr:col>19</xdr:col>
      <xdr:colOff>590550</xdr:colOff>
      <xdr:row>427</xdr:row>
      <xdr:rowOff>152400</xdr:rowOff>
    </xdr:to>
    <xdr:cxnSp macro="">
      <xdr:nvCxnSpPr>
        <xdr:cNvPr id="114" name="Straight Arrow Connector 113">
          <a:extLst>
            <a:ext uri="{FF2B5EF4-FFF2-40B4-BE49-F238E27FC236}">
              <a16:creationId xmlns:a16="http://schemas.microsoft.com/office/drawing/2014/main" id="{19136A36-9493-4858-87C4-36B62E6A85F3}"/>
            </a:ext>
          </a:extLst>
        </xdr:cNvPr>
        <xdr:cNvCxnSpPr>
          <a:stCxn id="104" idx="6"/>
          <a:endCxn id="107" idx="1"/>
        </xdr:cNvCxnSpPr>
      </xdr:nvCxnSpPr>
      <xdr:spPr>
        <a:xfrm flipV="1">
          <a:off x="11382375" y="80476725"/>
          <a:ext cx="790575" cy="1019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463</xdr:row>
      <xdr:rowOff>0</xdr:rowOff>
    </xdr:from>
    <xdr:to>
      <xdr:col>7</xdr:col>
      <xdr:colOff>418590</xdr:colOff>
      <xdr:row>480</xdr:row>
      <xdr:rowOff>9119</xdr:rowOff>
    </xdr:to>
    <xdr:pic>
      <xdr:nvPicPr>
        <xdr:cNvPr id="115" name="Picture 114">
          <a:extLst>
            <a:ext uri="{FF2B5EF4-FFF2-40B4-BE49-F238E27FC236}">
              <a16:creationId xmlns:a16="http://schemas.microsoft.com/office/drawing/2014/main" id="{335EF19C-8666-439A-99BF-BB09C3796378}"/>
            </a:ext>
          </a:extLst>
        </xdr:cNvPr>
        <xdr:cNvPicPr>
          <a:picLocks noChangeAspect="1"/>
        </xdr:cNvPicPr>
      </xdr:nvPicPr>
      <xdr:blipFill>
        <a:blip xmlns:r="http://schemas.openxmlformats.org/officeDocument/2006/relationships" r:embed="rId3"/>
        <a:stretch>
          <a:fillRect/>
        </a:stretch>
      </xdr:blipFill>
      <xdr:spPr>
        <a:xfrm>
          <a:off x="609600" y="88201500"/>
          <a:ext cx="4076190" cy="3247619"/>
        </a:xfrm>
        <a:prstGeom prst="rect">
          <a:avLst/>
        </a:prstGeom>
      </xdr:spPr>
    </xdr:pic>
    <xdr:clientData/>
  </xdr:twoCellAnchor>
  <xdr:twoCellAnchor editAs="oneCell">
    <xdr:from>
      <xdr:col>9</xdr:col>
      <xdr:colOff>0</xdr:colOff>
      <xdr:row>458</xdr:row>
      <xdr:rowOff>0</xdr:rowOff>
    </xdr:from>
    <xdr:to>
      <xdr:col>14</xdr:col>
      <xdr:colOff>504381</xdr:colOff>
      <xdr:row>489</xdr:row>
      <xdr:rowOff>75452</xdr:rowOff>
    </xdr:to>
    <xdr:pic>
      <xdr:nvPicPr>
        <xdr:cNvPr id="116" name="Picture 115">
          <a:extLst>
            <a:ext uri="{FF2B5EF4-FFF2-40B4-BE49-F238E27FC236}">
              <a16:creationId xmlns:a16="http://schemas.microsoft.com/office/drawing/2014/main" id="{ABC9F06E-D628-4EBE-8402-45A672E91DBA}"/>
            </a:ext>
          </a:extLst>
        </xdr:cNvPr>
        <xdr:cNvPicPr>
          <a:picLocks noChangeAspect="1"/>
        </xdr:cNvPicPr>
      </xdr:nvPicPr>
      <xdr:blipFill>
        <a:blip xmlns:r="http://schemas.openxmlformats.org/officeDocument/2006/relationships" r:embed="rId18"/>
        <a:stretch>
          <a:fillRect/>
        </a:stretch>
      </xdr:blipFill>
      <xdr:spPr>
        <a:xfrm>
          <a:off x="5486400" y="87249000"/>
          <a:ext cx="3552381" cy="5980952"/>
        </a:xfrm>
        <a:prstGeom prst="rect">
          <a:avLst/>
        </a:prstGeom>
      </xdr:spPr>
    </xdr:pic>
    <xdr:clientData/>
  </xdr:twoCellAnchor>
  <xdr:twoCellAnchor editAs="oneCell">
    <xdr:from>
      <xdr:col>20</xdr:col>
      <xdr:colOff>0</xdr:colOff>
      <xdr:row>457</xdr:row>
      <xdr:rowOff>0</xdr:rowOff>
    </xdr:from>
    <xdr:to>
      <xdr:col>27</xdr:col>
      <xdr:colOff>389943</xdr:colOff>
      <xdr:row>505</xdr:row>
      <xdr:rowOff>189333</xdr:rowOff>
    </xdr:to>
    <xdr:pic>
      <xdr:nvPicPr>
        <xdr:cNvPr id="117" name="Picture 116">
          <a:extLst>
            <a:ext uri="{FF2B5EF4-FFF2-40B4-BE49-F238E27FC236}">
              <a16:creationId xmlns:a16="http://schemas.microsoft.com/office/drawing/2014/main" id="{B1A520DA-BEA1-4E85-8AA7-421545F2915F}"/>
            </a:ext>
          </a:extLst>
        </xdr:cNvPr>
        <xdr:cNvPicPr>
          <a:picLocks noChangeAspect="1"/>
        </xdr:cNvPicPr>
      </xdr:nvPicPr>
      <xdr:blipFill>
        <a:blip xmlns:r="http://schemas.openxmlformats.org/officeDocument/2006/relationships" r:embed="rId19"/>
        <a:stretch>
          <a:fillRect/>
        </a:stretch>
      </xdr:blipFill>
      <xdr:spPr>
        <a:xfrm>
          <a:off x="12192000" y="87058500"/>
          <a:ext cx="4657143" cy="9333333"/>
        </a:xfrm>
        <a:prstGeom prst="rect">
          <a:avLst/>
        </a:prstGeom>
      </xdr:spPr>
    </xdr:pic>
    <xdr:clientData/>
  </xdr:twoCellAnchor>
  <xdr:twoCellAnchor>
    <xdr:from>
      <xdr:col>15</xdr:col>
      <xdr:colOff>400050</xdr:colOff>
      <xdr:row>474</xdr:row>
      <xdr:rowOff>142875</xdr:rowOff>
    </xdr:from>
    <xdr:to>
      <xdr:col>18</xdr:col>
      <xdr:colOff>209550</xdr:colOff>
      <xdr:row>479</xdr:row>
      <xdr:rowOff>28575</xdr:rowOff>
    </xdr:to>
    <xdr:sp macro="" textlink="">
      <xdr:nvSpPr>
        <xdr:cNvPr id="118" name="Oval 117">
          <a:extLst>
            <a:ext uri="{FF2B5EF4-FFF2-40B4-BE49-F238E27FC236}">
              <a16:creationId xmlns:a16="http://schemas.microsoft.com/office/drawing/2014/main" id="{BB692AFB-15CA-401D-AE5A-1C9C154401B0}"/>
            </a:ext>
          </a:extLst>
        </xdr:cNvPr>
        <xdr:cNvSpPr/>
      </xdr:nvSpPr>
      <xdr:spPr>
        <a:xfrm>
          <a:off x="9544050" y="9043987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9</xdr:col>
      <xdr:colOff>95250</xdr:colOff>
      <xdr:row>470</xdr:row>
      <xdr:rowOff>0</xdr:rowOff>
    </xdr:from>
    <xdr:to>
      <xdr:col>14</xdr:col>
      <xdr:colOff>504825</xdr:colOff>
      <xdr:row>470</xdr:row>
      <xdr:rowOff>171450</xdr:rowOff>
    </xdr:to>
    <xdr:sp macro="" textlink="">
      <xdr:nvSpPr>
        <xdr:cNvPr id="119" name="Rectangle 118">
          <a:extLst>
            <a:ext uri="{FF2B5EF4-FFF2-40B4-BE49-F238E27FC236}">
              <a16:creationId xmlns:a16="http://schemas.microsoft.com/office/drawing/2014/main" id="{C98CBE89-BE30-415B-8CB6-FD22D9C3FE6C}"/>
            </a:ext>
          </a:extLst>
        </xdr:cNvPr>
        <xdr:cNvSpPr/>
      </xdr:nvSpPr>
      <xdr:spPr>
        <a:xfrm>
          <a:off x="5581650" y="89535000"/>
          <a:ext cx="345757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85726</xdr:colOff>
      <xdr:row>465</xdr:row>
      <xdr:rowOff>95250</xdr:rowOff>
    </xdr:from>
    <xdr:to>
      <xdr:col>6</xdr:col>
      <xdr:colOff>200026</xdr:colOff>
      <xdr:row>466</xdr:row>
      <xdr:rowOff>95250</xdr:rowOff>
    </xdr:to>
    <xdr:sp macro="" textlink="">
      <xdr:nvSpPr>
        <xdr:cNvPr id="120" name="Rectangle 119">
          <a:extLst>
            <a:ext uri="{FF2B5EF4-FFF2-40B4-BE49-F238E27FC236}">
              <a16:creationId xmlns:a16="http://schemas.microsoft.com/office/drawing/2014/main" id="{7445CB05-FDB2-4900-B938-9FD26FE0A04B}"/>
            </a:ext>
          </a:extLst>
        </xdr:cNvPr>
        <xdr:cNvSpPr/>
      </xdr:nvSpPr>
      <xdr:spPr>
        <a:xfrm>
          <a:off x="695326" y="88677750"/>
          <a:ext cx="3162300"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600075</xdr:colOff>
      <xdr:row>465</xdr:row>
      <xdr:rowOff>66675</xdr:rowOff>
    </xdr:from>
    <xdr:to>
      <xdr:col>27</xdr:col>
      <xdr:colOff>361950</xdr:colOff>
      <xdr:row>466</xdr:row>
      <xdr:rowOff>47625</xdr:rowOff>
    </xdr:to>
    <xdr:sp macro="" textlink="">
      <xdr:nvSpPr>
        <xdr:cNvPr id="121" name="Rectangle 120">
          <a:extLst>
            <a:ext uri="{FF2B5EF4-FFF2-40B4-BE49-F238E27FC236}">
              <a16:creationId xmlns:a16="http://schemas.microsoft.com/office/drawing/2014/main" id="{C2FAEBAF-D326-423B-AAE3-49CDB77EC888}"/>
            </a:ext>
          </a:extLst>
        </xdr:cNvPr>
        <xdr:cNvSpPr/>
      </xdr:nvSpPr>
      <xdr:spPr>
        <a:xfrm>
          <a:off x="12182475" y="88649175"/>
          <a:ext cx="463867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200026</xdr:colOff>
      <xdr:row>466</xdr:row>
      <xdr:rowOff>0</xdr:rowOff>
    </xdr:from>
    <xdr:to>
      <xdr:col>9</xdr:col>
      <xdr:colOff>95250</xdr:colOff>
      <xdr:row>470</xdr:row>
      <xdr:rowOff>85725</xdr:rowOff>
    </xdr:to>
    <xdr:cxnSp macro="">
      <xdr:nvCxnSpPr>
        <xdr:cNvPr id="123" name="Straight Arrow Connector 122">
          <a:extLst>
            <a:ext uri="{FF2B5EF4-FFF2-40B4-BE49-F238E27FC236}">
              <a16:creationId xmlns:a16="http://schemas.microsoft.com/office/drawing/2014/main" id="{5FC7CD3E-4D25-4B7A-9839-D971C77CAF1B}"/>
            </a:ext>
          </a:extLst>
        </xdr:cNvPr>
        <xdr:cNvCxnSpPr>
          <a:stCxn id="119" idx="1"/>
          <a:endCxn id="120" idx="3"/>
        </xdr:cNvCxnSpPr>
      </xdr:nvCxnSpPr>
      <xdr:spPr>
        <a:xfrm flipH="1" flipV="1">
          <a:off x="3857626" y="88773000"/>
          <a:ext cx="1724024" cy="847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504825</xdr:colOff>
      <xdr:row>470</xdr:row>
      <xdr:rowOff>85725</xdr:rowOff>
    </xdr:from>
    <xdr:to>
      <xdr:col>15</xdr:col>
      <xdr:colOff>400050</xdr:colOff>
      <xdr:row>476</xdr:row>
      <xdr:rowOff>180975</xdr:rowOff>
    </xdr:to>
    <xdr:cxnSp macro="">
      <xdr:nvCxnSpPr>
        <xdr:cNvPr id="125" name="Straight Arrow Connector 124">
          <a:extLst>
            <a:ext uri="{FF2B5EF4-FFF2-40B4-BE49-F238E27FC236}">
              <a16:creationId xmlns:a16="http://schemas.microsoft.com/office/drawing/2014/main" id="{B264F7B5-3184-463E-9A3E-1C683F7AD85C}"/>
            </a:ext>
          </a:extLst>
        </xdr:cNvPr>
        <xdr:cNvCxnSpPr>
          <a:stCxn id="118" idx="2"/>
          <a:endCxn id="119" idx="3"/>
        </xdr:cNvCxnSpPr>
      </xdr:nvCxnSpPr>
      <xdr:spPr>
        <a:xfrm flipH="1" flipV="1">
          <a:off x="9039225" y="89620725"/>
          <a:ext cx="504825" cy="1238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209550</xdr:colOff>
      <xdr:row>465</xdr:row>
      <xdr:rowOff>152400</xdr:rowOff>
    </xdr:from>
    <xdr:to>
      <xdr:col>19</xdr:col>
      <xdr:colOff>600075</xdr:colOff>
      <xdr:row>476</xdr:row>
      <xdr:rowOff>180975</xdr:rowOff>
    </xdr:to>
    <xdr:cxnSp macro="">
      <xdr:nvCxnSpPr>
        <xdr:cNvPr id="127" name="Straight Arrow Connector 126">
          <a:extLst>
            <a:ext uri="{FF2B5EF4-FFF2-40B4-BE49-F238E27FC236}">
              <a16:creationId xmlns:a16="http://schemas.microsoft.com/office/drawing/2014/main" id="{CE05FFE8-E420-438E-9DA1-E0C522E97AB1}"/>
            </a:ext>
          </a:extLst>
        </xdr:cNvPr>
        <xdr:cNvCxnSpPr>
          <a:stCxn id="118" idx="6"/>
          <a:endCxn id="121" idx="1"/>
        </xdr:cNvCxnSpPr>
      </xdr:nvCxnSpPr>
      <xdr:spPr>
        <a:xfrm flipV="1">
          <a:off x="11182350" y="88734900"/>
          <a:ext cx="1000125" cy="2124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504825</xdr:colOff>
      <xdr:row>4</xdr:row>
      <xdr:rowOff>142875</xdr:rowOff>
    </xdr:from>
    <xdr:to>
      <xdr:col>18</xdr:col>
      <xdr:colOff>418425</xdr:colOff>
      <xdr:row>31</xdr:row>
      <xdr:rowOff>180327</xdr:rowOff>
    </xdr:to>
    <xdr:pic>
      <xdr:nvPicPr>
        <xdr:cNvPr id="15" name="Picture 14">
          <a:extLst>
            <a:ext uri="{FF2B5EF4-FFF2-40B4-BE49-F238E27FC236}">
              <a16:creationId xmlns:a16="http://schemas.microsoft.com/office/drawing/2014/main" id="{7B2423C9-C320-434D-8E53-417088AD46A0}"/>
            </a:ext>
          </a:extLst>
        </xdr:cNvPr>
        <xdr:cNvPicPr>
          <a:picLocks noChangeAspect="1"/>
        </xdr:cNvPicPr>
      </xdr:nvPicPr>
      <xdr:blipFill>
        <a:blip xmlns:r="http://schemas.openxmlformats.org/officeDocument/2006/relationships" r:embed="rId1"/>
        <a:stretch>
          <a:fillRect/>
        </a:stretch>
      </xdr:blipFill>
      <xdr:spPr>
        <a:xfrm>
          <a:off x="5991225" y="904875"/>
          <a:ext cx="5400000" cy="5180952"/>
        </a:xfrm>
        <a:prstGeom prst="rect">
          <a:avLst/>
        </a:prstGeom>
      </xdr:spPr>
    </xdr:pic>
    <xdr:clientData/>
  </xdr:twoCellAnchor>
  <xdr:twoCellAnchor editAs="oneCell">
    <xdr:from>
      <xdr:col>1</xdr:col>
      <xdr:colOff>0</xdr:colOff>
      <xdr:row>62</xdr:row>
      <xdr:rowOff>171450</xdr:rowOff>
    </xdr:from>
    <xdr:to>
      <xdr:col>9</xdr:col>
      <xdr:colOff>523200</xdr:colOff>
      <xdr:row>90</xdr:row>
      <xdr:rowOff>18402</xdr:rowOff>
    </xdr:to>
    <xdr:pic>
      <xdr:nvPicPr>
        <xdr:cNvPr id="13" name="Picture 12">
          <a:extLst>
            <a:ext uri="{FF2B5EF4-FFF2-40B4-BE49-F238E27FC236}">
              <a16:creationId xmlns:a16="http://schemas.microsoft.com/office/drawing/2014/main" id="{4948F3FB-3249-45A0-A29D-49FD11468613}"/>
            </a:ext>
          </a:extLst>
        </xdr:cNvPr>
        <xdr:cNvPicPr>
          <a:picLocks noChangeAspect="1"/>
        </xdr:cNvPicPr>
      </xdr:nvPicPr>
      <xdr:blipFill>
        <a:blip xmlns:r="http://schemas.openxmlformats.org/officeDocument/2006/relationships" r:embed="rId1"/>
        <a:stretch>
          <a:fillRect/>
        </a:stretch>
      </xdr:blipFill>
      <xdr:spPr>
        <a:xfrm>
          <a:off x="609600" y="11982450"/>
          <a:ext cx="5400000" cy="5180952"/>
        </a:xfrm>
        <a:prstGeom prst="rect">
          <a:avLst/>
        </a:prstGeom>
      </xdr:spPr>
    </xdr:pic>
    <xdr:clientData/>
  </xdr:twoCellAnchor>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93BB8CF7-B192-431E-932C-1C3BA8DEC6BD}"/>
            </a:ext>
          </a:extLst>
        </xdr:cNvPr>
        <xdr:cNvPicPr>
          <a:picLocks noChangeAspect="1"/>
        </xdr:cNvPicPr>
      </xdr:nvPicPr>
      <xdr:blipFill>
        <a:blip xmlns:r="http://schemas.openxmlformats.org/officeDocument/2006/relationships" r:embed="rId2"/>
        <a:stretch>
          <a:fillRect/>
        </a:stretch>
      </xdr:blipFill>
      <xdr:spPr>
        <a:xfrm>
          <a:off x="609600" y="952500"/>
          <a:ext cx="5400000" cy="5133333"/>
        </a:xfrm>
        <a:prstGeom prst="rect">
          <a:avLst/>
        </a:prstGeom>
      </xdr:spPr>
    </xdr:pic>
    <xdr:clientData/>
  </xdr:twoCellAnchor>
  <xdr:twoCellAnchor>
    <xdr:from>
      <xdr:col>1</xdr:col>
      <xdr:colOff>533400</xdr:colOff>
      <xdr:row>12</xdr:row>
      <xdr:rowOff>47625</xdr:rowOff>
    </xdr:from>
    <xdr:to>
      <xdr:col>17</xdr:col>
      <xdr:colOff>200025</xdr:colOff>
      <xdr:row>29</xdr:row>
      <xdr:rowOff>95250</xdr:rowOff>
    </xdr:to>
    <xdr:sp macro="" textlink="">
      <xdr:nvSpPr>
        <xdr:cNvPr id="4" name="Rectangle 3">
          <a:extLst>
            <a:ext uri="{FF2B5EF4-FFF2-40B4-BE49-F238E27FC236}">
              <a16:creationId xmlns:a16="http://schemas.microsoft.com/office/drawing/2014/main" id="{BCC9475E-5538-4D4B-982C-ACA9ACCBAD75}"/>
            </a:ext>
          </a:extLst>
        </xdr:cNvPr>
        <xdr:cNvSpPr/>
      </xdr:nvSpPr>
      <xdr:spPr>
        <a:xfrm>
          <a:off x="1143000" y="2333625"/>
          <a:ext cx="9420225" cy="32861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542925</xdr:colOff>
      <xdr:row>13</xdr:row>
      <xdr:rowOff>47625</xdr:rowOff>
    </xdr:from>
    <xdr:to>
      <xdr:col>17</xdr:col>
      <xdr:colOff>38100</xdr:colOff>
      <xdr:row>14</xdr:row>
      <xdr:rowOff>38100</xdr:rowOff>
    </xdr:to>
    <xdr:sp macro="" textlink="">
      <xdr:nvSpPr>
        <xdr:cNvPr id="5" name="Rectangle 4">
          <a:extLst>
            <a:ext uri="{FF2B5EF4-FFF2-40B4-BE49-F238E27FC236}">
              <a16:creationId xmlns:a16="http://schemas.microsoft.com/office/drawing/2014/main" id="{1A3310AD-318F-49A8-AEEE-F7529F396F36}"/>
            </a:ext>
          </a:extLst>
        </xdr:cNvPr>
        <xdr:cNvSpPr/>
      </xdr:nvSpPr>
      <xdr:spPr>
        <a:xfrm>
          <a:off x="1152525" y="2524125"/>
          <a:ext cx="9248775" cy="1809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523875</xdr:colOff>
      <xdr:row>28</xdr:row>
      <xdr:rowOff>95250</xdr:rowOff>
    </xdr:from>
    <xdr:to>
      <xdr:col>17</xdr:col>
      <xdr:colOff>19050</xdr:colOff>
      <xdr:row>29</xdr:row>
      <xdr:rowOff>85725</xdr:rowOff>
    </xdr:to>
    <xdr:sp macro="" textlink="">
      <xdr:nvSpPr>
        <xdr:cNvPr id="6" name="Rectangle 5">
          <a:extLst>
            <a:ext uri="{FF2B5EF4-FFF2-40B4-BE49-F238E27FC236}">
              <a16:creationId xmlns:a16="http://schemas.microsoft.com/office/drawing/2014/main" id="{95493349-A996-441F-8A41-EBD6F9F481B3}"/>
            </a:ext>
          </a:extLst>
        </xdr:cNvPr>
        <xdr:cNvSpPr/>
      </xdr:nvSpPr>
      <xdr:spPr>
        <a:xfrm>
          <a:off x="1133475" y="5429250"/>
          <a:ext cx="9248775" cy="1809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36</xdr:row>
      <xdr:rowOff>0</xdr:rowOff>
    </xdr:from>
    <xdr:to>
      <xdr:col>9</xdr:col>
      <xdr:colOff>523200</xdr:colOff>
      <xdr:row>62</xdr:row>
      <xdr:rowOff>180333</xdr:rowOff>
    </xdr:to>
    <xdr:pic>
      <xdr:nvPicPr>
        <xdr:cNvPr id="7" name="Picture 6">
          <a:extLst>
            <a:ext uri="{FF2B5EF4-FFF2-40B4-BE49-F238E27FC236}">
              <a16:creationId xmlns:a16="http://schemas.microsoft.com/office/drawing/2014/main" id="{0633FF91-AB01-47DC-8610-E5AA5A813636}"/>
            </a:ext>
          </a:extLst>
        </xdr:cNvPr>
        <xdr:cNvPicPr>
          <a:picLocks noChangeAspect="1"/>
        </xdr:cNvPicPr>
      </xdr:nvPicPr>
      <xdr:blipFill>
        <a:blip xmlns:r="http://schemas.openxmlformats.org/officeDocument/2006/relationships" r:embed="rId2"/>
        <a:stretch>
          <a:fillRect/>
        </a:stretch>
      </xdr:blipFill>
      <xdr:spPr>
        <a:xfrm>
          <a:off x="609600" y="6858000"/>
          <a:ext cx="5400000" cy="5133333"/>
        </a:xfrm>
        <a:prstGeom prst="rect">
          <a:avLst/>
        </a:prstGeom>
      </xdr:spPr>
    </xdr:pic>
    <xdr:clientData/>
  </xdr:twoCellAnchor>
  <xdr:twoCellAnchor>
    <xdr:from>
      <xdr:col>1</xdr:col>
      <xdr:colOff>552450</xdr:colOff>
      <xdr:row>42</xdr:row>
      <xdr:rowOff>66676</xdr:rowOff>
    </xdr:from>
    <xdr:to>
      <xdr:col>8</xdr:col>
      <xdr:colOff>314325</xdr:colOff>
      <xdr:row>87</xdr:row>
      <xdr:rowOff>85726</xdr:rowOff>
    </xdr:to>
    <xdr:sp macro="" textlink="">
      <xdr:nvSpPr>
        <xdr:cNvPr id="9" name="Rectangle 8">
          <a:extLst>
            <a:ext uri="{FF2B5EF4-FFF2-40B4-BE49-F238E27FC236}">
              <a16:creationId xmlns:a16="http://schemas.microsoft.com/office/drawing/2014/main" id="{DA09AE2A-3BAA-4B3D-BBBD-E4ECB9B22EDE}"/>
            </a:ext>
          </a:extLst>
        </xdr:cNvPr>
        <xdr:cNvSpPr/>
      </xdr:nvSpPr>
      <xdr:spPr>
        <a:xfrm>
          <a:off x="1162050" y="8067676"/>
          <a:ext cx="4029075" cy="8591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457199</xdr:colOff>
      <xdr:row>43</xdr:row>
      <xdr:rowOff>57150</xdr:rowOff>
    </xdr:from>
    <xdr:to>
      <xdr:col>6</xdr:col>
      <xdr:colOff>466724</xdr:colOff>
      <xdr:row>87</xdr:row>
      <xdr:rowOff>85725</xdr:rowOff>
    </xdr:to>
    <xdr:sp macro="" textlink="">
      <xdr:nvSpPr>
        <xdr:cNvPr id="14" name="Rectangle 13">
          <a:extLst>
            <a:ext uri="{FF2B5EF4-FFF2-40B4-BE49-F238E27FC236}">
              <a16:creationId xmlns:a16="http://schemas.microsoft.com/office/drawing/2014/main" id="{47DD4DAA-AD84-4FB8-B3DA-81614B820DC9}"/>
            </a:ext>
          </a:extLst>
        </xdr:cNvPr>
        <xdr:cNvSpPr/>
      </xdr:nvSpPr>
      <xdr:spPr>
        <a:xfrm>
          <a:off x="3505199" y="8248650"/>
          <a:ext cx="619125" cy="84105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9</xdr:col>
      <xdr:colOff>19050</xdr:colOff>
      <xdr:row>98</xdr:row>
      <xdr:rowOff>161925</xdr:rowOff>
    </xdr:from>
    <xdr:to>
      <xdr:col>14</xdr:col>
      <xdr:colOff>494859</xdr:colOff>
      <xdr:row>132</xdr:row>
      <xdr:rowOff>123020</xdr:rowOff>
    </xdr:to>
    <xdr:pic>
      <xdr:nvPicPr>
        <xdr:cNvPr id="16" name="Picture 15">
          <a:extLst>
            <a:ext uri="{FF2B5EF4-FFF2-40B4-BE49-F238E27FC236}">
              <a16:creationId xmlns:a16="http://schemas.microsoft.com/office/drawing/2014/main" id="{B2D75192-073A-4402-A28C-85EB21753936}"/>
            </a:ext>
          </a:extLst>
        </xdr:cNvPr>
        <xdr:cNvPicPr>
          <a:picLocks noChangeAspect="1"/>
        </xdr:cNvPicPr>
      </xdr:nvPicPr>
      <xdr:blipFill>
        <a:blip xmlns:r="http://schemas.openxmlformats.org/officeDocument/2006/relationships" r:embed="rId3"/>
        <a:stretch>
          <a:fillRect/>
        </a:stretch>
      </xdr:blipFill>
      <xdr:spPr>
        <a:xfrm>
          <a:off x="5505450" y="18830925"/>
          <a:ext cx="3523809" cy="6438095"/>
        </a:xfrm>
        <a:prstGeom prst="rect">
          <a:avLst/>
        </a:prstGeom>
      </xdr:spPr>
    </xdr:pic>
    <xdr:clientData/>
  </xdr:twoCellAnchor>
  <xdr:twoCellAnchor editAs="oneCell">
    <xdr:from>
      <xdr:col>1</xdr:col>
      <xdr:colOff>0</xdr:colOff>
      <xdr:row>103</xdr:row>
      <xdr:rowOff>0</xdr:rowOff>
    </xdr:from>
    <xdr:to>
      <xdr:col>7</xdr:col>
      <xdr:colOff>466209</xdr:colOff>
      <xdr:row>120</xdr:row>
      <xdr:rowOff>56738</xdr:rowOff>
    </xdr:to>
    <xdr:pic>
      <xdr:nvPicPr>
        <xdr:cNvPr id="17" name="Picture 16">
          <a:extLst>
            <a:ext uri="{FF2B5EF4-FFF2-40B4-BE49-F238E27FC236}">
              <a16:creationId xmlns:a16="http://schemas.microsoft.com/office/drawing/2014/main" id="{6F8AD387-73A3-4B04-8D33-C36B8A53FEE5}"/>
            </a:ext>
          </a:extLst>
        </xdr:cNvPr>
        <xdr:cNvPicPr>
          <a:picLocks noChangeAspect="1"/>
        </xdr:cNvPicPr>
      </xdr:nvPicPr>
      <xdr:blipFill>
        <a:blip xmlns:r="http://schemas.openxmlformats.org/officeDocument/2006/relationships" r:embed="rId4"/>
        <a:stretch>
          <a:fillRect/>
        </a:stretch>
      </xdr:blipFill>
      <xdr:spPr>
        <a:xfrm>
          <a:off x="609600" y="19621500"/>
          <a:ext cx="4123809" cy="3295238"/>
        </a:xfrm>
        <a:prstGeom prst="rect">
          <a:avLst/>
        </a:prstGeom>
      </xdr:spPr>
    </xdr:pic>
    <xdr:clientData/>
  </xdr:twoCellAnchor>
  <xdr:twoCellAnchor editAs="oneCell">
    <xdr:from>
      <xdr:col>17</xdr:col>
      <xdr:colOff>0</xdr:colOff>
      <xdr:row>96</xdr:row>
      <xdr:rowOff>0</xdr:rowOff>
    </xdr:from>
    <xdr:to>
      <xdr:col>24</xdr:col>
      <xdr:colOff>389943</xdr:colOff>
      <xdr:row>144</xdr:row>
      <xdr:rowOff>189333</xdr:rowOff>
    </xdr:to>
    <xdr:pic>
      <xdr:nvPicPr>
        <xdr:cNvPr id="18" name="Picture 17">
          <a:extLst>
            <a:ext uri="{FF2B5EF4-FFF2-40B4-BE49-F238E27FC236}">
              <a16:creationId xmlns:a16="http://schemas.microsoft.com/office/drawing/2014/main" id="{4AA7DB2E-2CA7-4245-9D81-794EE0AE5C10}"/>
            </a:ext>
          </a:extLst>
        </xdr:cNvPr>
        <xdr:cNvPicPr>
          <a:picLocks noChangeAspect="1"/>
        </xdr:cNvPicPr>
      </xdr:nvPicPr>
      <xdr:blipFill>
        <a:blip xmlns:r="http://schemas.openxmlformats.org/officeDocument/2006/relationships" r:embed="rId5"/>
        <a:stretch>
          <a:fillRect/>
        </a:stretch>
      </xdr:blipFill>
      <xdr:spPr>
        <a:xfrm>
          <a:off x="10363200" y="18288000"/>
          <a:ext cx="4657143" cy="9333333"/>
        </a:xfrm>
        <a:prstGeom prst="rect">
          <a:avLst/>
        </a:prstGeom>
      </xdr:spPr>
    </xdr:pic>
    <xdr:clientData/>
  </xdr:twoCellAnchor>
  <xdr:twoCellAnchor editAs="oneCell">
    <xdr:from>
      <xdr:col>28</xdr:col>
      <xdr:colOff>0</xdr:colOff>
      <xdr:row>109</xdr:row>
      <xdr:rowOff>0</xdr:rowOff>
    </xdr:from>
    <xdr:to>
      <xdr:col>45</xdr:col>
      <xdr:colOff>532038</xdr:colOff>
      <xdr:row>116</xdr:row>
      <xdr:rowOff>142690</xdr:rowOff>
    </xdr:to>
    <xdr:pic>
      <xdr:nvPicPr>
        <xdr:cNvPr id="19" name="Picture 18">
          <a:extLst>
            <a:ext uri="{FF2B5EF4-FFF2-40B4-BE49-F238E27FC236}">
              <a16:creationId xmlns:a16="http://schemas.microsoft.com/office/drawing/2014/main" id="{1A21959E-8BAC-4116-BBFA-F84AFA69A58C}"/>
            </a:ext>
          </a:extLst>
        </xdr:cNvPr>
        <xdr:cNvPicPr>
          <a:picLocks noChangeAspect="1"/>
        </xdr:cNvPicPr>
      </xdr:nvPicPr>
      <xdr:blipFill>
        <a:blip xmlns:r="http://schemas.openxmlformats.org/officeDocument/2006/relationships" r:embed="rId6"/>
        <a:stretch>
          <a:fillRect/>
        </a:stretch>
      </xdr:blipFill>
      <xdr:spPr>
        <a:xfrm>
          <a:off x="17068800" y="20764500"/>
          <a:ext cx="10895238" cy="1476190"/>
        </a:xfrm>
        <a:prstGeom prst="rect">
          <a:avLst/>
        </a:prstGeom>
      </xdr:spPr>
    </xdr:pic>
    <xdr:clientData/>
  </xdr:twoCellAnchor>
  <xdr:twoCellAnchor>
    <xdr:from>
      <xdr:col>28</xdr:col>
      <xdr:colOff>295275</xdr:colOff>
      <xdr:row>113</xdr:row>
      <xdr:rowOff>161925</xdr:rowOff>
    </xdr:from>
    <xdr:to>
      <xdr:col>44</xdr:col>
      <xdr:colOff>571500</xdr:colOff>
      <xdr:row>114</xdr:row>
      <xdr:rowOff>152400</xdr:rowOff>
    </xdr:to>
    <xdr:sp macro="" textlink="">
      <xdr:nvSpPr>
        <xdr:cNvPr id="20" name="Rectangle 19">
          <a:extLst>
            <a:ext uri="{FF2B5EF4-FFF2-40B4-BE49-F238E27FC236}">
              <a16:creationId xmlns:a16="http://schemas.microsoft.com/office/drawing/2014/main" id="{80D21BD8-D2E1-4095-9BEF-56594854F9E2}"/>
            </a:ext>
          </a:extLst>
        </xdr:cNvPr>
        <xdr:cNvSpPr/>
      </xdr:nvSpPr>
      <xdr:spPr>
        <a:xfrm>
          <a:off x="17364075" y="21688425"/>
          <a:ext cx="10029825" cy="1809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28575</xdr:colOff>
      <xdr:row>127</xdr:row>
      <xdr:rowOff>57150</xdr:rowOff>
    </xdr:from>
    <xdr:to>
      <xdr:col>14</xdr:col>
      <xdr:colOff>428625</xdr:colOff>
      <xdr:row>128</xdr:row>
      <xdr:rowOff>19050</xdr:rowOff>
    </xdr:to>
    <xdr:sp macro="" textlink="">
      <xdr:nvSpPr>
        <xdr:cNvPr id="21" name="Rectangle 20">
          <a:extLst>
            <a:ext uri="{FF2B5EF4-FFF2-40B4-BE49-F238E27FC236}">
              <a16:creationId xmlns:a16="http://schemas.microsoft.com/office/drawing/2014/main" id="{1D860A0A-EC43-45FA-AFB7-E660AB1B730C}"/>
            </a:ext>
          </a:extLst>
        </xdr:cNvPr>
        <xdr:cNvSpPr/>
      </xdr:nvSpPr>
      <xdr:spPr>
        <a:xfrm>
          <a:off x="5514975" y="24250650"/>
          <a:ext cx="3448050" cy="1524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142875</xdr:colOff>
      <xdr:row>105</xdr:row>
      <xdr:rowOff>104774</xdr:rowOff>
    </xdr:from>
    <xdr:to>
      <xdr:col>6</xdr:col>
      <xdr:colOff>161925</xdr:colOff>
      <xdr:row>106</xdr:row>
      <xdr:rowOff>142875</xdr:rowOff>
    </xdr:to>
    <xdr:sp macro="" textlink="">
      <xdr:nvSpPr>
        <xdr:cNvPr id="22" name="Rectangle 21">
          <a:extLst>
            <a:ext uri="{FF2B5EF4-FFF2-40B4-BE49-F238E27FC236}">
              <a16:creationId xmlns:a16="http://schemas.microsoft.com/office/drawing/2014/main" id="{38754B6C-565E-4856-852E-9FE6F980A324}"/>
            </a:ext>
          </a:extLst>
        </xdr:cNvPr>
        <xdr:cNvSpPr/>
      </xdr:nvSpPr>
      <xdr:spPr>
        <a:xfrm>
          <a:off x="752475" y="20107274"/>
          <a:ext cx="3067050" cy="228601"/>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28575</xdr:colOff>
      <xdr:row>128</xdr:row>
      <xdr:rowOff>133350</xdr:rowOff>
    </xdr:from>
    <xdr:to>
      <xdr:col>18</xdr:col>
      <xdr:colOff>447675</xdr:colOff>
      <xdr:row>133</xdr:row>
      <xdr:rowOff>19050</xdr:rowOff>
    </xdr:to>
    <xdr:sp macro="" textlink="">
      <xdr:nvSpPr>
        <xdr:cNvPr id="23" name="Oval 22">
          <a:extLst>
            <a:ext uri="{FF2B5EF4-FFF2-40B4-BE49-F238E27FC236}">
              <a16:creationId xmlns:a16="http://schemas.microsoft.com/office/drawing/2014/main" id="{0E7A7389-05A0-42A3-A942-E466667CB905}"/>
            </a:ext>
          </a:extLst>
        </xdr:cNvPr>
        <xdr:cNvSpPr/>
      </xdr:nvSpPr>
      <xdr:spPr>
        <a:xfrm>
          <a:off x="9782175" y="2451735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3</xdr:col>
      <xdr:colOff>457200</xdr:colOff>
      <xdr:row>106</xdr:row>
      <xdr:rowOff>142875</xdr:rowOff>
    </xdr:from>
    <xdr:to>
      <xdr:col>9</xdr:col>
      <xdr:colOff>28575</xdr:colOff>
      <xdr:row>127</xdr:row>
      <xdr:rowOff>133350</xdr:rowOff>
    </xdr:to>
    <xdr:cxnSp macro="">
      <xdr:nvCxnSpPr>
        <xdr:cNvPr id="25" name="Straight Arrow Connector 24">
          <a:extLst>
            <a:ext uri="{FF2B5EF4-FFF2-40B4-BE49-F238E27FC236}">
              <a16:creationId xmlns:a16="http://schemas.microsoft.com/office/drawing/2014/main" id="{C57D4EA4-10F8-4029-B24A-704FC0800B95}"/>
            </a:ext>
          </a:extLst>
        </xdr:cNvPr>
        <xdr:cNvCxnSpPr>
          <a:stCxn id="21" idx="1"/>
          <a:endCxn id="22" idx="2"/>
        </xdr:cNvCxnSpPr>
      </xdr:nvCxnSpPr>
      <xdr:spPr>
        <a:xfrm flipH="1" flipV="1">
          <a:off x="2286000" y="20335875"/>
          <a:ext cx="3228975" cy="3990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533400</xdr:colOff>
      <xdr:row>128</xdr:row>
      <xdr:rowOff>19050</xdr:rowOff>
    </xdr:from>
    <xdr:to>
      <xdr:col>16</xdr:col>
      <xdr:colOff>28575</xdr:colOff>
      <xdr:row>130</xdr:row>
      <xdr:rowOff>171450</xdr:rowOff>
    </xdr:to>
    <xdr:cxnSp macro="">
      <xdr:nvCxnSpPr>
        <xdr:cNvPr id="27" name="Straight Arrow Connector 26">
          <a:extLst>
            <a:ext uri="{FF2B5EF4-FFF2-40B4-BE49-F238E27FC236}">
              <a16:creationId xmlns:a16="http://schemas.microsoft.com/office/drawing/2014/main" id="{CF515552-F130-4B75-8867-1F8720F5A155}"/>
            </a:ext>
          </a:extLst>
        </xdr:cNvPr>
        <xdr:cNvCxnSpPr>
          <a:stCxn id="23" idx="2"/>
          <a:endCxn id="21" idx="2"/>
        </xdr:cNvCxnSpPr>
      </xdr:nvCxnSpPr>
      <xdr:spPr>
        <a:xfrm flipH="1" flipV="1">
          <a:off x="7239000" y="24403050"/>
          <a:ext cx="2543175"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447675</xdr:colOff>
      <xdr:row>114</xdr:row>
      <xdr:rowOff>61913</xdr:rowOff>
    </xdr:from>
    <xdr:to>
      <xdr:col>28</xdr:col>
      <xdr:colOff>295275</xdr:colOff>
      <xdr:row>130</xdr:row>
      <xdr:rowOff>171450</xdr:rowOff>
    </xdr:to>
    <xdr:cxnSp macro="">
      <xdr:nvCxnSpPr>
        <xdr:cNvPr id="29" name="Straight Arrow Connector 28">
          <a:extLst>
            <a:ext uri="{FF2B5EF4-FFF2-40B4-BE49-F238E27FC236}">
              <a16:creationId xmlns:a16="http://schemas.microsoft.com/office/drawing/2014/main" id="{9AB9EF15-4DC8-4CE0-999B-E12BF8B37101}"/>
            </a:ext>
          </a:extLst>
        </xdr:cNvPr>
        <xdr:cNvCxnSpPr>
          <a:stCxn id="23" idx="6"/>
          <a:endCxn id="20" idx="1"/>
        </xdr:cNvCxnSpPr>
      </xdr:nvCxnSpPr>
      <xdr:spPr>
        <a:xfrm flipV="1">
          <a:off x="11420475" y="21778913"/>
          <a:ext cx="5943600" cy="31575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428625</xdr:colOff>
      <xdr:row>44</xdr:row>
      <xdr:rowOff>47625</xdr:rowOff>
    </xdr:from>
    <xdr:to>
      <xdr:col>16</xdr:col>
      <xdr:colOff>590550</xdr:colOff>
      <xdr:row>49</xdr:row>
      <xdr:rowOff>171450</xdr:rowOff>
    </xdr:to>
    <xdr:sp macro="" textlink="">
      <xdr:nvSpPr>
        <xdr:cNvPr id="30" name="Oval 29">
          <a:extLst>
            <a:ext uri="{FF2B5EF4-FFF2-40B4-BE49-F238E27FC236}">
              <a16:creationId xmlns:a16="http://schemas.microsoft.com/office/drawing/2014/main" id="{F1B5E667-B9E1-47DD-8E63-CC4C3B8FD5A9}"/>
            </a:ext>
          </a:extLst>
        </xdr:cNvPr>
        <xdr:cNvSpPr/>
      </xdr:nvSpPr>
      <xdr:spPr>
        <a:xfrm>
          <a:off x="7134225" y="8429625"/>
          <a:ext cx="3209925" cy="107632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スプレッドの位置、スプレッド項目の幅、高さ</a:t>
          </a:r>
        </a:p>
      </xdr:txBody>
    </xdr:sp>
    <xdr:clientData/>
  </xdr:twoCellAnchor>
  <xdr:twoCellAnchor>
    <xdr:from>
      <xdr:col>9</xdr:col>
      <xdr:colOff>366713</xdr:colOff>
      <xdr:row>29</xdr:row>
      <xdr:rowOff>95250</xdr:rowOff>
    </xdr:from>
    <xdr:to>
      <xdr:col>14</xdr:col>
      <xdr:colOff>204788</xdr:colOff>
      <xdr:row>44</xdr:row>
      <xdr:rowOff>47625</xdr:rowOff>
    </xdr:to>
    <xdr:cxnSp macro="">
      <xdr:nvCxnSpPr>
        <xdr:cNvPr id="32" name="Straight Arrow Connector 31">
          <a:extLst>
            <a:ext uri="{FF2B5EF4-FFF2-40B4-BE49-F238E27FC236}">
              <a16:creationId xmlns:a16="http://schemas.microsoft.com/office/drawing/2014/main" id="{8CB260A8-8620-4578-A3DE-147BE03C187F}"/>
            </a:ext>
          </a:extLst>
        </xdr:cNvPr>
        <xdr:cNvCxnSpPr>
          <a:stCxn id="30" idx="0"/>
          <a:endCxn id="4" idx="2"/>
        </xdr:cNvCxnSpPr>
      </xdr:nvCxnSpPr>
      <xdr:spPr>
        <a:xfrm flipH="1" flipV="1">
          <a:off x="5853113" y="5619750"/>
          <a:ext cx="2886075" cy="2809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314325</xdr:colOff>
      <xdr:row>49</xdr:row>
      <xdr:rowOff>171450</xdr:rowOff>
    </xdr:from>
    <xdr:to>
      <xdr:col>14</xdr:col>
      <xdr:colOff>204788</xdr:colOff>
      <xdr:row>64</xdr:row>
      <xdr:rowOff>171451</xdr:rowOff>
    </xdr:to>
    <xdr:cxnSp macro="">
      <xdr:nvCxnSpPr>
        <xdr:cNvPr id="34" name="Straight Arrow Connector 33">
          <a:extLst>
            <a:ext uri="{FF2B5EF4-FFF2-40B4-BE49-F238E27FC236}">
              <a16:creationId xmlns:a16="http://schemas.microsoft.com/office/drawing/2014/main" id="{5115C7F0-B11E-478A-812E-4140D1ECF9A9}"/>
            </a:ext>
          </a:extLst>
        </xdr:cNvPr>
        <xdr:cNvCxnSpPr>
          <a:stCxn id="30" idx="4"/>
          <a:endCxn id="9" idx="3"/>
        </xdr:cNvCxnSpPr>
      </xdr:nvCxnSpPr>
      <xdr:spPr>
        <a:xfrm flipH="1">
          <a:off x="5191125" y="9505950"/>
          <a:ext cx="3548063" cy="28575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9771B92B-8E43-40DC-9017-8E078D7116A2}"/>
            </a:ext>
          </a:extLst>
        </xdr:cNvPr>
        <xdr:cNvPicPr>
          <a:picLocks noChangeAspect="1"/>
        </xdr:cNvPicPr>
      </xdr:nvPicPr>
      <xdr:blipFill>
        <a:blip xmlns:r="http://schemas.openxmlformats.org/officeDocument/2006/relationships" r:embed="rId1"/>
        <a:stretch>
          <a:fillRect/>
        </a:stretch>
      </xdr:blipFill>
      <xdr:spPr>
        <a:xfrm>
          <a:off x="609600" y="952500"/>
          <a:ext cx="5400000" cy="5133333"/>
        </a:xfrm>
        <a:prstGeom prst="rect">
          <a:avLst/>
        </a:prstGeom>
      </xdr:spPr>
    </xdr:pic>
    <xdr:clientData/>
  </xdr:twoCellAnchor>
  <xdr:twoCellAnchor editAs="oneCell">
    <xdr:from>
      <xdr:col>9</xdr:col>
      <xdr:colOff>495300</xdr:colOff>
      <xdr:row>4</xdr:row>
      <xdr:rowOff>142875</xdr:rowOff>
    </xdr:from>
    <xdr:to>
      <xdr:col>18</xdr:col>
      <xdr:colOff>408900</xdr:colOff>
      <xdr:row>31</xdr:row>
      <xdr:rowOff>180327</xdr:rowOff>
    </xdr:to>
    <xdr:pic>
      <xdr:nvPicPr>
        <xdr:cNvPr id="3" name="Picture 2">
          <a:extLst>
            <a:ext uri="{FF2B5EF4-FFF2-40B4-BE49-F238E27FC236}">
              <a16:creationId xmlns:a16="http://schemas.microsoft.com/office/drawing/2014/main" id="{349A241E-2C56-4A4F-9E6C-1DE51B886EE1}"/>
            </a:ext>
          </a:extLst>
        </xdr:cNvPr>
        <xdr:cNvPicPr>
          <a:picLocks noChangeAspect="1"/>
        </xdr:cNvPicPr>
      </xdr:nvPicPr>
      <xdr:blipFill>
        <a:blip xmlns:r="http://schemas.openxmlformats.org/officeDocument/2006/relationships" r:embed="rId2"/>
        <a:stretch>
          <a:fillRect/>
        </a:stretch>
      </xdr:blipFill>
      <xdr:spPr>
        <a:xfrm>
          <a:off x="5981700" y="904875"/>
          <a:ext cx="5400000" cy="5180952"/>
        </a:xfrm>
        <a:prstGeom prst="rect">
          <a:avLst/>
        </a:prstGeom>
      </xdr:spPr>
    </xdr:pic>
    <xdr:clientData/>
  </xdr:twoCellAnchor>
  <xdr:twoCellAnchor>
    <xdr:from>
      <xdr:col>1</xdr:col>
      <xdr:colOff>542925</xdr:colOff>
      <xdr:row>30</xdr:row>
      <xdr:rowOff>95250</xdr:rowOff>
    </xdr:from>
    <xdr:to>
      <xdr:col>17</xdr:col>
      <xdr:colOff>161925</xdr:colOff>
      <xdr:row>31</xdr:row>
      <xdr:rowOff>123825</xdr:rowOff>
    </xdr:to>
    <xdr:sp macro="" textlink="">
      <xdr:nvSpPr>
        <xdr:cNvPr id="4" name="Rectangle 3">
          <a:extLst>
            <a:ext uri="{FF2B5EF4-FFF2-40B4-BE49-F238E27FC236}">
              <a16:creationId xmlns:a16="http://schemas.microsoft.com/office/drawing/2014/main" id="{FE236511-1001-4124-8794-7D749F305FAF}"/>
            </a:ext>
          </a:extLst>
        </xdr:cNvPr>
        <xdr:cNvSpPr/>
      </xdr:nvSpPr>
      <xdr:spPr>
        <a:xfrm>
          <a:off x="1152525" y="5810250"/>
          <a:ext cx="9372600" cy="2190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36</xdr:row>
      <xdr:rowOff>0</xdr:rowOff>
    </xdr:from>
    <xdr:to>
      <xdr:col>9</xdr:col>
      <xdr:colOff>523200</xdr:colOff>
      <xdr:row>62</xdr:row>
      <xdr:rowOff>180333</xdr:rowOff>
    </xdr:to>
    <xdr:pic>
      <xdr:nvPicPr>
        <xdr:cNvPr id="5" name="Picture 4">
          <a:extLst>
            <a:ext uri="{FF2B5EF4-FFF2-40B4-BE49-F238E27FC236}">
              <a16:creationId xmlns:a16="http://schemas.microsoft.com/office/drawing/2014/main" id="{24AFDA1F-C925-457C-84B6-610F71CD0030}"/>
            </a:ext>
          </a:extLst>
        </xdr:cNvPr>
        <xdr:cNvPicPr>
          <a:picLocks noChangeAspect="1"/>
        </xdr:cNvPicPr>
      </xdr:nvPicPr>
      <xdr:blipFill>
        <a:blip xmlns:r="http://schemas.openxmlformats.org/officeDocument/2006/relationships" r:embed="rId1"/>
        <a:stretch>
          <a:fillRect/>
        </a:stretch>
      </xdr:blipFill>
      <xdr:spPr>
        <a:xfrm>
          <a:off x="609600" y="6858000"/>
          <a:ext cx="5400000" cy="5133333"/>
        </a:xfrm>
        <a:prstGeom prst="rect">
          <a:avLst/>
        </a:prstGeom>
      </xdr:spPr>
    </xdr:pic>
    <xdr:clientData/>
  </xdr:twoCellAnchor>
  <xdr:twoCellAnchor editAs="oneCell">
    <xdr:from>
      <xdr:col>1</xdr:col>
      <xdr:colOff>0</xdr:colOff>
      <xdr:row>63</xdr:row>
      <xdr:rowOff>0</xdr:rowOff>
    </xdr:from>
    <xdr:to>
      <xdr:col>9</xdr:col>
      <xdr:colOff>523200</xdr:colOff>
      <xdr:row>90</xdr:row>
      <xdr:rowOff>37452</xdr:rowOff>
    </xdr:to>
    <xdr:pic>
      <xdr:nvPicPr>
        <xdr:cNvPr id="6" name="Picture 5">
          <a:extLst>
            <a:ext uri="{FF2B5EF4-FFF2-40B4-BE49-F238E27FC236}">
              <a16:creationId xmlns:a16="http://schemas.microsoft.com/office/drawing/2014/main" id="{6EB35672-BC6E-417E-8F59-A21F18087589}"/>
            </a:ext>
          </a:extLst>
        </xdr:cNvPr>
        <xdr:cNvPicPr>
          <a:picLocks noChangeAspect="1"/>
        </xdr:cNvPicPr>
      </xdr:nvPicPr>
      <xdr:blipFill>
        <a:blip xmlns:r="http://schemas.openxmlformats.org/officeDocument/2006/relationships" r:embed="rId2"/>
        <a:stretch>
          <a:fillRect/>
        </a:stretch>
      </xdr:blipFill>
      <xdr:spPr>
        <a:xfrm>
          <a:off x="609600" y="12001500"/>
          <a:ext cx="5400000" cy="5180952"/>
        </a:xfrm>
        <a:prstGeom prst="rect">
          <a:avLst/>
        </a:prstGeom>
      </xdr:spPr>
    </xdr:pic>
    <xdr:clientData/>
  </xdr:twoCellAnchor>
  <xdr:twoCellAnchor>
    <xdr:from>
      <xdr:col>1</xdr:col>
      <xdr:colOff>552450</xdr:colOff>
      <xdr:row>61</xdr:row>
      <xdr:rowOff>76200</xdr:rowOff>
    </xdr:from>
    <xdr:to>
      <xdr:col>3</xdr:col>
      <xdr:colOff>66675</xdr:colOff>
      <xdr:row>89</xdr:row>
      <xdr:rowOff>171450</xdr:rowOff>
    </xdr:to>
    <xdr:sp macro="" textlink="">
      <xdr:nvSpPr>
        <xdr:cNvPr id="7" name="Rectangle 6">
          <a:extLst>
            <a:ext uri="{FF2B5EF4-FFF2-40B4-BE49-F238E27FC236}">
              <a16:creationId xmlns:a16="http://schemas.microsoft.com/office/drawing/2014/main" id="{285D311D-3B16-4737-B940-D2DE103C1CAE}"/>
            </a:ext>
          </a:extLst>
        </xdr:cNvPr>
        <xdr:cNvSpPr/>
      </xdr:nvSpPr>
      <xdr:spPr>
        <a:xfrm>
          <a:off x="1162050" y="11696700"/>
          <a:ext cx="733425" cy="54292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161925</xdr:colOff>
      <xdr:row>61</xdr:row>
      <xdr:rowOff>85725</xdr:rowOff>
    </xdr:from>
    <xdr:to>
      <xdr:col>8</xdr:col>
      <xdr:colOff>285750</xdr:colOff>
      <xdr:row>89</xdr:row>
      <xdr:rowOff>180975</xdr:rowOff>
    </xdr:to>
    <xdr:sp macro="" textlink="">
      <xdr:nvSpPr>
        <xdr:cNvPr id="8" name="Rectangle 7">
          <a:extLst>
            <a:ext uri="{FF2B5EF4-FFF2-40B4-BE49-F238E27FC236}">
              <a16:creationId xmlns:a16="http://schemas.microsoft.com/office/drawing/2014/main" id="{79078702-8AC9-4C94-9114-AE2594AB54C7}"/>
            </a:ext>
          </a:extLst>
        </xdr:cNvPr>
        <xdr:cNvSpPr/>
      </xdr:nvSpPr>
      <xdr:spPr>
        <a:xfrm>
          <a:off x="4429125" y="11706225"/>
          <a:ext cx="733425" cy="54292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99</xdr:row>
      <xdr:rowOff>0</xdr:rowOff>
    </xdr:from>
    <xdr:to>
      <xdr:col>7</xdr:col>
      <xdr:colOff>418590</xdr:colOff>
      <xdr:row>116</xdr:row>
      <xdr:rowOff>9119</xdr:rowOff>
    </xdr:to>
    <xdr:pic>
      <xdr:nvPicPr>
        <xdr:cNvPr id="9" name="Picture 8">
          <a:extLst>
            <a:ext uri="{FF2B5EF4-FFF2-40B4-BE49-F238E27FC236}">
              <a16:creationId xmlns:a16="http://schemas.microsoft.com/office/drawing/2014/main" id="{AEEC9854-BCEB-4D11-9AE9-9C39418CBD63}"/>
            </a:ext>
          </a:extLst>
        </xdr:cNvPr>
        <xdr:cNvPicPr>
          <a:picLocks noChangeAspect="1"/>
        </xdr:cNvPicPr>
      </xdr:nvPicPr>
      <xdr:blipFill>
        <a:blip xmlns:r="http://schemas.openxmlformats.org/officeDocument/2006/relationships" r:embed="rId3"/>
        <a:stretch>
          <a:fillRect/>
        </a:stretch>
      </xdr:blipFill>
      <xdr:spPr>
        <a:xfrm>
          <a:off x="609600" y="18859500"/>
          <a:ext cx="4076190" cy="3247619"/>
        </a:xfrm>
        <a:prstGeom prst="rect">
          <a:avLst/>
        </a:prstGeom>
      </xdr:spPr>
    </xdr:pic>
    <xdr:clientData/>
  </xdr:twoCellAnchor>
  <xdr:twoCellAnchor editAs="oneCell">
    <xdr:from>
      <xdr:col>10</xdr:col>
      <xdr:colOff>0</xdr:colOff>
      <xdr:row>97</xdr:row>
      <xdr:rowOff>0</xdr:rowOff>
    </xdr:from>
    <xdr:to>
      <xdr:col>15</xdr:col>
      <xdr:colOff>475809</xdr:colOff>
      <xdr:row>128</xdr:row>
      <xdr:rowOff>65929</xdr:rowOff>
    </xdr:to>
    <xdr:pic>
      <xdr:nvPicPr>
        <xdr:cNvPr id="10" name="Picture 9">
          <a:extLst>
            <a:ext uri="{FF2B5EF4-FFF2-40B4-BE49-F238E27FC236}">
              <a16:creationId xmlns:a16="http://schemas.microsoft.com/office/drawing/2014/main" id="{C56B8ACD-204C-42E9-9C77-7264EBFC8063}"/>
            </a:ext>
          </a:extLst>
        </xdr:cNvPr>
        <xdr:cNvPicPr>
          <a:picLocks noChangeAspect="1"/>
        </xdr:cNvPicPr>
      </xdr:nvPicPr>
      <xdr:blipFill>
        <a:blip xmlns:r="http://schemas.openxmlformats.org/officeDocument/2006/relationships" r:embed="rId4"/>
        <a:stretch>
          <a:fillRect/>
        </a:stretch>
      </xdr:blipFill>
      <xdr:spPr>
        <a:xfrm>
          <a:off x="6096000" y="18478500"/>
          <a:ext cx="3523809" cy="5971429"/>
        </a:xfrm>
        <a:prstGeom prst="rect">
          <a:avLst/>
        </a:prstGeom>
      </xdr:spPr>
    </xdr:pic>
    <xdr:clientData/>
  </xdr:twoCellAnchor>
  <xdr:twoCellAnchor editAs="oneCell">
    <xdr:from>
      <xdr:col>20</xdr:col>
      <xdr:colOff>0</xdr:colOff>
      <xdr:row>95</xdr:row>
      <xdr:rowOff>0</xdr:rowOff>
    </xdr:from>
    <xdr:to>
      <xdr:col>27</xdr:col>
      <xdr:colOff>389943</xdr:colOff>
      <xdr:row>143</xdr:row>
      <xdr:rowOff>189333</xdr:rowOff>
    </xdr:to>
    <xdr:pic>
      <xdr:nvPicPr>
        <xdr:cNvPr id="11" name="Picture 10">
          <a:extLst>
            <a:ext uri="{FF2B5EF4-FFF2-40B4-BE49-F238E27FC236}">
              <a16:creationId xmlns:a16="http://schemas.microsoft.com/office/drawing/2014/main" id="{618B6C05-AB5B-40F7-8353-D2ABB0746B27}"/>
            </a:ext>
          </a:extLst>
        </xdr:cNvPr>
        <xdr:cNvPicPr>
          <a:picLocks noChangeAspect="1"/>
        </xdr:cNvPicPr>
      </xdr:nvPicPr>
      <xdr:blipFill>
        <a:blip xmlns:r="http://schemas.openxmlformats.org/officeDocument/2006/relationships" r:embed="rId5"/>
        <a:stretch>
          <a:fillRect/>
        </a:stretch>
      </xdr:blipFill>
      <xdr:spPr>
        <a:xfrm>
          <a:off x="12192000" y="18097500"/>
          <a:ext cx="4657143" cy="9333333"/>
        </a:xfrm>
        <a:prstGeom prst="rect">
          <a:avLst/>
        </a:prstGeom>
      </xdr:spPr>
    </xdr:pic>
    <xdr:clientData/>
  </xdr:twoCellAnchor>
  <xdr:twoCellAnchor>
    <xdr:from>
      <xdr:col>16</xdr:col>
      <xdr:colOff>342900</xdr:colOff>
      <xdr:row>114</xdr:row>
      <xdr:rowOff>123825</xdr:rowOff>
    </xdr:from>
    <xdr:to>
      <xdr:col>19</xdr:col>
      <xdr:colOff>152400</xdr:colOff>
      <xdr:row>119</xdr:row>
      <xdr:rowOff>9525</xdr:rowOff>
    </xdr:to>
    <xdr:sp macro="" textlink="">
      <xdr:nvSpPr>
        <xdr:cNvPr id="12" name="Oval 11">
          <a:extLst>
            <a:ext uri="{FF2B5EF4-FFF2-40B4-BE49-F238E27FC236}">
              <a16:creationId xmlns:a16="http://schemas.microsoft.com/office/drawing/2014/main" id="{0EED012C-7FD3-484F-BADE-DAA81A5DAE7C}"/>
            </a:ext>
          </a:extLst>
        </xdr:cNvPr>
        <xdr:cNvSpPr/>
      </xdr:nvSpPr>
      <xdr:spPr>
        <a:xfrm>
          <a:off x="10096500" y="2184082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10</xdr:col>
      <xdr:colOff>19050</xdr:colOff>
      <xdr:row>109</xdr:row>
      <xdr:rowOff>133350</xdr:rowOff>
    </xdr:from>
    <xdr:to>
      <xdr:col>15</xdr:col>
      <xdr:colOff>428625</xdr:colOff>
      <xdr:row>110</xdr:row>
      <xdr:rowOff>133350</xdr:rowOff>
    </xdr:to>
    <xdr:sp macro="" textlink="">
      <xdr:nvSpPr>
        <xdr:cNvPr id="13" name="Rectangle 12">
          <a:extLst>
            <a:ext uri="{FF2B5EF4-FFF2-40B4-BE49-F238E27FC236}">
              <a16:creationId xmlns:a16="http://schemas.microsoft.com/office/drawing/2014/main" id="{3F850B2A-E854-47FC-BECB-A75EC29726D3}"/>
            </a:ext>
          </a:extLst>
        </xdr:cNvPr>
        <xdr:cNvSpPr/>
      </xdr:nvSpPr>
      <xdr:spPr>
        <a:xfrm>
          <a:off x="6115050" y="20897850"/>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76201</xdr:colOff>
      <xdr:row>101</xdr:row>
      <xdr:rowOff>95249</xdr:rowOff>
    </xdr:from>
    <xdr:to>
      <xdr:col>6</xdr:col>
      <xdr:colOff>190501</xdr:colOff>
      <xdr:row>102</xdr:row>
      <xdr:rowOff>104774</xdr:rowOff>
    </xdr:to>
    <xdr:sp macro="" textlink="">
      <xdr:nvSpPr>
        <xdr:cNvPr id="14" name="Rectangle 13">
          <a:extLst>
            <a:ext uri="{FF2B5EF4-FFF2-40B4-BE49-F238E27FC236}">
              <a16:creationId xmlns:a16="http://schemas.microsoft.com/office/drawing/2014/main" id="{1A266C2E-BF76-4DDA-BF9F-DDB05C55B68A}"/>
            </a:ext>
          </a:extLst>
        </xdr:cNvPr>
        <xdr:cNvSpPr/>
      </xdr:nvSpPr>
      <xdr:spPr>
        <a:xfrm>
          <a:off x="685801" y="19335749"/>
          <a:ext cx="3162300" cy="2000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9525</xdr:colOff>
      <xdr:row>108</xdr:row>
      <xdr:rowOff>190499</xdr:rowOff>
    </xdr:from>
    <xdr:to>
      <xdr:col>27</xdr:col>
      <xdr:colOff>276225</xdr:colOff>
      <xdr:row>110</xdr:row>
      <xdr:rowOff>28574</xdr:rowOff>
    </xdr:to>
    <xdr:sp macro="" textlink="">
      <xdr:nvSpPr>
        <xdr:cNvPr id="15" name="Rectangle 14">
          <a:extLst>
            <a:ext uri="{FF2B5EF4-FFF2-40B4-BE49-F238E27FC236}">
              <a16:creationId xmlns:a16="http://schemas.microsoft.com/office/drawing/2014/main" id="{08CE269C-71D9-4CBA-91F8-5779E25532D0}"/>
            </a:ext>
          </a:extLst>
        </xdr:cNvPr>
        <xdr:cNvSpPr/>
      </xdr:nvSpPr>
      <xdr:spPr>
        <a:xfrm>
          <a:off x="12201525" y="20764499"/>
          <a:ext cx="4533900" cy="2190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190501</xdr:colOff>
      <xdr:row>102</xdr:row>
      <xdr:rowOff>4762</xdr:rowOff>
    </xdr:from>
    <xdr:to>
      <xdr:col>10</xdr:col>
      <xdr:colOff>19050</xdr:colOff>
      <xdr:row>110</xdr:row>
      <xdr:rowOff>38100</xdr:rowOff>
    </xdr:to>
    <xdr:cxnSp macro="">
      <xdr:nvCxnSpPr>
        <xdr:cNvPr id="17" name="Straight Arrow Connector 16">
          <a:extLst>
            <a:ext uri="{FF2B5EF4-FFF2-40B4-BE49-F238E27FC236}">
              <a16:creationId xmlns:a16="http://schemas.microsoft.com/office/drawing/2014/main" id="{5C459DF2-8ED3-4056-91B8-95BF83FAC27F}"/>
            </a:ext>
          </a:extLst>
        </xdr:cNvPr>
        <xdr:cNvCxnSpPr>
          <a:stCxn id="13" idx="1"/>
          <a:endCxn id="14" idx="3"/>
        </xdr:cNvCxnSpPr>
      </xdr:nvCxnSpPr>
      <xdr:spPr>
        <a:xfrm flipH="1" flipV="1">
          <a:off x="3848101" y="19435762"/>
          <a:ext cx="2266949" cy="155733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428625</xdr:colOff>
      <xdr:row>110</xdr:row>
      <xdr:rowOff>38100</xdr:rowOff>
    </xdr:from>
    <xdr:to>
      <xdr:col>16</xdr:col>
      <xdr:colOff>342900</xdr:colOff>
      <xdr:row>116</xdr:row>
      <xdr:rowOff>161925</xdr:rowOff>
    </xdr:to>
    <xdr:cxnSp macro="">
      <xdr:nvCxnSpPr>
        <xdr:cNvPr id="19" name="Straight Arrow Connector 18">
          <a:extLst>
            <a:ext uri="{FF2B5EF4-FFF2-40B4-BE49-F238E27FC236}">
              <a16:creationId xmlns:a16="http://schemas.microsoft.com/office/drawing/2014/main" id="{19D2162F-5CED-45BF-A38A-27CDB655E5CC}"/>
            </a:ext>
          </a:extLst>
        </xdr:cNvPr>
        <xdr:cNvCxnSpPr>
          <a:stCxn id="12" idx="2"/>
          <a:endCxn id="13" idx="3"/>
        </xdr:cNvCxnSpPr>
      </xdr:nvCxnSpPr>
      <xdr:spPr>
        <a:xfrm flipH="1" flipV="1">
          <a:off x="9572625" y="20993100"/>
          <a:ext cx="523875" cy="126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152400</xdr:colOff>
      <xdr:row>109</xdr:row>
      <xdr:rowOff>109537</xdr:rowOff>
    </xdr:from>
    <xdr:to>
      <xdr:col>20</xdr:col>
      <xdr:colOff>9525</xdr:colOff>
      <xdr:row>116</xdr:row>
      <xdr:rowOff>161925</xdr:rowOff>
    </xdr:to>
    <xdr:cxnSp macro="">
      <xdr:nvCxnSpPr>
        <xdr:cNvPr id="21" name="Straight Arrow Connector 20">
          <a:extLst>
            <a:ext uri="{FF2B5EF4-FFF2-40B4-BE49-F238E27FC236}">
              <a16:creationId xmlns:a16="http://schemas.microsoft.com/office/drawing/2014/main" id="{C2A9F62F-170D-443F-BB4A-3E4A967832FB}"/>
            </a:ext>
          </a:extLst>
        </xdr:cNvPr>
        <xdr:cNvCxnSpPr>
          <a:stCxn id="12" idx="6"/>
          <a:endCxn id="15" idx="1"/>
        </xdr:cNvCxnSpPr>
      </xdr:nvCxnSpPr>
      <xdr:spPr>
        <a:xfrm flipV="1">
          <a:off x="11734800" y="20874037"/>
          <a:ext cx="466725" cy="13858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42</xdr:row>
      <xdr:rowOff>0</xdr:rowOff>
    </xdr:from>
    <xdr:to>
      <xdr:col>19</xdr:col>
      <xdr:colOff>161925</xdr:colOff>
      <xdr:row>47</xdr:row>
      <xdr:rowOff>123825</xdr:rowOff>
    </xdr:to>
    <xdr:sp macro="" textlink="">
      <xdr:nvSpPr>
        <xdr:cNvPr id="22" name="Oval 21">
          <a:extLst>
            <a:ext uri="{FF2B5EF4-FFF2-40B4-BE49-F238E27FC236}">
              <a16:creationId xmlns:a16="http://schemas.microsoft.com/office/drawing/2014/main" id="{64E0AA55-69CE-4AE6-94F1-FE23C22C5263}"/>
            </a:ext>
          </a:extLst>
        </xdr:cNvPr>
        <xdr:cNvSpPr/>
      </xdr:nvSpPr>
      <xdr:spPr>
        <a:xfrm>
          <a:off x="8534400" y="8001000"/>
          <a:ext cx="3209925" cy="107632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ボタンの位置、ボタン項目の幅、高さ</a:t>
          </a: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352425</xdr:colOff>
      <xdr:row>31</xdr:row>
      <xdr:rowOff>123825</xdr:rowOff>
    </xdr:from>
    <xdr:to>
      <xdr:col>16</xdr:col>
      <xdr:colOff>385763</xdr:colOff>
      <xdr:row>42</xdr:row>
      <xdr:rowOff>0</xdr:rowOff>
    </xdr:to>
    <xdr:cxnSp macro="">
      <xdr:nvCxnSpPr>
        <xdr:cNvPr id="24" name="Straight Arrow Connector 23">
          <a:extLst>
            <a:ext uri="{FF2B5EF4-FFF2-40B4-BE49-F238E27FC236}">
              <a16:creationId xmlns:a16="http://schemas.microsoft.com/office/drawing/2014/main" id="{0FB28ACB-864F-4EEF-A62C-7CD81D476674}"/>
            </a:ext>
          </a:extLst>
        </xdr:cNvPr>
        <xdr:cNvCxnSpPr>
          <a:stCxn id="22" idx="0"/>
          <a:endCxn id="4" idx="2"/>
        </xdr:cNvCxnSpPr>
      </xdr:nvCxnSpPr>
      <xdr:spPr>
        <a:xfrm flipH="1" flipV="1">
          <a:off x="5838825" y="6029325"/>
          <a:ext cx="4300538" cy="1971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285750</xdr:colOff>
      <xdr:row>47</xdr:row>
      <xdr:rowOff>123825</xdr:rowOff>
    </xdr:from>
    <xdr:to>
      <xdr:col>16</xdr:col>
      <xdr:colOff>385763</xdr:colOff>
      <xdr:row>75</xdr:row>
      <xdr:rowOff>133350</xdr:rowOff>
    </xdr:to>
    <xdr:cxnSp macro="">
      <xdr:nvCxnSpPr>
        <xdr:cNvPr id="26" name="Straight Arrow Connector 25">
          <a:extLst>
            <a:ext uri="{FF2B5EF4-FFF2-40B4-BE49-F238E27FC236}">
              <a16:creationId xmlns:a16="http://schemas.microsoft.com/office/drawing/2014/main" id="{1ACBCF8C-96BC-4F23-8B6D-108218F32A56}"/>
            </a:ext>
          </a:extLst>
        </xdr:cNvPr>
        <xdr:cNvCxnSpPr>
          <a:stCxn id="22" idx="4"/>
          <a:endCxn id="8" idx="3"/>
        </xdr:cNvCxnSpPr>
      </xdr:nvCxnSpPr>
      <xdr:spPr>
        <a:xfrm flipH="1">
          <a:off x="5162550" y="9077325"/>
          <a:ext cx="4976813" cy="5343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153</xdr:row>
      <xdr:rowOff>0</xdr:rowOff>
    </xdr:from>
    <xdr:to>
      <xdr:col>7</xdr:col>
      <xdr:colOff>418590</xdr:colOff>
      <xdr:row>170</xdr:row>
      <xdr:rowOff>9119</xdr:rowOff>
    </xdr:to>
    <xdr:pic>
      <xdr:nvPicPr>
        <xdr:cNvPr id="27" name="Picture 26">
          <a:extLst>
            <a:ext uri="{FF2B5EF4-FFF2-40B4-BE49-F238E27FC236}">
              <a16:creationId xmlns:a16="http://schemas.microsoft.com/office/drawing/2014/main" id="{35656A85-948C-4169-BCFD-39774767409C}"/>
            </a:ext>
          </a:extLst>
        </xdr:cNvPr>
        <xdr:cNvPicPr>
          <a:picLocks noChangeAspect="1"/>
        </xdr:cNvPicPr>
      </xdr:nvPicPr>
      <xdr:blipFill>
        <a:blip xmlns:r="http://schemas.openxmlformats.org/officeDocument/2006/relationships" r:embed="rId3"/>
        <a:stretch>
          <a:fillRect/>
        </a:stretch>
      </xdr:blipFill>
      <xdr:spPr>
        <a:xfrm>
          <a:off x="609600" y="29146500"/>
          <a:ext cx="4076190" cy="3247619"/>
        </a:xfrm>
        <a:prstGeom prst="rect">
          <a:avLst/>
        </a:prstGeom>
      </xdr:spPr>
    </xdr:pic>
    <xdr:clientData/>
  </xdr:twoCellAnchor>
  <xdr:twoCellAnchor editAs="oneCell">
    <xdr:from>
      <xdr:col>10</xdr:col>
      <xdr:colOff>0</xdr:colOff>
      <xdr:row>148</xdr:row>
      <xdr:rowOff>0</xdr:rowOff>
    </xdr:from>
    <xdr:to>
      <xdr:col>15</xdr:col>
      <xdr:colOff>485333</xdr:colOff>
      <xdr:row>179</xdr:row>
      <xdr:rowOff>27833</xdr:rowOff>
    </xdr:to>
    <xdr:pic>
      <xdr:nvPicPr>
        <xdr:cNvPr id="28" name="Picture 27">
          <a:extLst>
            <a:ext uri="{FF2B5EF4-FFF2-40B4-BE49-F238E27FC236}">
              <a16:creationId xmlns:a16="http://schemas.microsoft.com/office/drawing/2014/main" id="{BCCE92ED-BC48-40CF-A35C-44DBDA7FA60F}"/>
            </a:ext>
          </a:extLst>
        </xdr:cNvPr>
        <xdr:cNvPicPr>
          <a:picLocks noChangeAspect="1"/>
        </xdr:cNvPicPr>
      </xdr:nvPicPr>
      <xdr:blipFill>
        <a:blip xmlns:r="http://schemas.openxmlformats.org/officeDocument/2006/relationships" r:embed="rId6"/>
        <a:stretch>
          <a:fillRect/>
        </a:stretch>
      </xdr:blipFill>
      <xdr:spPr>
        <a:xfrm>
          <a:off x="6096000" y="28194000"/>
          <a:ext cx="3533333" cy="5933333"/>
        </a:xfrm>
        <a:prstGeom prst="rect">
          <a:avLst/>
        </a:prstGeom>
      </xdr:spPr>
    </xdr:pic>
    <xdr:clientData/>
  </xdr:twoCellAnchor>
  <xdr:twoCellAnchor editAs="oneCell">
    <xdr:from>
      <xdr:col>20</xdr:col>
      <xdr:colOff>0</xdr:colOff>
      <xdr:row>146</xdr:row>
      <xdr:rowOff>0</xdr:rowOff>
    </xdr:from>
    <xdr:to>
      <xdr:col>27</xdr:col>
      <xdr:colOff>389943</xdr:colOff>
      <xdr:row>194</xdr:row>
      <xdr:rowOff>189333</xdr:rowOff>
    </xdr:to>
    <xdr:pic>
      <xdr:nvPicPr>
        <xdr:cNvPr id="29" name="Picture 28">
          <a:extLst>
            <a:ext uri="{FF2B5EF4-FFF2-40B4-BE49-F238E27FC236}">
              <a16:creationId xmlns:a16="http://schemas.microsoft.com/office/drawing/2014/main" id="{83BD0312-0BDF-48F1-8A52-A4E0FBAB6731}"/>
            </a:ext>
          </a:extLst>
        </xdr:cNvPr>
        <xdr:cNvPicPr>
          <a:picLocks noChangeAspect="1"/>
        </xdr:cNvPicPr>
      </xdr:nvPicPr>
      <xdr:blipFill>
        <a:blip xmlns:r="http://schemas.openxmlformats.org/officeDocument/2006/relationships" r:embed="rId7"/>
        <a:stretch>
          <a:fillRect/>
        </a:stretch>
      </xdr:blipFill>
      <xdr:spPr>
        <a:xfrm>
          <a:off x="12192000" y="27813000"/>
          <a:ext cx="4657143" cy="9333333"/>
        </a:xfrm>
        <a:prstGeom prst="rect">
          <a:avLst/>
        </a:prstGeom>
      </xdr:spPr>
    </xdr:pic>
    <xdr:clientData/>
  </xdr:twoCellAnchor>
  <xdr:twoCellAnchor>
    <xdr:from>
      <xdr:col>16</xdr:col>
      <xdr:colOff>266700</xdr:colOff>
      <xdr:row>167</xdr:row>
      <xdr:rowOff>104775</xdr:rowOff>
    </xdr:from>
    <xdr:to>
      <xdr:col>19</xdr:col>
      <xdr:colOff>76200</xdr:colOff>
      <xdr:row>171</xdr:row>
      <xdr:rowOff>180975</xdr:rowOff>
    </xdr:to>
    <xdr:sp macro="" textlink="">
      <xdr:nvSpPr>
        <xdr:cNvPr id="30" name="Oval 29">
          <a:extLst>
            <a:ext uri="{FF2B5EF4-FFF2-40B4-BE49-F238E27FC236}">
              <a16:creationId xmlns:a16="http://schemas.microsoft.com/office/drawing/2014/main" id="{522C1487-8E76-4B2F-ABF4-654027A66AC8}"/>
            </a:ext>
          </a:extLst>
        </xdr:cNvPr>
        <xdr:cNvSpPr/>
      </xdr:nvSpPr>
      <xdr:spPr>
        <a:xfrm>
          <a:off x="10020300" y="3191827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10</xdr:col>
      <xdr:colOff>47625</xdr:colOff>
      <xdr:row>160</xdr:row>
      <xdr:rowOff>95250</xdr:rowOff>
    </xdr:from>
    <xdr:to>
      <xdr:col>15</xdr:col>
      <xdr:colOff>457200</xdr:colOff>
      <xdr:row>161</xdr:row>
      <xdr:rowOff>95250</xdr:rowOff>
    </xdr:to>
    <xdr:sp macro="" textlink="">
      <xdr:nvSpPr>
        <xdr:cNvPr id="31" name="Rectangle 30">
          <a:extLst>
            <a:ext uri="{FF2B5EF4-FFF2-40B4-BE49-F238E27FC236}">
              <a16:creationId xmlns:a16="http://schemas.microsoft.com/office/drawing/2014/main" id="{2F7BA5B4-719F-4478-AD06-CDED900F1CE3}"/>
            </a:ext>
          </a:extLst>
        </xdr:cNvPr>
        <xdr:cNvSpPr/>
      </xdr:nvSpPr>
      <xdr:spPr>
        <a:xfrm>
          <a:off x="6143625" y="30575250"/>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114301</xdr:colOff>
      <xdr:row>155</xdr:row>
      <xdr:rowOff>85725</xdr:rowOff>
    </xdr:from>
    <xdr:to>
      <xdr:col>6</xdr:col>
      <xdr:colOff>171451</xdr:colOff>
      <xdr:row>156</xdr:row>
      <xdr:rowOff>104775</xdr:rowOff>
    </xdr:to>
    <xdr:sp macro="" textlink="">
      <xdr:nvSpPr>
        <xdr:cNvPr id="32" name="Rectangle 31">
          <a:extLst>
            <a:ext uri="{FF2B5EF4-FFF2-40B4-BE49-F238E27FC236}">
              <a16:creationId xmlns:a16="http://schemas.microsoft.com/office/drawing/2014/main" id="{F805EE76-126E-4F42-8E88-802E110EE3BB}"/>
            </a:ext>
          </a:extLst>
        </xdr:cNvPr>
        <xdr:cNvSpPr/>
      </xdr:nvSpPr>
      <xdr:spPr>
        <a:xfrm>
          <a:off x="723901" y="29613225"/>
          <a:ext cx="3105150" cy="209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600075</xdr:colOff>
      <xdr:row>160</xdr:row>
      <xdr:rowOff>19050</xdr:rowOff>
    </xdr:from>
    <xdr:to>
      <xdr:col>27</xdr:col>
      <xdr:colOff>247650</xdr:colOff>
      <xdr:row>161</xdr:row>
      <xdr:rowOff>38100</xdr:rowOff>
    </xdr:to>
    <xdr:sp macro="" textlink="">
      <xdr:nvSpPr>
        <xdr:cNvPr id="33" name="Rectangle 32">
          <a:extLst>
            <a:ext uri="{FF2B5EF4-FFF2-40B4-BE49-F238E27FC236}">
              <a16:creationId xmlns:a16="http://schemas.microsoft.com/office/drawing/2014/main" id="{EEA17359-4A9B-4EFC-A25A-1A3EC97BDFAE}"/>
            </a:ext>
          </a:extLst>
        </xdr:cNvPr>
        <xdr:cNvSpPr/>
      </xdr:nvSpPr>
      <xdr:spPr>
        <a:xfrm>
          <a:off x="12182475" y="30499050"/>
          <a:ext cx="4524375" cy="209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171451</xdr:colOff>
      <xdr:row>156</xdr:row>
      <xdr:rowOff>0</xdr:rowOff>
    </xdr:from>
    <xdr:to>
      <xdr:col>10</xdr:col>
      <xdr:colOff>47625</xdr:colOff>
      <xdr:row>161</xdr:row>
      <xdr:rowOff>0</xdr:rowOff>
    </xdr:to>
    <xdr:cxnSp macro="">
      <xdr:nvCxnSpPr>
        <xdr:cNvPr id="35" name="Straight Arrow Connector 34">
          <a:extLst>
            <a:ext uri="{FF2B5EF4-FFF2-40B4-BE49-F238E27FC236}">
              <a16:creationId xmlns:a16="http://schemas.microsoft.com/office/drawing/2014/main" id="{93CFF126-29BD-490A-B184-5DC78DCA5C3B}"/>
            </a:ext>
          </a:extLst>
        </xdr:cNvPr>
        <xdr:cNvCxnSpPr>
          <a:stCxn id="31" idx="1"/>
          <a:endCxn id="32" idx="3"/>
        </xdr:cNvCxnSpPr>
      </xdr:nvCxnSpPr>
      <xdr:spPr>
        <a:xfrm flipH="1" flipV="1">
          <a:off x="3829051" y="29718000"/>
          <a:ext cx="2314574" cy="952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457200</xdr:colOff>
      <xdr:row>161</xdr:row>
      <xdr:rowOff>0</xdr:rowOff>
    </xdr:from>
    <xdr:to>
      <xdr:col>16</xdr:col>
      <xdr:colOff>266700</xdr:colOff>
      <xdr:row>169</xdr:row>
      <xdr:rowOff>142875</xdr:rowOff>
    </xdr:to>
    <xdr:cxnSp macro="">
      <xdr:nvCxnSpPr>
        <xdr:cNvPr id="37" name="Straight Arrow Connector 36">
          <a:extLst>
            <a:ext uri="{FF2B5EF4-FFF2-40B4-BE49-F238E27FC236}">
              <a16:creationId xmlns:a16="http://schemas.microsoft.com/office/drawing/2014/main" id="{CB558ADE-E627-4414-9C60-BBD1D9A3CE61}"/>
            </a:ext>
          </a:extLst>
        </xdr:cNvPr>
        <xdr:cNvCxnSpPr>
          <a:stCxn id="30" idx="2"/>
          <a:endCxn id="31" idx="3"/>
        </xdr:cNvCxnSpPr>
      </xdr:nvCxnSpPr>
      <xdr:spPr>
        <a:xfrm flipH="1" flipV="1">
          <a:off x="9601200" y="30670500"/>
          <a:ext cx="419100" cy="1666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76200</xdr:colOff>
      <xdr:row>160</xdr:row>
      <xdr:rowOff>123825</xdr:rowOff>
    </xdr:from>
    <xdr:to>
      <xdr:col>19</xdr:col>
      <xdr:colOff>600075</xdr:colOff>
      <xdr:row>169</xdr:row>
      <xdr:rowOff>142875</xdr:rowOff>
    </xdr:to>
    <xdr:cxnSp macro="">
      <xdr:nvCxnSpPr>
        <xdr:cNvPr id="39" name="Straight Arrow Connector 38">
          <a:extLst>
            <a:ext uri="{FF2B5EF4-FFF2-40B4-BE49-F238E27FC236}">
              <a16:creationId xmlns:a16="http://schemas.microsoft.com/office/drawing/2014/main" id="{C51E5B77-CB14-43A0-B9FA-19F333F49856}"/>
            </a:ext>
          </a:extLst>
        </xdr:cNvPr>
        <xdr:cNvCxnSpPr>
          <a:stCxn id="30" idx="6"/>
          <a:endCxn id="33" idx="1"/>
        </xdr:cNvCxnSpPr>
      </xdr:nvCxnSpPr>
      <xdr:spPr>
        <a:xfrm flipV="1">
          <a:off x="11658600" y="30603825"/>
          <a:ext cx="523875" cy="1733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CAEF0D0B-065F-46FB-8C15-C750F512E73D}"/>
            </a:ext>
          </a:extLst>
        </xdr:cNvPr>
        <xdr:cNvPicPr>
          <a:picLocks noChangeAspect="1"/>
        </xdr:cNvPicPr>
      </xdr:nvPicPr>
      <xdr:blipFill>
        <a:blip xmlns:r="http://schemas.openxmlformats.org/officeDocument/2006/relationships" r:embed="rId1"/>
        <a:stretch>
          <a:fillRect/>
        </a:stretch>
      </xdr:blipFill>
      <xdr:spPr>
        <a:xfrm>
          <a:off x="609600" y="952500"/>
          <a:ext cx="5400000" cy="5133333"/>
        </a:xfrm>
        <a:prstGeom prst="rect">
          <a:avLst/>
        </a:prstGeom>
      </xdr:spPr>
    </xdr:pic>
    <xdr:clientData/>
  </xdr:twoCellAnchor>
  <xdr:twoCellAnchor editAs="oneCell">
    <xdr:from>
      <xdr:col>9</xdr:col>
      <xdr:colOff>390525</xdr:colOff>
      <xdr:row>4</xdr:row>
      <xdr:rowOff>142875</xdr:rowOff>
    </xdr:from>
    <xdr:to>
      <xdr:col>18</xdr:col>
      <xdr:colOff>304125</xdr:colOff>
      <xdr:row>31</xdr:row>
      <xdr:rowOff>180327</xdr:rowOff>
    </xdr:to>
    <xdr:pic>
      <xdr:nvPicPr>
        <xdr:cNvPr id="3" name="Picture 2">
          <a:extLst>
            <a:ext uri="{FF2B5EF4-FFF2-40B4-BE49-F238E27FC236}">
              <a16:creationId xmlns:a16="http://schemas.microsoft.com/office/drawing/2014/main" id="{899E9C30-B99D-405E-8113-C73858D3029B}"/>
            </a:ext>
          </a:extLst>
        </xdr:cNvPr>
        <xdr:cNvPicPr>
          <a:picLocks noChangeAspect="1"/>
        </xdr:cNvPicPr>
      </xdr:nvPicPr>
      <xdr:blipFill>
        <a:blip xmlns:r="http://schemas.openxmlformats.org/officeDocument/2006/relationships" r:embed="rId2"/>
        <a:stretch>
          <a:fillRect/>
        </a:stretch>
      </xdr:blipFill>
      <xdr:spPr>
        <a:xfrm>
          <a:off x="5876925" y="904875"/>
          <a:ext cx="5400000" cy="5180952"/>
        </a:xfrm>
        <a:prstGeom prst="rect">
          <a:avLst/>
        </a:prstGeom>
      </xdr:spPr>
    </xdr:pic>
    <xdr:clientData/>
  </xdr:twoCellAnchor>
  <xdr:twoCellAnchor>
    <xdr:from>
      <xdr:col>1</xdr:col>
      <xdr:colOff>85725</xdr:colOff>
      <xdr:row>6</xdr:row>
      <xdr:rowOff>95250</xdr:rowOff>
    </xdr:from>
    <xdr:to>
      <xdr:col>12</xdr:col>
      <xdr:colOff>352425</xdr:colOff>
      <xdr:row>7</xdr:row>
      <xdr:rowOff>104775</xdr:rowOff>
    </xdr:to>
    <xdr:sp macro="" textlink="">
      <xdr:nvSpPr>
        <xdr:cNvPr id="4" name="Rectangle 3">
          <a:extLst>
            <a:ext uri="{FF2B5EF4-FFF2-40B4-BE49-F238E27FC236}">
              <a16:creationId xmlns:a16="http://schemas.microsoft.com/office/drawing/2014/main" id="{22FE585D-BEBE-492D-A52D-5E28F9495ADA}"/>
            </a:ext>
          </a:extLst>
        </xdr:cNvPr>
        <xdr:cNvSpPr/>
      </xdr:nvSpPr>
      <xdr:spPr>
        <a:xfrm>
          <a:off x="695325" y="1238250"/>
          <a:ext cx="6972300" cy="2000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35</xdr:row>
      <xdr:rowOff>0</xdr:rowOff>
    </xdr:from>
    <xdr:to>
      <xdr:col>9</xdr:col>
      <xdr:colOff>523200</xdr:colOff>
      <xdr:row>61</xdr:row>
      <xdr:rowOff>180333</xdr:rowOff>
    </xdr:to>
    <xdr:pic>
      <xdr:nvPicPr>
        <xdr:cNvPr id="5" name="Picture 4">
          <a:extLst>
            <a:ext uri="{FF2B5EF4-FFF2-40B4-BE49-F238E27FC236}">
              <a16:creationId xmlns:a16="http://schemas.microsoft.com/office/drawing/2014/main" id="{88CC0003-43EB-4F54-85F7-44AFB071568F}"/>
            </a:ext>
          </a:extLst>
        </xdr:cNvPr>
        <xdr:cNvPicPr>
          <a:picLocks noChangeAspect="1"/>
        </xdr:cNvPicPr>
      </xdr:nvPicPr>
      <xdr:blipFill>
        <a:blip xmlns:r="http://schemas.openxmlformats.org/officeDocument/2006/relationships" r:embed="rId1"/>
        <a:stretch>
          <a:fillRect/>
        </a:stretch>
      </xdr:blipFill>
      <xdr:spPr>
        <a:xfrm>
          <a:off x="609600" y="6667500"/>
          <a:ext cx="5400000" cy="5133333"/>
        </a:xfrm>
        <a:prstGeom prst="rect">
          <a:avLst/>
        </a:prstGeom>
      </xdr:spPr>
    </xdr:pic>
    <xdr:clientData/>
  </xdr:twoCellAnchor>
  <xdr:twoCellAnchor editAs="oneCell">
    <xdr:from>
      <xdr:col>1</xdr:col>
      <xdr:colOff>0</xdr:colOff>
      <xdr:row>62</xdr:row>
      <xdr:rowOff>0</xdr:rowOff>
    </xdr:from>
    <xdr:to>
      <xdr:col>9</xdr:col>
      <xdr:colOff>523200</xdr:colOff>
      <xdr:row>89</xdr:row>
      <xdr:rowOff>37452</xdr:rowOff>
    </xdr:to>
    <xdr:pic>
      <xdr:nvPicPr>
        <xdr:cNvPr id="6" name="Picture 5">
          <a:extLst>
            <a:ext uri="{FF2B5EF4-FFF2-40B4-BE49-F238E27FC236}">
              <a16:creationId xmlns:a16="http://schemas.microsoft.com/office/drawing/2014/main" id="{957079D6-C6C1-41B8-BB44-6C47233DDEF2}"/>
            </a:ext>
          </a:extLst>
        </xdr:cNvPr>
        <xdr:cNvPicPr>
          <a:picLocks noChangeAspect="1"/>
        </xdr:cNvPicPr>
      </xdr:nvPicPr>
      <xdr:blipFill>
        <a:blip xmlns:r="http://schemas.openxmlformats.org/officeDocument/2006/relationships" r:embed="rId2"/>
        <a:stretch>
          <a:fillRect/>
        </a:stretch>
      </xdr:blipFill>
      <xdr:spPr>
        <a:xfrm>
          <a:off x="609600" y="11811000"/>
          <a:ext cx="5400000" cy="5180952"/>
        </a:xfrm>
        <a:prstGeom prst="rect">
          <a:avLst/>
        </a:prstGeom>
      </xdr:spPr>
    </xdr:pic>
    <xdr:clientData/>
  </xdr:twoCellAnchor>
  <xdr:twoCellAnchor>
    <xdr:from>
      <xdr:col>1</xdr:col>
      <xdr:colOff>95250</xdr:colOff>
      <xdr:row>36</xdr:row>
      <xdr:rowOff>85725</xdr:rowOff>
    </xdr:from>
    <xdr:to>
      <xdr:col>3</xdr:col>
      <xdr:colOff>504825</xdr:colOff>
      <xdr:row>64</xdr:row>
      <xdr:rowOff>142875</xdr:rowOff>
    </xdr:to>
    <xdr:sp macro="" textlink="">
      <xdr:nvSpPr>
        <xdr:cNvPr id="8" name="Rectangle 7">
          <a:extLst>
            <a:ext uri="{FF2B5EF4-FFF2-40B4-BE49-F238E27FC236}">
              <a16:creationId xmlns:a16="http://schemas.microsoft.com/office/drawing/2014/main" id="{4DEDCFFA-9F99-47DE-B23A-592883651B4F}"/>
            </a:ext>
          </a:extLst>
        </xdr:cNvPr>
        <xdr:cNvSpPr/>
      </xdr:nvSpPr>
      <xdr:spPr>
        <a:xfrm>
          <a:off x="704850" y="6943725"/>
          <a:ext cx="1628775" cy="53911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95250</xdr:colOff>
      <xdr:row>11</xdr:row>
      <xdr:rowOff>57150</xdr:rowOff>
    </xdr:from>
    <xdr:to>
      <xdr:col>14</xdr:col>
      <xdr:colOff>542925</xdr:colOff>
      <xdr:row>12</xdr:row>
      <xdr:rowOff>66675</xdr:rowOff>
    </xdr:to>
    <xdr:sp macro="" textlink="">
      <xdr:nvSpPr>
        <xdr:cNvPr id="9" name="Rectangle 8">
          <a:extLst>
            <a:ext uri="{FF2B5EF4-FFF2-40B4-BE49-F238E27FC236}">
              <a16:creationId xmlns:a16="http://schemas.microsoft.com/office/drawing/2014/main" id="{A497F62F-F0E8-483F-A660-57F20F6E7456}"/>
            </a:ext>
          </a:extLst>
        </xdr:cNvPr>
        <xdr:cNvSpPr/>
      </xdr:nvSpPr>
      <xdr:spPr>
        <a:xfrm>
          <a:off x="2533650" y="2152650"/>
          <a:ext cx="6543675" cy="20002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95250</xdr:colOff>
      <xdr:row>41</xdr:row>
      <xdr:rowOff>57150</xdr:rowOff>
    </xdr:from>
    <xdr:to>
      <xdr:col>6</xdr:col>
      <xdr:colOff>114300</xdr:colOff>
      <xdr:row>69</xdr:row>
      <xdr:rowOff>123825</xdr:rowOff>
    </xdr:to>
    <xdr:sp macro="" textlink="">
      <xdr:nvSpPr>
        <xdr:cNvPr id="10" name="Rectangle 9">
          <a:extLst>
            <a:ext uri="{FF2B5EF4-FFF2-40B4-BE49-F238E27FC236}">
              <a16:creationId xmlns:a16="http://schemas.microsoft.com/office/drawing/2014/main" id="{4A3B94F2-02C9-46FB-9142-4E3500031C4C}"/>
            </a:ext>
          </a:extLst>
        </xdr:cNvPr>
        <xdr:cNvSpPr/>
      </xdr:nvSpPr>
      <xdr:spPr>
        <a:xfrm>
          <a:off x="2533650" y="7867650"/>
          <a:ext cx="1238250" cy="54006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1</xdr:col>
      <xdr:colOff>0</xdr:colOff>
      <xdr:row>100</xdr:row>
      <xdr:rowOff>0</xdr:rowOff>
    </xdr:from>
    <xdr:to>
      <xdr:col>7</xdr:col>
      <xdr:colOff>466209</xdr:colOff>
      <xdr:row>117</xdr:row>
      <xdr:rowOff>56738</xdr:rowOff>
    </xdr:to>
    <xdr:pic>
      <xdr:nvPicPr>
        <xdr:cNvPr id="11" name="Picture 10">
          <a:extLst>
            <a:ext uri="{FF2B5EF4-FFF2-40B4-BE49-F238E27FC236}">
              <a16:creationId xmlns:a16="http://schemas.microsoft.com/office/drawing/2014/main" id="{4DECA686-1408-4773-88FA-CF28C820C9B5}"/>
            </a:ext>
          </a:extLst>
        </xdr:cNvPr>
        <xdr:cNvPicPr>
          <a:picLocks noChangeAspect="1"/>
        </xdr:cNvPicPr>
      </xdr:nvPicPr>
      <xdr:blipFill>
        <a:blip xmlns:r="http://schemas.openxmlformats.org/officeDocument/2006/relationships" r:embed="rId3"/>
        <a:stretch>
          <a:fillRect/>
        </a:stretch>
      </xdr:blipFill>
      <xdr:spPr>
        <a:xfrm>
          <a:off x="609600" y="19050000"/>
          <a:ext cx="4123809" cy="3295238"/>
        </a:xfrm>
        <a:prstGeom prst="rect">
          <a:avLst/>
        </a:prstGeom>
      </xdr:spPr>
    </xdr:pic>
    <xdr:clientData/>
  </xdr:twoCellAnchor>
  <xdr:twoCellAnchor editAs="oneCell">
    <xdr:from>
      <xdr:col>1</xdr:col>
      <xdr:colOff>0</xdr:colOff>
      <xdr:row>121</xdr:row>
      <xdr:rowOff>1</xdr:rowOff>
    </xdr:from>
    <xdr:to>
      <xdr:col>12</xdr:col>
      <xdr:colOff>19050</xdr:colOff>
      <xdr:row>146</xdr:row>
      <xdr:rowOff>19051</xdr:rowOff>
    </xdr:to>
    <xdr:pic>
      <xdr:nvPicPr>
        <xdr:cNvPr id="12" name="Picture 11">
          <a:extLst>
            <a:ext uri="{FF2B5EF4-FFF2-40B4-BE49-F238E27FC236}">
              <a16:creationId xmlns:a16="http://schemas.microsoft.com/office/drawing/2014/main" id="{EB497363-0E3B-41E3-9919-12909364C021}"/>
            </a:ext>
          </a:extLst>
        </xdr:cNvPr>
        <xdr:cNvPicPr>
          <a:picLocks noChangeAspect="1"/>
        </xdr:cNvPicPr>
      </xdr:nvPicPr>
      <xdr:blipFill>
        <a:blip xmlns:r="http://schemas.openxmlformats.org/officeDocument/2006/relationships" r:embed="rId4"/>
        <a:stretch>
          <a:fillRect/>
        </a:stretch>
      </xdr:blipFill>
      <xdr:spPr>
        <a:xfrm>
          <a:off x="609600" y="23050501"/>
          <a:ext cx="6724650" cy="4781550"/>
        </a:xfrm>
        <a:prstGeom prst="rect">
          <a:avLst/>
        </a:prstGeom>
      </xdr:spPr>
    </xdr:pic>
    <xdr:clientData/>
  </xdr:twoCellAnchor>
  <xdr:twoCellAnchor editAs="oneCell">
    <xdr:from>
      <xdr:col>13</xdr:col>
      <xdr:colOff>0</xdr:colOff>
      <xdr:row>96</xdr:row>
      <xdr:rowOff>0</xdr:rowOff>
    </xdr:from>
    <xdr:to>
      <xdr:col>18</xdr:col>
      <xdr:colOff>466286</xdr:colOff>
      <xdr:row>127</xdr:row>
      <xdr:rowOff>65929</xdr:rowOff>
    </xdr:to>
    <xdr:pic>
      <xdr:nvPicPr>
        <xdr:cNvPr id="13" name="Picture 12">
          <a:extLst>
            <a:ext uri="{FF2B5EF4-FFF2-40B4-BE49-F238E27FC236}">
              <a16:creationId xmlns:a16="http://schemas.microsoft.com/office/drawing/2014/main" id="{7DB3C580-AB5D-42A1-AA2A-79EE2F4300FE}"/>
            </a:ext>
          </a:extLst>
        </xdr:cNvPr>
        <xdr:cNvPicPr>
          <a:picLocks noChangeAspect="1"/>
        </xdr:cNvPicPr>
      </xdr:nvPicPr>
      <xdr:blipFill>
        <a:blip xmlns:r="http://schemas.openxmlformats.org/officeDocument/2006/relationships" r:embed="rId5"/>
        <a:stretch>
          <a:fillRect/>
        </a:stretch>
      </xdr:blipFill>
      <xdr:spPr>
        <a:xfrm>
          <a:off x="7924800" y="18288000"/>
          <a:ext cx="3514286" cy="5971429"/>
        </a:xfrm>
        <a:prstGeom prst="rect">
          <a:avLst/>
        </a:prstGeom>
      </xdr:spPr>
    </xdr:pic>
    <xdr:clientData/>
  </xdr:twoCellAnchor>
  <xdr:twoCellAnchor editAs="oneCell">
    <xdr:from>
      <xdr:col>22</xdr:col>
      <xdr:colOff>0</xdr:colOff>
      <xdr:row>94</xdr:row>
      <xdr:rowOff>0</xdr:rowOff>
    </xdr:from>
    <xdr:to>
      <xdr:col>29</xdr:col>
      <xdr:colOff>389943</xdr:colOff>
      <xdr:row>142</xdr:row>
      <xdr:rowOff>189333</xdr:rowOff>
    </xdr:to>
    <xdr:pic>
      <xdr:nvPicPr>
        <xdr:cNvPr id="14" name="Picture 13">
          <a:extLst>
            <a:ext uri="{FF2B5EF4-FFF2-40B4-BE49-F238E27FC236}">
              <a16:creationId xmlns:a16="http://schemas.microsoft.com/office/drawing/2014/main" id="{38F957F3-277B-4BB0-B297-26CE293E587F}"/>
            </a:ext>
          </a:extLst>
        </xdr:cNvPr>
        <xdr:cNvPicPr>
          <a:picLocks noChangeAspect="1"/>
        </xdr:cNvPicPr>
      </xdr:nvPicPr>
      <xdr:blipFill>
        <a:blip xmlns:r="http://schemas.openxmlformats.org/officeDocument/2006/relationships" r:embed="rId6"/>
        <a:stretch>
          <a:fillRect/>
        </a:stretch>
      </xdr:blipFill>
      <xdr:spPr>
        <a:xfrm>
          <a:off x="13411200" y="17907000"/>
          <a:ext cx="4657143" cy="9333333"/>
        </a:xfrm>
        <a:prstGeom prst="rect">
          <a:avLst/>
        </a:prstGeom>
      </xdr:spPr>
    </xdr:pic>
    <xdr:clientData/>
  </xdr:twoCellAnchor>
  <xdr:twoCellAnchor>
    <xdr:from>
      <xdr:col>19</xdr:col>
      <xdr:colOff>95250</xdr:colOff>
      <xdr:row>117</xdr:row>
      <xdr:rowOff>76200</xdr:rowOff>
    </xdr:from>
    <xdr:to>
      <xdr:col>21</xdr:col>
      <xdr:colOff>514350</xdr:colOff>
      <xdr:row>121</xdr:row>
      <xdr:rowOff>152400</xdr:rowOff>
    </xdr:to>
    <xdr:sp macro="" textlink="">
      <xdr:nvSpPr>
        <xdr:cNvPr id="16" name="Oval 15">
          <a:extLst>
            <a:ext uri="{FF2B5EF4-FFF2-40B4-BE49-F238E27FC236}">
              <a16:creationId xmlns:a16="http://schemas.microsoft.com/office/drawing/2014/main" id="{E5881C74-E695-48AE-8C39-1B3A86B28134}"/>
            </a:ext>
          </a:extLst>
        </xdr:cNvPr>
        <xdr:cNvSpPr/>
      </xdr:nvSpPr>
      <xdr:spPr>
        <a:xfrm>
          <a:off x="11677650" y="22364700"/>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13</xdr:col>
      <xdr:colOff>57150</xdr:colOff>
      <xdr:row>109</xdr:row>
      <xdr:rowOff>66675</xdr:rowOff>
    </xdr:from>
    <xdr:to>
      <xdr:col>18</xdr:col>
      <xdr:colOff>466725</xdr:colOff>
      <xdr:row>110</xdr:row>
      <xdr:rowOff>66675</xdr:rowOff>
    </xdr:to>
    <xdr:sp macro="" textlink="">
      <xdr:nvSpPr>
        <xdr:cNvPr id="17" name="Rectangle 16">
          <a:extLst>
            <a:ext uri="{FF2B5EF4-FFF2-40B4-BE49-F238E27FC236}">
              <a16:creationId xmlns:a16="http://schemas.microsoft.com/office/drawing/2014/main" id="{FE52B1F4-6580-4ACC-81DD-4FBCCBE52D7C}"/>
            </a:ext>
          </a:extLst>
        </xdr:cNvPr>
        <xdr:cNvSpPr/>
      </xdr:nvSpPr>
      <xdr:spPr>
        <a:xfrm>
          <a:off x="7981950" y="20831175"/>
          <a:ext cx="3457575" cy="1905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95250</xdr:colOff>
      <xdr:row>102</xdr:row>
      <xdr:rowOff>133350</xdr:rowOff>
    </xdr:from>
    <xdr:to>
      <xdr:col>6</xdr:col>
      <xdr:colOff>180975</xdr:colOff>
      <xdr:row>103</xdr:row>
      <xdr:rowOff>114300</xdr:rowOff>
    </xdr:to>
    <xdr:sp macro="" textlink="">
      <xdr:nvSpPr>
        <xdr:cNvPr id="18" name="Rectangle 17">
          <a:extLst>
            <a:ext uri="{FF2B5EF4-FFF2-40B4-BE49-F238E27FC236}">
              <a16:creationId xmlns:a16="http://schemas.microsoft.com/office/drawing/2014/main" id="{43707B10-ACFE-419A-999C-5D0CEA79FD7C}"/>
            </a:ext>
          </a:extLst>
        </xdr:cNvPr>
        <xdr:cNvSpPr/>
      </xdr:nvSpPr>
      <xdr:spPr>
        <a:xfrm>
          <a:off x="704850" y="19564350"/>
          <a:ext cx="313372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66675</xdr:colOff>
      <xdr:row>99</xdr:row>
      <xdr:rowOff>123825</xdr:rowOff>
    </xdr:from>
    <xdr:to>
      <xdr:col>18</xdr:col>
      <xdr:colOff>476250</xdr:colOff>
      <xdr:row>100</xdr:row>
      <xdr:rowOff>85725</xdr:rowOff>
    </xdr:to>
    <xdr:sp macro="" textlink="">
      <xdr:nvSpPr>
        <xdr:cNvPr id="19" name="Rectangle 18">
          <a:extLst>
            <a:ext uri="{FF2B5EF4-FFF2-40B4-BE49-F238E27FC236}">
              <a16:creationId xmlns:a16="http://schemas.microsoft.com/office/drawing/2014/main" id="{F8EDCEB7-0463-41D0-AE36-EDBB615ED2E1}"/>
            </a:ext>
          </a:extLst>
        </xdr:cNvPr>
        <xdr:cNvSpPr/>
      </xdr:nvSpPr>
      <xdr:spPr>
        <a:xfrm>
          <a:off x="7991475" y="18983325"/>
          <a:ext cx="3457575" cy="15240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28575</xdr:colOff>
      <xdr:row>133</xdr:row>
      <xdr:rowOff>152399</xdr:rowOff>
    </xdr:from>
    <xdr:to>
      <xdr:col>7</xdr:col>
      <xdr:colOff>438150</xdr:colOff>
      <xdr:row>142</xdr:row>
      <xdr:rowOff>142874</xdr:rowOff>
    </xdr:to>
    <xdr:sp macro="" textlink="">
      <xdr:nvSpPr>
        <xdr:cNvPr id="20" name="Rectangle 19">
          <a:extLst>
            <a:ext uri="{FF2B5EF4-FFF2-40B4-BE49-F238E27FC236}">
              <a16:creationId xmlns:a16="http://schemas.microsoft.com/office/drawing/2014/main" id="{6AE30278-2B26-4AFB-8A33-22BBF01703C5}"/>
            </a:ext>
          </a:extLst>
        </xdr:cNvPr>
        <xdr:cNvSpPr/>
      </xdr:nvSpPr>
      <xdr:spPr>
        <a:xfrm>
          <a:off x="1247775" y="25488899"/>
          <a:ext cx="3457575" cy="170497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28575</xdr:colOff>
      <xdr:row>105</xdr:row>
      <xdr:rowOff>180975</xdr:rowOff>
    </xdr:from>
    <xdr:to>
      <xdr:col>29</xdr:col>
      <xdr:colOff>333375</xdr:colOff>
      <xdr:row>107</xdr:row>
      <xdr:rowOff>47625</xdr:rowOff>
    </xdr:to>
    <xdr:sp macro="" textlink="">
      <xdr:nvSpPr>
        <xdr:cNvPr id="21" name="Rectangle 20">
          <a:extLst>
            <a:ext uri="{FF2B5EF4-FFF2-40B4-BE49-F238E27FC236}">
              <a16:creationId xmlns:a16="http://schemas.microsoft.com/office/drawing/2014/main" id="{978115E1-49AB-4A56-9EDF-744B8DFA14F1}"/>
            </a:ext>
          </a:extLst>
        </xdr:cNvPr>
        <xdr:cNvSpPr/>
      </xdr:nvSpPr>
      <xdr:spPr>
        <a:xfrm>
          <a:off x="13439775" y="20183475"/>
          <a:ext cx="4572000" cy="2476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180975</xdr:colOff>
      <xdr:row>103</xdr:row>
      <xdr:rowOff>28575</xdr:rowOff>
    </xdr:from>
    <xdr:to>
      <xdr:col>13</xdr:col>
      <xdr:colOff>57150</xdr:colOff>
      <xdr:row>109</xdr:row>
      <xdr:rowOff>161925</xdr:rowOff>
    </xdr:to>
    <xdr:cxnSp macro="">
      <xdr:nvCxnSpPr>
        <xdr:cNvPr id="23" name="Straight Arrow Connector 22">
          <a:extLst>
            <a:ext uri="{FF2B5EF4-FFF2-40B4-BE49-F238E27FC236}">
              <a16:creationId xmlns:a16="http://schemas.microsoft.com/office/drawing/2014/main" id="{CBD5A111-8C44-4EEB-93D1-84EEFD6DED24}"/>
            </a:ext>
          </a:extLst>
        </xdr:cNvPr>
        <xdr:cNvCxnSpPr>
          <a:stCxn id="17" idx="1"/>
          <a:endCxn id="18" idx="3"/>
        </xdr:cNvCxnSpPr>
      </xdr:nvCxnSpPr>
      <xdr:spPr>
        <a:xfrm flipH="1" flipV="1">
          <a:off x="3838575" y="19650075"/>
          <a:ext cx="4143375" cy="127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442913</xdr:colOff>
      <xdr:row>103</xdr:row>
      <xdr:rowOff>114300</xdr:rowOff>
    </xdr:from>
    <xdr:to>
      <xdr:col>4</xdr:col>
      <xdr:colOff>538163</xdr:colOff>
      <xdr:row>133</xdr:row>
      <xdr:rowOff>152399</xdr:rowOff>
    </xdr:to>
    <xdr:cxnSp macro="">
      <xdr:nvCxnSpPr>
        <xdr:cNvPr id="25" name="Straight Arrow Connector 24">
          <a:extLst>
            <a:ext uri="{FF2B5EF4-FFF2-40B4-BE49-F238E27FC236}">
              <a16:creationId xmlns:a16="http://schemas.microsoft.com/office/drawing/2014/main" id="{ACD16460-B309-4CA8-B928-446A09234443}"/>
            </a:ext>
          </a:extLst>
        </xdr:cNvPr>
        <xdr:cNvCxnSpPr>
          <a:stCxn id="18" idx="2"/>
          <a:endCxn id="20" idx="0"/>
        </xdr:cNvCxnSpPr>
      </xdr:nvCxnSpPr>
      <xdr:spPr>
        <a:xfrm>
          <a:off x="2271713" y="19735800"/>
          <a:ext cx="704850" cy="57530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566738</xdr:colOff>
      <xdr:row>110</xdr:row>
      <xdr:rowOff>66675</xdr:rowOff>
    </xdr:from>
    <xdr:to>
      <xdr:col>19</xdr:col>
      <xdr:colOff>95250</xdr:colOff>
      <xdr:row>119</xdr:row>
      <xdr:rowOff>114300</xdr:rowOff>
    </xdr:to>
    <xdr:cxnSp macro="">
      <xdr:nvCxnSpPr>
        <xdr:cNvPr id="27" name="Straight Arrow Connector 26">
          <a:extLst>
            <a:ext uri="{FF2B5EF4-FFF2-40B4-BE49-F238E27FC236}">
              <a16:creationId xmlns:a16="http://schemas.microsoft.com/office/drawing/2014/main" id="{1AB7B445-535C-4F46-96E8-45CEE7EFFC04}"/>
            </a:ext>
          </a:extLst>
        </xdr:cNvPr>
        <xdr:cNvCxnSpPr>
          <a:stCxn id="16" idx="2"/>
          <a:endCxn id="17" idx="2"/>
        </xdr:cNvCxnSpPr>
      </xdr:nvCxnSpPr>
      <xdr:spPr>
        <a:xfrm flipH="1" flipV="1">
          <a:off x="9710738" y="21021675"/>
          <a:ext cx="1966912" cy="17621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514350</xdr:colOff>
      <xdr:row>107</xdr:row>
      <xdr:rowOff>47625</xdr:rowOff>
    </xdr:from>
    <xdr:to>
      <xdr:col>25</xdr:col>
      <xdr:colOff>485775</xdr:colOff>
      <xdr:row>119</xdr:row>
      <xdr:rowOff>114300</xdr:rowOff>
    </xdr:to>
    <xdr:cxnSp macro="">
      <xdr:nvCxnSpPr>
        <xdr:cNvPr id="29" name="Straight Arrow Connector 28">
          <a:extLst>
            <a:ext uri="{FF2B5EF4-FFF2-40B4-BE49-F238E27FC236}">
              <a16:creationId xmlns:a16="http://schemas.microsoft.com/office/drawing/2014/main" id="{8E7A93CD-E91D-4CAF-9440-524F11572240}"/>
            </a:ext>
          </a:extLst>
        </xdr:cNvPr>
        <xdr:cNvCxnSpPr>
          <a:stCxn id="16" idx="6"/>
          <a:endCxn id="21" idx="2"/>
        </xdr:cNvCxnSpPr>
      </xdr:nvCxnSpPr>
      <xdr:spPr>
        <a:xfrm flipV="1">
          <a:off x="13315950" y="20431125"/>
          <a:ext cx="2409825" cy="2352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154</xdr:row>
      <xdr:rowOff>0</xdr:rowOff>
    </xdr:from>
    <xdr:to>
      <xdr:col>7</xdr:col>
      <xdr:colOff>466209</xdr:colOff>
      <xdr:row>171</xdr:row>
      <xdr:rowOff>56738</xdr:rowOff>
    </xdr:to>
    <xdr:pic>
      <xdr:nvPicPr>
        <xdr:cNvPr id="30" name="Picture 29">
          <a:extLst>
            <a:ext uri="{FF2B5EF4-FFF2-40B4-BE49-F238E27FC236}">
              <a16:creationId xmlns:a16="http://schemas.microsoft.com/office/drawing/2014/main" id="{205A5CDB-6833-4788-9073-376AE6A9F3E1}"/>
            </a:ext>
          </a:extLst>
        </xdr:cNvPr>
        <xdr:cNvPicPr>
          <a:picLocks noChangeAspect="1"/>
        </xdr:cNvPicPr>
      </xdr:nvPicPr>
      <xdr:blipFill>
        <a:blip xmlns:r="http://schemas.openxmlformats.org/officeDocument/2006/relationships" r:embed="rId7"/>
        <a:stretch>
          <a:fillRect/>
        </a:stretch>
      </xdr:blipFill>
      <xdr:spPr>
        <a:xfrm>
          <a:off x="609600" y="29337000"/>
          <a:ext cx="4123809" cy="3295238"/>
        </a:xfrm>
        <a:prstGeom prst="rect">
          <a:avLst/>
        </a:prstGeom>
      </xdr:spPr>
    </xdr:pic>
    <xdr:clientData/>
  </xdr:twoCellAnchor>
  <xdr:twoCellAnchor editAs="oneCell">
    <xdr:from>
      <xdr:col>1</xdr:col>
      <xdr:colOff>0</xdr:colOff>
      <xdr:row>175</xdr:row>
      <xdr:rowOff>0</xdr:rowOff>
    </xdr:from>
    <xdr:to>
      <xdr:col>12</xdr:col>
      <xdr:colOff>0</xdr:colOff>
      <xdr:row>200</xdr:row>
      <xdr:rowOff>171450</xdr:rowOff>
    </xdr:to>
    <xdr:pic>
      <xdr:nvPicPr>
        <xdr:cNvPr id="31" name="Picture 30">
          <a:extLst>
            <a:ext uri="{FF2B5EF4-FFF2-40B4-BE49-F238E27FC236}">
              <a16:creationId xmlns:a16="http://schemas.microsoft.com/office/drawing/2014/main" id="{47D99137-82FD-4B3C-A434-09F35EED424F}"/>
            </a:ext>
          </a:extLst>
        </xdr:cNvPr>
        <xdr:cNvPicPr>
          <a:picLocks noChangeAspect="1"/>
        </xdr:cNvPicPr>
      </xdr:nvPicPr>
      <xdr:blipFill>
        <a:blip xmlns:r="http://schemas.openxmlformats.org/officeDocument/2006/relationships" r:embed="rId8"/>
        <a:stretch>
          <a:fillRect/>
        </a:stretch>
      </xdr:blipFill>
      <xdr:spPr>
        <a:xfrm>
          <a:off x="609600" y="33337500"/>
          <a:ext cx="6705600" cy="4933950"/>
        </a:xfrm>
        <a:prstGeom prst="rect">
          <a:avLst/>
        </a:prstGeom>
      </xdr:spPr>
    </xdr:pic>
    <xdr:clientData/>
  </xdr:twoCellAnchor>
  <xdr:twoCellAnchor editAs="oneCell">
    <xdr:from>
      <xdr:col>13</xdr:col>
      <xdr:colOff>0</xdr:colOff>
      <xdr:row>151</xdr:row>
      <xdr:rowOff>0</xdr:rowOff>
    </xdr:from>
    <xdr:to>
      <xdr:col>18</xdr:col>
      <xdr:colOff>494857</xdr:colOff>
      <xdr:row>182</xdr:row>
      <xdr:rowOff>65929</xdr:rowOff>
    </xdr:to>
    <xdr:pic>
      <xdr:nvPicPr>
        <xdr:cNvPr id="32" name="Picture 31">
          <a:extLst>
            <a:ext uri="{FF2B5EF4-FFF2-40B4-BE49-F238E27FC236}">
              <a16:creationId xmlns:a16="http://schemas.microsoft.com/office/drawing/2014/main" id="{6E901A42-66D6-4118-B040-11C3DF0C7AD3}"/>
            </a:ext>
          </a:extLst>
        </xdr:cNvPr>
        <xdr:cNvPicPr>
          <a:picLocks noChangeAspect="1"/>
        </xdr:cNvPicPr>
      </xdr:nvPicPr>
      <xdr:blipFill>
        <a:blip xmlns:r="http://schemas.openxmlformats.org/officeDocument/2006/relationships" r:embed="rId9"/>
        <a:stretch>
          <a:fillRect/>
        </a:stretch>
      </xdr:blipFill>
      <xdr:spPr>
        <a:xfrm>
          <a:off x="7924800" y="28765500"/>
          <a:ext cx="3542857" cy="5971429"/>
        </a:xfrm>
        <a:prstGeom prst="rect">
          <a:avLst/>
        </a:prstGeom>
      </xdr:spPr>
    </xdr:pic>
    <xdr:clientData/>
  </xdr:twoCellAnchor>
  <xdr:twoCellAnchor editAs="oneCell">
    <xdr:from>
      <xdr:col>22</xdr:col>
      <xdr:colOff>0</xdr:colOff>
      <xdr:row>150</xdr:row>
      <xdr:rowOff>0</xdr:rowOff>
    </xdr:from>
    <xdr:to>
      <xdr:col>29</xdr:col>
      <xdr:colOff>389943</xdr:colOff>
      <xdr:row>198</xdr:row>
      <xdr:rowOff>189333</xdr:rowOff>
    </xdr:to>
    <xdr:pic>
      <xdr:nvPicPr>
        <xdr:cNvPr id="33" name="Picture 32">
          <a:extLst>
            <a:ext uri="{FF2B5EF4-FFF2-40B4-BE49-F238E27FC236}">
              <a16:creationId xmlns:a16="http://schemas.microsoft.com/office/drawing/2014/main" id="{1DC156A3-885B-4314-9838-FA913E554B7D}"/>
            </a:ext>
          </a:extLst>
        </xdr:cNvPr>
        <xdr:cNvPicPr>
          <a:picLocks noChangeAspect="1"/>
        </xdr:cNvPicPr>
      </xdr:nvPicPr>
      <xdr:blipFill>
        <a:blip xmlns:r="http://schemas.openxmlformats.org/officeDocument/2006/relationships" r:embed="rId10"/>
        <a:stretch>
          <a:fillRect/>
        </a:stretch>
      </xdr:blipFill>
      <xdr:spPr>
        <a:xfrm>
          <a:off x="13411200" y="28575000"/>
          <a:ext cx="4657143" cy="9333333"/>
        </a:xfrm>
        <a:prstGeom prst="rect">
          <a:avLst/>
        </a:prstGeom>
      </xdr:spPr>
    </xdr:pic>
    <xdr:clientData/>
  </xdr:twoCellAnchor>
  <xdr:twoCellAnchor>
    <xdr:from>
      <xdr:col>18</xdr:col>
      <xdr:colOff>352425</xdr:colOff>
      <xdr:row>177</xdr:row>
      <xdr:rowOff>47625</xdr:rowOff>
    </xdr:from>
    <xdr:to>
      <xdr:col>21</xdr:col>
      <xdr:colOff>161925</xdr:colOff>
      <xdr:row>181</xdr:row>
      <xdr:rowOff>123825</xdr:rowOff>
    </xdr:to>
    <xdr:sp macro="" textlink="">
      <xdr:nvSpPr>
        <xdr:cNvPr id="34" name="Oval 33">
          <a:extLst>
            <a:ext uri="{FF2B5EF4-FFF2-40B4-BE49-F238E27FC236}">
              <a16:creationId xmlns:a16="http://schemas.microsoft.com/office/drawing/2014/main" id="{C7362102-C9E7-4737-A314-9C8E8DC8EFE2}"/>
            </a:ext>
          </a:extLst>
        </xdr:cNvPr>
        <xdr:cNvSpPr/>
      </xdr:nvSpPr>
      <xdr:spPr>
        <a:xfrm>
          <a:off x="11325225" y="33766125"/>
          <a:ext cx="1638300" cy="838200"/>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dk1"/>
              </a:solidFill>
              <a:effectLst/>
              <a:latin typeface="+mn-lt"/>
              <a:ea typeface="+mn-ea"/>
              <a:cs typeface="+mn-cs"/>
            </a:rPr>
            <a:t>文字サイズ</a:t>
          </a:r>
          <a:endParaRPr lang="en-US" sz="1000">
            <a:effectLst/>
          </a:endParaRPr>
        </a:p>
      </xdr:txBody>
    </xdr:sp>
    <xdr:clientData/>
  </xdr:twoCellAnchor>
  <xdr:twoCellAnchor>
    <xdr:from>
      <xdr:col>1</xdr:col>
      <xdr:colOff>114300</xdr:colOff>
      <xdr:row>156</xdr:row>
      <xdr:rowOff>123825</xdr:rowOff>
    </xdr:from>
    <xdr:to>
      <xdr:col>6</xdr:col>
      <xdr:colOff>200025</xdr:colOff>
      <xdr:row>157</xdr:row>
      <xdr:rowOff>104775</xdr:rowOff>
    </xdr:to>
    <xdr:sp macro="" textlink="">
      <xdr:nvSpPr>
        <xdr:cNvPr id="35" name="Rectangle 34">
          <a:extLst>
            <a:ext uri="{FF2B5EF4-FFF2-40B4-BE49-F238E27FC236}">
              <a16:creationId xmlns:a16="http://schemas.microsoft.com/office/drawing/2014/main" id="{C3C8E92E-7D5B-4F5F-A954-71447E83516B}"/>
            </a:ext>
          </a:extLst>
        </xdr:cNvPr>
        <xdr:cNvSpPr/>
      </xdr:nvSpPr>
      <xdr:spPr>
        <a:xfrm>
          <a:off x="723900" y="29841825"/>
          <a:ext cx="313372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13</xdr:col>
      <xdr:colOff>76200</xdr:colOff>
      <xdr:row>165</xdr:row>
      <xdr:rowOff>161925</xdr:rowOff>
    </xdr:from>
    <xdr:to>
      <xdr:col>18</xdr:col>
      <xdr:colOff>276225</xdr:colOff>
      <xdr:row>166</xdr:row>
      <xdr:rowOff>142875</xdr:rowOff>
    </xdr:to>
    <xdr:sp macro="" textlink="">
      <xdr:nvSpPr>
        <xdr:cNvPr id="36" name="Rectangle 35">
          <a:extLst>
            <a:ext uri="{FF2B5EF4-FFF2-40B4-BE49-F238E27FC236}">
              <a16:creationId xmlns:a16="http://schemas.microsoft.com/office/drawing/2014/main" id="{3D2AE121-146F-47B3-B00D-A4C51649E066}"/>
            </a:ext>
          </a:extLst>
        </xdr:cNvPr>
        <xdr:cNvSpPr/>
      </xdr:nvSpPr>
      <xdr:spPr>
        <a:xfrm>
          <a:off x="8001000" y="31594425"/>
          <a:ext cx="3248025" cy="1714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476250</xdr:colOff>
      <xdr:row>183</xdr:row>
      <xdr:rowOff>161925</xdr:rowOff>
    </xdr:from>
    <xdr:to>
      <xdr:col>6</xdr:col>
      <xdr:colOff>561975</xdr:colOff>
      <xdr:row>192</xdr:row>
      <xdr:rowOff>180975</xdr:rowOff>
    </xdr:to>
    <xdr:sp macro="" textlink="">
      <xdr:nvSpPr>
        <xdr:cNvPr id="37" name="Rectangle 36">
          <a:extLst>
            <a:ext uri="{FF2B5EF4-FFF2-40B4-BE49-F238E27FC236}">
              <a16:creationId xmlns:a16="http://schemas.microsoft.com/office/drawing/2014/main" id="{10E6FC36-AAAF-4433-963F-8287B7E1C11E}"/>
            </a:ext>
          </a:extLst>
        </xdr:cNvPr>
        <xdr:cNvSpPr/>
      </xdr:nvSpPr>
      <xdr:spPr>
        <a:xfrm>
          <a:off x="1085850" y="35023425"/>
          <a:ext cx="3133725" cy="17335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28575</xdr:colOff>
      <xdr:row>162</xdr:row>
      <xdr:rowOff>9525</xdr:rowOff>
    </xdr:from>
    <xdr:to>
      <xdr:col>29</xdr:col>
      <xdr:colOff>323850</xdr:colOff>
      <xdr:row>168</xdr:row>
      <xdr:rowOff>28575</xdr:rowOff>
    </xdr:to>
    <xdr:sp macro="" textlink="">
      <xdr:nvSpPr>
        <xdr:cNvPr id="38" name="Rectangle 37">
          <a:extLst>
            <a:ext uri="{FF2B5EF4-FFF2-40B4-BE49-F238E27FC236}">
              <a16:creationId xmlns:a16="http://schemas.microsoft.com/office/drawing/2014/main" id="{0B71515F-BA91-4CF1-B62C-190A0A138283}"/>
            </a:ext>
          </a:extLst>
        </xdr:cNvPr>
        <xdr:cNvSpPr/>
      </xdr:nvSpPr>
      <xdr:spPr>
        <a:xfrm>
          <a:off x="13439775" y="30870525"/>
          <a:ext cx="4562475" cy="1162050"/>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228600</xdr:colOff>
      <xdr:row>157</xdr:row>
      <xdr:rowOff>19050</xdr:rowOff>
    </xdr:from>
    <xdr:to>
      <xdr:col>13</xdr:col>
      <xdr:colOff>76200</xdr:colOff>
      <xdr:row>166</xdr:row>
      <xdr:rowOff>57150</xdr:rowOff>
    </xdr:to>
    <xdr:cxnSp macro="">
      <xdr:nvCxnSpPr>
        <xdr:cNvPr id="40" name="Straight Arrow Connector 39">
          <a:extLst>
            <a:ext uri="{FF2B5EF4-FFF2-40B4-BE49-F238E27FC236}">
              <a16:creationId xmlns:a16="http://schemas.microsoft.com/office/drawing/2014/main" id="{D653B893-648F-484C-8EE9-85981E24F5CF}"/>
            </a:ext>
          </a:extLst>
        </xdr:cNvPr>
        <xdr:cNvCxnSpPr>
          <a:stCxn id="36" idx="1"/>
        </xdr:cNvCxnSpPr>
      </xdr:nvCxnSpPr>
      <xdr:spPr>
        <a:xfrm flipH="1" flipV="1">
          <a:off x="3886200" y="29927550"/>
          <a:ext cx="4114800" cy="1752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461963</xdr:colOff>
      <xdr:row>157</xdr:row>
      <xdr:rowOff>104775</xdr:rowOff>
    </xdr:from>
    <xdr:to>
      <xdr:col>4</xdr:col>
      <xdr:colOff>214313</xdr:colOff>
      <xdr:row>183</xdr:row>
      <xdr:rowOff>161925</xdr:rowOff>
    </xdr:to>
    <xdr:cxnSp macro="">
      <xdr:nvCxnSpPr>
        <xdr:cNvPr id="42" name="Straight Arrow Connector 41">
          <a:extLst>
            <a:ext uri="{FF2B5EF4-FFF2-40B4-BE49-F238E27FC236}">
              <a16:creationId xmlns:a16="http://schemas.microsoft.com/office/drawing/2014/main" id="{898A6B10-378D-4EFA-8706-5B7475B9B588}"/>
            </a:ext>
          </a:extLst>
        </xdr:cNvPr>
        <xdr:cNvCxnSpPr>
          <a:stCxn id="35" idx="2"/>
          <a:endCxn id="37" idx="0"/>
        </xdr:cNvCxnSpPr>
      </xdr:nvCxnSpPr>
      <xdr:spPr>
        <a:xfrm>
          <a:off x="2290763" y="30013275"/>
          <a:ext cx="361950" cy="5010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481013</xdr:colOff>
      <xdr:row>166</xdr:row>
      <xdr:rowOff>142875</xdr:rowOff>
    </xdr:from>
    <xdr:to>
      <xdr:col>18</xdr:col>
      <xdr:colOff>352425</xdr:colOff>
      <xdr:row>179</xdr:row>
      <xdr:rowOff>85725</xdr:rowOff>
    </xdr:to>
    <xdr:cxnSp macro="">
      <xdr:nvCxnSpPr>
        <xdr:cNvPr id="44" name="Straight Arrow Connector 43">
          <a:extLst>
            <a:ext uri="{FF2B5EF4-FFF2-40B4-BE49-F238E27FC236}">
              <a16:creationId xmlns:a16="http://schemas.microsoft.com/office/drawing/2014/main" id="{92FCC3F1-96F7-47D6-B8EF-92F8D3E2E457}"/>
            </a:ext>
          </a:extLst>
        </xdr:cNvPr>
        <xdr:cNvCxnSpPr>
          <a:stCxn id="34" idx="2"/>
          <a:endCxn id="36" idx="2"/>
        </xdr:cNvCxnSpPr>
      </xdr:nvCxnSpPr>
      <xdr:spPr>
        <a:xfrm flipH="1" flipV="1">
          <a:off x="9625013" y="31765875"/>
          <a:ext cx="1700212" cy="2419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161925</xdr:colOff>
      <xdr:row>168</xdr:row>
      <xdr:rowOff>28575</xdr:rowOff>
    </xdr:from>
    <xdr:to>
      <xdr:col>25</xdr:col>
      <xdr:colOff>481013</xdr:colOff>
      <xdr:row>179</xdr:row>
      <xdr:rowOff>85725</xdr:rowOff>
    </xdr:to>
    <xdr:cxnSp macro="">
      <xdr:nvCxnSpPr>
        <xdr:cNvPr id="46" name="Straight Arrow Connector 45">
          <a:extLst>
            <a:ext uri="{FF2B5EF4-FFF2-40B4-BE49-F238E27FC236}">
              <a16:creationId xmlns:a16="http://schemas.microsoft.com/office/drawing/2014/main" id="{EC24CDA5-2538-40A1-92B8-FE4311224B0B}"/>
            </a:ext>
          </a:extLst>
        </xdr:cNvPr>
        <xdr:cNvCxnSpPr>
          <a:stCxn id="34" idx="6"/>
          <a:endCxn id="38" idx="2"/>
        </xdr:cNvCxnSpPr>
      </xdr:nvCxnSpPr>
      <xdr:spPr>
        <a:xfrm flipV="1">
          <a:off x="12963525" y="32032575"/>
          <a:ext cx="2757488" cy="21526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123825</xdr:colOff>
      <xdr:row>42</xdr:row>
      <xdr:rowOff>142875</xdr:rowOff>
    </xdr:from>
    <xdr:to>
      <xdr:col>16</xdr:col>
      <xdr:colOff>285750</xdr:colOff>
      <xdr:row>48</xdr:row>
      <xdr:rowOff>76200</xdr:rowOff>
    </xdr:to>
    <xdr:sp macro="" textlink="">
      <xdr:nvSpPr>
        <xdr:cNvPr id="47" name="Oval 46">
          <a:extLst>
            <a:ext uri="{FF2B5EF4-FFF2-40B4-BE49-F238E27FC236}">
              <a16:creationId xmlns:a16="http://schemas.microsoft.com/office/drawing/2014/main" id="{68FEFCE7-95DA-4E5A-AD81-8618D19DDB22}"/>
            </a:ext>
          </a:extLst>
        </xdr:cNvPr>
        <xdr:cNvSpPr/>
      </xdr:nvSpPr>
      <xdr:spPr>
        <a:xfrm>
          <a:off x="6829425" y="8143875"/>
          <a:ext cx="3209925" cy="1076325"/>
        </a:xfrm>
        <a:prstGeom prst="ellipse">
          <a:avLst/>
        </a:prstGeom>
        <a:ln/>
      </xdr:spPr>
      <xdr:style>
        <a:lnRef idx="2">
          <a:schemeClr val="accent1"/>
        </a:lnRef>
        <a:fillRef idx="1">
          <a:schemeClr val="lt1"/>
        </a:fillRef>
        <a:effectRef idx="0">
          <a:schemeClr val="accent1"/>
        </a:effectRef>
        <a:fontRef idx="minor">
          <a:schemeClr val="dk1"/>
        </a:fontRef>
      </xdr:style>
      <xdr:txBody>
        <a:bodyPr vertOverflow="overflow" horzOverflow="overflow" wrap="none" lIns="36000" tIns="0" rIns="3600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a:solidFill>
                <a:sysClr val="windowText" lastClr="000000"/>
              </a:solidFill>
              <a:latin typeface="ＭＳ ゴシック" panose="020B0609070205080204" pitchFamily="49" charset="-128"/>
              <a:ea typeface="ＭＳ ゴシック" panose="020B0609070205080204" pitchFamily="49" charset="-128"/>
            </a:rPr>
            <a:t>ラベルの位置、ボタン項目の幅、高さ</a:t>
          </a:r>
          <a:endParaRPr kumimoji="1" lang="en-US"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9</xdr:col>
      <xdr:colOff>319088</xdr:colOff>
      <xdr:row>12</xdr:row>
      <xdr:rowOff>66675</xdr:rowOff>
    </xdr:from>
    <xdr:to>
      <xdr:col>13</xdr:col>
      <xdr:colOff>509588</xdr:colOff>
      <xdr:row>42</xdr:row>
      <xdr:rowOff>142875</xdr:rowOff>
    </xdr:to>
    <xdr:cxnSp macro="">
      <xdr:nvCxnSpPr>
        <xdr:cNvPr id="49" name="Straight Arrow Connector 48">
          <a:extLst>
            <a:ext uri="{FF2B5EF4-FFF2-40B4-BE49-F238E27FC236}">
              <a16:creationId xmlns:a16="http://schemas.microsoft.com/office/drawing/2014/main" id="{E3FC8C48-8313-48C4-AB90-664814374FD4}"/>
            </a:ext>
          </a:extLst>
        </xdr:cNvPr>
        <xdr:cNvCxnSpPr>
          <a:stCxn id="47" idx="0"/>
          <a:endCxn id="9" idx="2"/>
        </xdr:cNvCxnSpPr>
      </xdr:nvCxnSpPr>
      <xdr:spPr>
        <a:xfrm flipH="1" flipV="1">
          <a:off x="5805488" y="2352675"/>
          <a:ext cx="2628900" cy="57912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114300</xdr:colOff>
      <xdr:row>48</xdr:row>
      <xdr:rowOff>76200</xdr:rowOff>
    </xdr:from>
    <xdr:to>
      <xdr:col>13</xdr:col>
      <xdr:colOff>509588</xdr:colOff>
      <xdr:row>55</xdr:row>
      <xdr:rowOff>90488</xdr:rowOff>
    </xdr:to>
    <xdr:cxnSp macro="">
      <xdr:nvCxnSpPr>
        <xdr:cNvPr id="51" name="Straight Arrow Connector 50">
          <a:extLst>
            <a:ext uri="{FF2B5EF4-FFF2-40B4-BE49-F238E27FC236}">
              <a16:creationId xmlns:a16="http://schemas.microsoft.com/office/drawing/2014/main" id="{06880DD8-EE3A-424C-A6A0-890372131F4F}"/>
            </a:ext>
          </a:extLst>
        </xdr:cNvPr>
        <xdr:cNvCxnSpPr>
          <a:stCxn id="47" idx="4"/>
          <a:endCxn id="10" idx="3"/>
        </xdr:cNvCxnSpPr>
      </xdr:nvCxnSpPr>
      <xdr:spPr>
        <a:xfrm flipH="1">
          <a:off x="3771900" y="9220200"/>
          <a:ext cx="4662488" cy="13477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95250</xdr:colOff>
      <xdr:row>0</xdr:row>
      <xdr:rowOff>95250</xdr:rowOff>
    </xdr:from>
    <xdr:to>
      <xdr:col>39</xdr:col>
      <xdr:colOff>69477</xdr:colOff>
      <xdr:row>4</xdr:row>
      <xdr:rowOff>53250</xdr:rowOff>
    </xdr:to>
    <xdr:grpSp>
      <xdr:nvGrpSpPr>
        <xdr:cNvPr id="2" name="Group 1">
          <a:extLst>
            <a:ext uri="{FF2B5EF4-FFF2-40B4-BE49-F238E27FC236}">
              <a16:creationId xmlns:a16="http://schemas.microsoft.com/office/drawing/2014/main" id="{461D7D09-55EF-4D4C-AF32-238F294191FF}"/>
            </a:ext>
          </a:extLst>
        </xdr:cNvPr>
        <xdr:cNvGrpSpPr/>
      </xdr:nvGrpSpPr>
      <xdr:grpSpPr>
        <a:xfrm>
          <a:off x="95250" y="95250"/>
          <a:ext cx="14295345" cy="720000"/>
          <a:chOff x="9525" y="66675"/>
          <a:chExt cx="10363574" cy="495300"/>
        </a:xfrm>
      </xdr:grpSpPr>
      <xdr:sp macro="" textlink="">
        <xdr:nvSpPr>
          <xdr:cNvPr id="3" name="Rectangle 2">
            <a:extLst>
              <a:ext uri="{FF2B5EF4-FFF2-40B4-BE49-F238E27FC236}">
                <a16:creationId xmlns:a16="http://schemas.microsoft.com/office/drawing/2014/main" id="{6454F10A-C4F7-4927-8CB4-AB4C83C043CA}"/>
              </a:ext>
            </a:extLst>
          </xdr:cNvPr>
          <xdr:cNvSpPr>
            <a:spLocks noChangeArrowheads="1"/>
          </xdr:cNvSpPr>
        </xdr:nvSpPr>
        <xdr:spPr bwMode="auto">
          <a:xfrm>
            <a:off x="6031816" y="66675"/>
            <a:ext cx="1979183"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サブシステム名</a:t>
            </a:r>
          </a:p>
        </xdr:txBody>
      </xdr:sp>
      <xdr:sp macro="" textlink="">
        <xdr:nvSpPr>
          <xdr:cNvPr id="4" name="Rectangle 3">
            <a:extLst>
              <a:ext uri="{FF2B5EF4-FFF2-40B4-BE49-F238E27FC236}">
                <a16:creationId xmlns:a16="http://schemas.microsoft.com/office/drawing/2014/main" id="{32594F15-06FD-43DD-9C08-D774990B9F2B}"/>
              </a:ext>
            </a:extLst>
          </xdr:cNvPr>
          <xdr:cNvSpPr>
            <a:spLocks noChangeArrowheads="1"/>
          </xdr:cNvSpPr>
        </xdr:nvSpPr>
        <xdr:spPr bwMode="auto">
          <a:xfrm>
            <a:off x="6031816" y="228600"/>
            <a:ext cx="1979183"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t>商品管理</a:t>
            </a:r>
          </a:p>
        </xdr:txBody>
      </xdr:sp>
      <xdr:sp macro="" textlink="">
        <xdr:nvSpPr>
          <xdr:cNvPr id="5" name="Rectangle 4">
            <a:extLst>
              <a:ext uri="{FF2B5EF4-FFF2-40B4-BE49-F238E27FC236}">
                <a16:creationId xmlns:a16="http://schemas.microsoft.com/office/drawing/2014/main" id="{5320B0A1-D87E-498A-ADB9-A26FECF0E38D}"/>
              </a:ext>
            </a:extLst>
          </xdr:cNvPr>
          <xdr:cNvSpPr>
            <a:spLocks noChangeArrowheads="1"/>
          </xdr:cNvSpPr>
        </xdr:nvSpPr>
        <xdr:spPr bwMode="auto">
          <a:xfrm>
            <a:off x="9489390" y="66675"/>
            <a:ext cx="883709"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作成者</a:t>
            </a:r>
          </a:p>
        </xdr:txBody>
      </xdr:sp>
      <xdr:sp macro="" textlink="">
        <xdr:nvSpPr>
          <xdr:cNvPr id="6" name="Rectangle 5">
            <a:extLst>
              <a:ext uri="{FF2B5EF4-FFF2-40B4-BE49-F238E27FC236}">
                <a16:creationId xmlns:a16="http://schemas.microsoft.com/office/drawing/2014/main" id="{2D05371C-6081-4B91-ACDA-A8BBA79C7DC4}"/>
              </a:ext>
            </a:extLst>
          </xdr:cNvPr>
          <xdr:cNvSpPr>
            <a:spLocks noChangeArrowheads="1"/>
          </xdr:cNvSpPr>
        </xdr:nvSpPr>
        <xdr:spPr bwMode="auto">
          <a:xfrm>
            <a:off x="800100" y="66675"/>
            <a:ext cx="3221941"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プログラムテスト仕様書兼成績書</a:t>
            </a:r>
          </a:p>
          <a:p>
            <a:pPr algn="ctr" rtl="0">
              <a:defRPr sz="1000"/>
            </a:pPr>
            <a:r>
              <a:rPr lang="ja-JP" altLang="en-US" sz="1400" b="1" i="0" u="none" strike="noStrike" baseline="0">
                <a:solidFill>
                  <a:srgbClr val="000000"/>
                </a:solidFill>
                <a:latin typeface="ＭＳ Ｐゴシック"/>
                <a:ea typeface="ＭＳ Ｐゴシック"/>
              </a:rPr>
              <a:t>（本体）</a:t>
            </a:r>
          </a:p>
        </xdr:txBody>
      </xdr:sp>
      <xdr:sp macro="" textlink="">
        <xdr:nvSpPr>
          <xdr:cNvPr id="7" name="Rectangle 6">
            <a:extLst>
              <a:ext uri="{FF2B5EF4-FFF2-40B4-BE49-F238E27FC236}">
                <a16:creationId xmlns:a16="http://schemas.microsoft.com/office/drawing/2014/main" id="{2F59D89C-7279-4F2A-8344-DB1EAED014C6}"/>
              </a:ext>
            </a:extLst>
          </xdr:cNvPr>
          <xdr:cNvSpPr>
            <a:spLocks noChangeArrowheads="1"/>
          </xdr:cNvSpPr>
        </xdr:nvSpPr>
        <xdr:spPr bwMode="auto">
          <a:xfrm>
            <a:off x="8010999" y="66675"/>
            <a:ext cx="573516"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版数</a:t>
            </a:r>
          </a:p>
        </xdr:txBody>
      </xdr:sp>
      <xdr:sp macro="" textlink="">
        <xdr:nvSpPr>
          <xdr:cNvPr id="8" name="Rectangle 7">
            <a:extLst>
              <a:ext uri="{FF2B5EF4-FFF2-40B4-BE49-F238E27FC236}">
                <a16:creationId xmlns:a16="http://schemas.microsoft.com/office/drawing/2014/main" id="{0A8BB1F4-B3F6-4258-8DFF-693B505D68F3}"/>
              </a:ext>
            </a:extLst>
          </xdr:cNvPr>
          <xdr:cNvSpPr>
            <a:spLocks noChangeArrowheads="1"/>
          </xdr:cNvSpPr>
        </xdr:nvSpPr>
        <xdr:spPr bwMode="auto">
          <a:xfrm>
            <a:off x="8584515" y="228600"/>
            <a:ext cx="90487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1200" b="0" i="0" u="none" strike="noStrike" baseline="0">
                <a:solidFill>
                  <a:srgbClr val="000000"/>
                </a:solidFill>
                <a:latin typeface="ＭＳ Ｐゴシック" panose="020B0600070205080204" pitchFamily="50" charset="-128"/>
                <a:ea typeface="ＭＳ Ｐゴシック" panose="020B0600070205080204" pitchFamily="50" charset="-128"/>
              </a:rPr>
              <a:t>2021/04/08</a:t>
            </a:r>
            <a:endParaRPr lang="ja-JP" altLang="en-US" sz="12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sp macro="" textlink="">
        <xdr:nvSpPr>
          <xdr:cNvPr id="9" name="Rectangle 8">
            <a:extLst>
              <a:ext uri="{FF2B5EF4-FFF2-40B4-BE49-F238E27FC236}">
                <a16:creationId xmlns:a16="http://schemas.microsoft.com/office/drawing/2014/main" id="{4D402A97-C22A-421A-9503-B59F8F645BCF}"/>
              </a:ext>
            </a:extLst>
          </xdr:cNvPr>
          <xdr:cNvSpPr>
            <a:spLocks noChangeArrowheads="1"/>
          </xdr:cNvSpPr>
        </xdr:nvSpPr>
        <xdr:spPr bwMode="auto">
          <a:xfrm>
            <a:off x="8584515" y="66675"/>
            <a:ext cx="9048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作成日</a:t>
            </a:r>
          </a:p>
        </xdr:txBody>
      </xdr:sp>
      <xdr:sp macro="" textlink="">
        <xdr:nvSpPr>
          <xdr:cNvPr id="10" name="Rectangle 9">
            <a:extLst>
              <a:ext uri="{FF2B5EF4-FFF2-40B4-BE49-F238E27FC236}">
                <a16:creationId xmlns:a16="http://schemas.microsoft.com/office/drawing/2014/main" id="{D9210488-8DF0-4096-A820-F6B00AF001BE}"/>
              </a:ext>
            </a:extLst>
          </xdr:cNvPr>
          <xdr:cNvSpPr>
            <a:spLocks noChangeArrowheads="1"/>
          </xdr:cNvSpPr>
        </xdr:nvSpPr>
        <xdr:spPr bwMode="auto">
          <a:xfrm>
            <a:off x="8584515" y="390525"/>
            <a:ext cx="904875"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t" upright="1"/>
          <a:lstStyle/>
          <a:p>
            <a:pPr algn="ctr" rtl="0">
              <a:defRPr sz="1000"/>
            </a:pPr>
            <a:endParaRPr lang="ja-JP" altLang="en-US" sz="1200">
              <a:latin typeface="+mn-ea"/>
              <a:ea typeface="+mn-ea"/>
            </a:endParaRPr>
          </a:p>
        </xdr:txBody>
      </xdr:sp>
      <xdr:sp macro="" textlink="">
        <xdr:nvSpPr>
          <xdr:cNvPr id="11" name="Rectangle 10">
            <a:extLst>
              <a:ext uri="{FF2B5EF4-FFF2-40B4-BE49-F238E27FC236}">
                <a16:creationId xmlns:a16="http://schemas.microsoft.com/office/drawing/2014/main" id="{270F5B4E-F167-45D1-B319-68336C22670A}"/>
              </a:ext>
            </a:extLst>
          </xdr:cNvPr>
          <xdr:cNvSpPr>
            <a:spLocks noChangeArrowheads="1"/>
          </xdr:cNvSpPr>
        </xdr:nvSpPr>
        <xdr:spPr bwMode="auto">
          <a:xfrm>
            <a:off x="8010999" y="228600"/>
            <a:ext cx="573516"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初版</a:t>
            </a:r>
          </a:p>
        </xdr:txBody>
      </xdr:sp>
      <xdr:sp macro="" textlink="">
        <xdr:nvSpPr>
          <xdr:cNvPr id="12" name="Rectangle 11">
            <a:extLst>
              <a:ext uri="{FF2B5EF4-FFF2-40B4-BE49-F238E27FC236}">
                <a16:creationId xmlns:a16="http://schemas.microsoft.com/office/drawing/2014/main" id="{A9B26419-423B-4B45-B66E-25653D2745AC}"/>
              </a:ext>
            </a:extLst>
          </xdr:cNvPr>
          <xdr:cNvSpPr>
            <a:spLocks noChangeArrowheads="1"/>
          </xdr:cNvSpPr>
        </xdr:nvSpPr>
        <xdr:spPr bwMode="auto">
          <a:xfrm>
            <a:off x="8010999" y="390525"/>
            <a:ext cx="573516"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第</a:t>
            </a:r>
            <a:r>
              <a:rPr lang="en-US" altLang="ja-JP" sz="1200" b="0" i="0" u="none" strike="noStrike" baseline="0">
                <a:solidFill>
                  <a:srgbClr val="000000"/>
                </a:solidFill>
                <a:latin typeface="ＭＳ Ｐゴシック"/>
                <a:ea typeface="ＭＳ Ｐゴシック"/>
              </a:rPr>
              <a:t> </a:t>
            </a:r>
            <a:r>
              <a:rPr lang="ja-JP" altLang="en-US" sz="1200" b="0" i="0" u="none" strike="noStrike" baseline="0">
                <a:solidFill>
                  <a:srgbClr val="000000"/>
                </a:solidFill>
                <a:latin typeface="ＭＳ Ｐゴシック"/>
                <a:ea typeface="ＭＳ Ｐゴシック"/>
              </a:rPr>
              <a:t>版</a:t>
            </a:r>
          </a:p>
        </xdr:txBody>
      </xdr:sp>
      <xdr:sp macro="" textlink="">
        <xdr:nvSpPr>
          <xdr:cNvPr id="13" name="Rectangle 12">
            <a:extLst>
              <a:ext uri="{FF2B5EF4-FFF2-40B4-BE49-F238E27FC236}">
                <a16:creationId xmlns:a16="http://schemas.microsoft.com/office/drawing/2014/main" id="{A7C0A2DA-DC28-4D72-B11E-38517677AB25}"/>
              </a:ext>
            </a:extLst>
          </xdr:cNvPr>
          <xdr:cNvSpPr>
            <a:spLocks noChangeArrowheads="1"/>
          </xdr:cNvSpPr>
        </xdr:nvSpPr>
        <xdr:spPr bwMode="auto">
          <a:xfrm>
            <a:off x="9489390" y="228600"/>
            <a:ext cx="883709"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en-US" altLang="ja-JP" sz="1200">
                <a:latin typeface="ＭＳ Ｐゴシック" panose="020B0600070205080204" pitchFamily="50" charset="-128"/>
                <a:ea typeface="ＭＳ Ｐゴシック" panose="020B0600070205080204" pitchFamily="50" charset="-128"/>
              </a:rPr>
              <a:t>quoc-thang</a:t>
            </a:r>
            <a:endParaRPr lang="ja-JP" altLang="en-US" sz="1200">
              <a:latin typeface="ＭＳ Ｐゴシック" panose="020B0600070205080204" pitchFamily="50" charset="-128"/>
              <a:ea typeface="ＭＳ Ｐゴシック" panose="020B0600070205080204" pitchFamily="50" charset="-128"/>
            </a:endParaRPr>
          </a:p>
        </xdr:txBody>
      </xdr:sp>
      <xdr:sp macro="" textlink="">
        <xdr:nvSpPr>
          <xdr:cNvPr id="14" name="Rectangle 13">
            <a:extLst>
              <a:ext uri="{FF2B5EF4-FFF2-40B4-BE49-F238E27FC236}">
                <a16:creationId xmlns:a16="http://schemas.microsoft.com/office/drawing/2014/main" id="{BDEBF2A7-D540-48CF-85ED-BD2D63A53A52}"/>
              </a:ext>
            </a:extLst>
          </xdr:cNvPr>
          <xdr:cNvSpPr>
            <a:spLocks noChangeArrowheads="1"/>
          </xdr:cNvSpPr>
        </xdr:nvSpPr>
        <xdr:spPr bwMode="auto">
          <a:xfrm>
            <a:off x="9489390" y="390525"/>
            <a:ext cx="883709"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sz="1200">
              <a:latin typeface="+mn-ea"/>
              <a:ea typeface="+mn-ea"/>
            </a:endParaRPr>
          </a:p>
        </xdr:txBody>
      </xdr:sp>
      <xdr:sp macro="" textlink="">
        <xdr:nvSpPr>
          <xdr:cNvPr id="15" name="Rectangle 14">
            <a:extLst>
              <a:ext uri="{FF2B5EF4-FFF2-40B4-BE49-F238E27FC236}">
                <a16:creationId xmlns:a16="http://schemas.microsoft.com/office/drawing/2014/main" id="{D1547F26-2753-45B2-AA62-C3E445859188}"/>
              </a:ext>
            </a:extLst>
          </xdr:cNvPr>
          <xdr:cNvSpPr>
            <a:spLocks noChangeArrowheads="1"/>
          </xdr:cNvSpPr>
        </xdr:nvSpPr>
        <xdr:spPr bwMode="auto">
          <a:xfrm>
            <a:off x="9525" y="66675"/>
            <a:ext cx="790575"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UI-23</a:t>
            </a:r>
          </a:p>
        </xdr:txBody>
      </xdr:sp>
      <xdr:sp macro="" textlink="">
        <xdr:nvSpPr>
          <xdr:cNvPr id="16" name="Rectangle 15">
            <a:extLst>
              <a:ext uri="{FF2B5EF4-FFF2-40B4-BE49-F238E27FC236}">
                <a16:creationId xmlns:a16="http://schemas.microsoft.com/office/drawing/2014/main" id="{222F9DC0-F219-468B-9512-87A79ACFEDC5}"/>
              </a:ext>
            </a:extLst>
          </xdr:cNvPr>
          <xdr:cNvSpPr>
            <a:spLocks noChangeArrowheads="1"/>
          </xdr:cNvSpPr>
        </xdr:nvSpPr>
        <xdr:spPr bwMode="auto">
          <a:xfrm>
            <a:off x="4022041" y="66675"/>
            <a:ext cx="20097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システム名</a:t>
            </a:r>
          </a:p>
        </xdr:txBody>
      </xdr:sp>
      <xdr:sp macro="" textlink="">
        <xdr:nvSpPr>
          <xdr:cNvPr id="17" name="Rectangle 16">
            <a:extLst>
              <a:ext uri="{FF2B5EF4-FFF2-40B4-BE49-F238E27FC236}">
                <a16:creationId xmlns:a16="http://schemas.microsoft.com/office/drawing/2014/main" id="{B3DBBBB7-CFDF-4651-A8CC-333786607BF5}"/>
              </a:ext>
            </a:extLst>
          </xdr:cNvPr>
          <xdr:cNvSpPr>
            <a:spLocks noChangeArrowheads="1"/>
          </xdr:cNvSpPr>
        </xdr:nvSpPr>
        <xdr:spPr bwMode="auto">
          <a:xfrm>
            <a:off x="4022041" y="228600"/>
            <a:ext cx="2009775"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latin typeface="+mn-ea"/>
                <a:ea typeface="+mn-ea"/>
              </a:rPr>
              <a:t>千葉運転管理システム</a:t>
            </a:r>
          </a:p>
        </xdr:txBody>
      </xdr:sp>
      <xdr:sp macro="" textlink="">
        <xdr:nvSpPr>
          <xdr:cNvPr id="18" name="Rectangle 17">
            <a:extLst>
              <a:ext uri="{FF2B5EF4-FFF2-40B4-BE49-F238E27FC236}">
                <a16:creationId xmlns:a16="http://schemas.microsoft.com/office/drawing/2014/main" id="{3D0EA0DC-CC90-4B55-88DD-6D9BBD30545F}"/>
              </a:ext>
            </a:extLst>
          </xdr:cNvPr>
          <xdr:cNvSpPr>
            <a:spLocks noChangeArrowheads="1"/>
          </xdr:cNvSpPr>
        </xdr:nvSpPr>
        <xdr:spPr bwMode="auto">
          <a:xfrm>
            <a:off x="9525" y="66675"/>
            <a:ext cx="10363574" cy="495300"/>
          </a:xfrm>
          <a:prstGeom prst="rect">
            <a:avLst/>
          </a:prstGeom>
          <a:noFill/>
          <a:ln w="1905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9</xdr:col>
      <xdr:colOff>523200</xdr:colOff>
      <xdr:row>31</xdr:row>
      <xdr:rowOff>180333</xdr:rowOff>
    </xdr:to>
    <xdr:pic>
      <xdr:nvPicPr>
        <xdr:cNvPr id="2" name="Picture 1">
          <a:extLst>
            <a:ext uri="{FF2B5EF4-FFF2-40B4-BE49-F238E27FC236}">
              <a16:creationId xmlns:a16="http://schemas.microsoft.com/office/drawing/2014/main" id="{C27AE26A-5776-4163-9B44-0DE29B0EE864}"/>
            </a:ext>
          </a:extLst>
        </xdr:cNvPr>
        <xdr:cNvPicPr>
          <a:picLocks noChangeAspect="1"/>
        </xdr:cNvPicPr>
      </xdr:nvPicPr>
      <xdr:blipFill>
        <a:blip xmlns:r="http://schemas.openxmlformats.org/officeDocument/2006/relationships" r:embed="rId1"/>
        <a:stretch>
          <a:fillRect/>
        </a:stretch>
      </xdr:blipFill>
      <xdr:spPr>
        <a:xfrm>
          <a:off x="609600" y="952500"/>
          <a:ext cx="5400000" cy="5133333"/>
        </a:xfrm>
        <a:prstGeom prst="rect">
          <a:avLst/>
        </a:prstGeom>
      </xdr:spPr>
    </xdr:pic>
    <xdr:clientData/>
  </xdr:twoCellAnchor>
  <xdr:twoCellAnchor editAs="oneCell">
    <xdr:from>
      <xdr:col>11</xdr:col>
      <xdr:colOff>28575</xdr:colOff>
      <xdr:row>5</xdr:row>
      <xdr:rowOff>9525</xdr:rowOff>
    </xdr:from>
    <xdr:to>
      <xdr:col>19</xdr:col>
      <xdr:colOff>551775</xdr:colOff>
      <xdr:row>32</xdr:row>
      <xdr:rowOff>46977</xdr:rowOff>
    </xdr:to>
    <xdr:pic>
      <xdr:nvPicPr>
        <xdr:cNvPr id="3" name="Picture 2">
          <a:extLst>
            <a:ext uri="{FF2B5EF4-FFF2-40B4-BE49-F238E27FC236}">
              <a16:creationId xmlns:a16="http://schemas.microsoft.com/office/drawing/2014/main" id="{70744349-0C04-4FA9-B540-A1E6E96F3DB3}"/>
            </a:ext>
          </a:extLst>
        </xdr:cNvPr>
        <xdr:cNvPicPr>
          <a:picLocks noChangeAspect="1"/>
        </xdr:cNvPicPr>
      </xdr:nvPicPr>
      <xdr:blipFill>
        <a:blip xmlns:r="http://schemas.openxmlformats.org/officeDocument/2006/relationships" r:embed="rId2"/>
        <a:stretch>
          <a:fillRect/>
        </a:stretch>
      </xdr:blipFill>
      <xdr:spPr>
        <a:xfrm>
          <a:off x="6734175" y="962025"/>
          <a:ext cx="5400000" cy="5180952"/>
        </a:xfrm>
        <a:prstGeom prst="rect">
          <a:avLst/>
        </a:prstGeom>
      </xdr:spPr>
    </xdr:pic>
    <xdr:clientData/>
  </xdr:twoCellAnchor>
  <xdr:twoCellAnchor>
    <xdr:from>
      <xdr:col>2</xdr:col>
      <xdr:colOff>152400</xdr:colOff>
      <xdr:row>6</xdr:row>
      <xdr:rowOff>114300</xdr:rowOff>
    </xdr:from>
    <xdr:to>
      <xdr:col>2</xdr:col>
      <xdr:colOff>561975</xdr:colOff>
      <xdr:row>8</xdr:row>
      <xdr:rowOff>9525</xdr:rowOff>
    </xdr:to>
    <xdr:sp macro="" textlink="">
      <xdr:nvSpPr>
        <xdr:cNvPr id="4" name="Heptagon 3">
          <a:extLst>
            <a:ext uri="{FF2B5EF4-FFF2-40B4-BE49-F238E27FC236}">
              <a16:creationId xmlns:a16="http://schemas.microsoft.com/office/drawing/2014/main" id="{4A8A98CF-7C41-49E3-9CDD-C2B3C6445CC6}"/>
            </a:ext>
          </a:extLst>
        </xdr:cNvPr>
        <xdr:cNvSpPr/>
      </xdr:nvSpPr>
      <xdr:spPr>
        <a:xfrm>
          <a:off x="1371600" y="12573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a:t>
          </a:r>
        </a:p>
      </xdr:txBody>
    </xdr:sp>
    <xdr:clientData/>
  </xdr:twoCellAnchor>
  <xdr:twoCellAnchor>
    <xdr:from>
      <xdr:col>4</xdr:col>
      <xdr:colOff>0</xdr:colOff>
      <xdr:row>6</xdr:row>
      <xdr:rowOff>114300</xdr:rowOff>
    </xdr:from>
    <xdr:to>
      <xdr:col>4</xdr:col>
      <xdr:colOff>409575</xdr:colOff>
      <xdr:row>8</xdr:row>
      <xdr:rowOff>9525</xdr:rowOff>
    </xdr:to>
    <xdr:sp macro="" textlink="">
      <xdr:nvSpPr>
        <xdr:cNvPr id="5" name="Heptagon 4">
          <a:extLst>
            <a:ext uri="{FF2B5EF4-FFF2-40B4-BE49-F238E27FC236}">
              <a16:creationId xmlns:a16="http://schemas.microsoft.com/office/drawing/2014/main" id="{555CE41F-A6F2-4446-BF34-3C1BE23A0ABF}"/>
            </a:ext>
          </a:extLst>
        </xdr:cNvPr>
        <xdr:cNvSpPr/>
      </xdr:nvSpPr>
      <xdr:spPr>
        <a:xfrm>
          <a:off x="2438400" y="12573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2</a:t>
          </a:r>
        </a:p>
      </xdr:txBody>
    </xdr:sp>
    <xdr:clientData/>
  </xdr:twoCellAnchor>
  <xdr:twoCellAnchor>
    <xdr:from>
      <xdr:col>5</xdr:col>
      <xdr:colOff>457200</xdr:colOff>
      <xdr:row>6</xdr:row>
      <xdr:rowOff>123825</xdr:rowOff>
    </xdr:from>
    <xdr:to>
      <xdr:col>6</xdr:col>
      <xdr:colOff>257175</xdr:colOff>
      <xdr:row>8</xdr:row>
      <xdr:rowOff>19050</xdr:rowOff>
    </xdr:to>
    <xdr:sp macro="" textlink="">
      <xdr:nvSpPr>
        <xdr:cNvPr id="6" name="Heptagon 5">
          <a:extLst>
            <a:ext uri="{FF2B5EF4-FFF2-40B4-BE49-F238E27FC236}">
              <a16:creationId xmlns:a16="http://schemas.microsoft.com/office/drawing/2014/main" id="{2C3C0888-4FD9-46DF-835F-6CEEF887AF44}"/>
            </a:ext>
          </a:extLst>
        </xdr:cNvPr>
        <xdr:cNvSpPr/>
      </xdr:nvSpPr>
      <xdr:spPr>
        <a:xfrm>
          <a:off x="3505200" y="12668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3</a:t>
          </a:r>
        </a:p>
      </xdr:txBody>
    </xdr:sp>
    <xdr:clientData/>
  </xdr:twoCellAnchor>
  <xdr:twoCellAnchor>
    <xdr:from>
      <xdr:col>7</xdr:col>
      <xdr:colOff>314325</xdr:colOff>
      <xdr:row>6</xdr:row>
      <xdr:rowOff>142875</xdr:rowOff>
    </xdr:from>
    <xdr:to>
      <xdr:col>8</xdr:col>
      <xdr:colOff>114300</xdr:colOff>
      <xdr:row>8</xdr:row>
      <xdr:rowOff>38100</xdr:rowOff>
    </xdr:to>
    <xdr:sp macro="" textlink="">
      <xdr:nvSpPr>
        <xdr:cNvPr id="7" name="Heptagon 6">
          <a:extLst>
            <a:ext uri="{FF2B5EF4-FFF2-40B4-BE49-F238E27FC236}">
              <a16:creationId xmlns:a16="http://schemas.microsoft.com/office/drawing/2014/main" id="{51D0CBB9-0EF1-446C-8253-DF5D4A8CC3D6}"/>
            </a:ext>
          </a:extLst>
        </xdr:cNvPr>
        <xdr:cNvSpPr/>
      </xdr:nvSpPr>
      <xdr:spPr>
        <a:xfrm>
          <a:off x="4581525" y="12858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4</a:t>
          </a:r>
        </a:p>
      </xdr:txBody>
    </xdr:sp>
    <xdr:clientData/>
  </xdr:twoCellAnchor>
  <xdr:twoCellAnchor>
    <xdr:from>
      <xdr:col>2</xdr:col>
      <xdr:colOff>104775</xdr:colOff>
      <xdr:row>10</xdr:row>
      <xdr:rowOff>104775</xdr:rowOff>
    </xdr:from>
    <xdr:to>
      <xdr:col>2</xdr:col>
      <xdr:colOff>514350</xdr:colOff>
      <xdr:row>12</xdr:row>
      <xdr:rowOff>0</xdr:rowOff>
    </xdr:to>
    <xdr:sp macro="" textlink="">
      <xdr:nvSpPr>
        <xdr:cNvPr id="8" name="Heptagon 7">
          <a:extLst>
            <a:ext uri="{FF2B5EF4-FFF2-40B4-BE49-F238E27FC236}">
              <a16:creationId xmlns:a16="http://schemas.microsoft.com/office/drawing/2014/main" id="{61658535-9DE1-4458-B6C8-0FB3569831DA}"/>
            </a:ext>
          </a:extLst>
        </xdr:cNvPr>
        <xdr:cNvSpPr/>
      </xdr:nvSpPr>
      <xdr:spPr>
        <a:xfrm>
          <a:off x="1323975" y="20097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5</a:t>
          </a:r>
        </a:p>
      </xdr:txBody>
    </xdr:sp>
    <xdr:clientData/>
  </xdr:twoCellAnchor>
  <xdr:twoCellAnchor>
    <xdr:from>
      <xdr:col>3</xdr:col>
      <xdr:colOff>600075</xdr:colOff>
      <xdr:row>10</xdr:row>
      <xdr:rowOff>123825</xdr:rowOff>
    </xdr:from>
    <xdr:to>
      <xdr:col>4</xdr:col>
      <xdr:colOff>400050</xdr:colOff>
      <xdr:row>12</xdr:row>
      <xdr:rowOff>19050</xdr:rowOff>
    </xdr:to>
    <xdr:sp macro="" textlink="">
      <xdr:nvSpPr>
        <xdr:cNvPr id="9" name="Heptagon 8">
          <a:extLst>
            <a:ext uri="{FF2B5EF4-FFF2-40B4-BE49-F238E27FC236}">
              <a16:creationId xmlns:a16="http://schemas.microsoft.com/office/drawing/2014/main" id="{F0BD013D-4771-41F0-BCA7-FA347AB246C7}"/>
            </a:ext>
          </a:extLst>
        </xdr:cNvPr>
        <xdr:cNvSpPr/>
      </xdr:nvSpPr>
      <xdr:spPr>
        <a:xfrm>
          <a:off x="2428875" y="20288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6</a:t>
          </a:r>
        </a:p>
      </xdr:txBody>
    </xdr:sp>
    <xdr:clientData/>
  </xdr:twoCellAnchor>
  <xdr:twoCellAnchor>
    <xdr:from>
      <xdr:col>5</xdr:col>
      <xdr:colOff>438150</xdr:colOff>
      <xdr:row>10</xdr:row>
      <xdr:rowOff>152400</xdr:rowOff>
    </xdr:from>
    <xdr:to>
      <xdr:col>6</xdr:col>
      <xdr:colOff>238125</xdr:colOff>
      <xdr:row>12</xdr:row>
      <xdr:rowOff>47625</xdr:rowOff>
    </xdr:to>
    <xdr:sp macro="" textlink="">
      <xdr:nvSpPr>
        <xdr:cNvPr id="10" name="Heptagon 9">
          <a:extLst>
            <a:ext uri="{FF2B5EF4-FFF2-40B4-BE49-F238E27FC236}">
              <a16:creationId xmlns:a16="http://schemas.microsoft.com/office/drawing/2014/main" id="{4D07534D-E55F-4CB2-8055-09732370AC50}"/>
            </a:ext>
          </a:extLst>
        </xdr:cNvPr>
        <xdr:cNvSpPr/>
      </xdr:nvSpPr>
      <xdr:spPr>
        <a:xfrm>
          <a:off x="3486150" y="20574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7</a:t>
          </a:r>
        </a:p>
      </xdr:txBody>
    </xdr:sp>
    <xdr:clientData/>
  </xdr:twoCellAnchor>
  <xdr:twoCellAnchor>
    <xdr:from>
      <xdr:col>7</xdr:col>
      <xdr:colOff>304800</xdr:colOff>
      <xdr:row>10</xdr:row>
      <xdr:rowOff>152400</xdr:rowOff>
    </xdr:from>
    <xdr:to>
      <xdr:col>8</xdr:col>
      <xdr:colOff>104775</xdr:colOff>
      <xdr:row>12</xdr:row>
      <xdr:rowOff>47625</xdr:rowOff>
    </xdr:to>
    <xdr:sp macro="" textlink="">
      <xdr:nvSpPr>
        <xdr:cNvPr id="11" name="Heptagon 10">
          <a:extLst>
            <a:ext uri="{FF2B5EF4-FFF2-40B4-BE49-F238E27FC236}">
              <a16:creationId xmlns:a16="http://schemas.microsoft.com/office/drawing/2014/main" id="{B1BAA776-BEB6-4302-8271-12BA20712002}"/>
            </a:ext>
          </a:extLst>
        </xdr:cNvPr>
        <xdr:cNvSpPr/>
      </xdr:nvSpPr>
      <xdr:spPr>
        <a:xfrm>
          <a:off x="4572000" y="20574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8</a:t>
          </a:r>
        </a:p>
      </xdr:txBody>
    </xdr:sp>
    <xdr:clientData/>
  </xdr:twoCellAnchor>
  <xdr:twoCellAnchor>
    <xdr:from>
      <xdr:col>1</xdr:col>
      <xdr:colOff>76200</xdr:colOff>
      <xdr:row>15</xdr:row>
      <xdr:rowOff>161925</xdr:rowOff>
    </xdr:from>
    <xdr:to>
      <xdr:col>1</xdr:col>
      <xdr:colOff>485775</xdr:colOff>
      <xdr:row>17</xdr:row>
      <xdr:rowOff>57150</xdr:rowOff>
    </xdr:to>
    <xdr:sp macro="" textlink="">
      <xdr:nvSpPr>
        <xdr:cNvPr id="12" name="Heptagon 11">
          <a:extLst>
            <a:ext uri="{FF2B5EF4-FFF2-40B4-BE49-F238E27FC236}">
              <a16:creationId xmlns:a16="http://schemas.microsoft.com/office/drawing/2014/main" id="{7A609E85-FD96-4841-AAB2-B1967EB27702}"/>
            </a:ext>
          </a:extLst>
        </xdr:cNvPr>
        <xdr:cNvSpPr/>
      </xdr:nvSpPr>
      <xdr:spPr>
        <a:xfrm>
          <a:off x="685800" y="30194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9</a:t>
          </a:r>
        </a:p>
      </xdr:txBody>
    </xdr:sp>
    <xdr:clientData/>
  </xdr:twoCellAnchor>
  <xdr:twoCellAnchor>
    <xdr:from>
      <xdr:col>2</xdr:col>
      <xdr:colOff>76200</xdr:colOff>
      <xdr:row>28</xdr:row>
      <xdr:rowOff>180975</xdr:rowOff>
    </xdr:from>
    <xdr:to>
      <xdr:col>2</xdr:col>
      <xdr:colOff>485775</xdr:colOff>
      <xdr:row>30</xdr:row>
      <xdr:rowOff>76200</xdr:rowOff>
    </xdr:to>
    <xdr:sp macro="" textlink="">
      <xdr:nvSpPr>
        <xdr:cNvPr id="13" name="Heptagon 12">
          <a:extLst>
            <a:ext uri="{FF2B5EF4-FFF2-40B4-BE49-F238E27FC236}">
              <a16:creationId xmlns:a16="http://schemas.microsoft.com/office/drawing/2014/main" id="{BBAF8716-9DB5-40FF-BAF9-CA3726CD2D3F}"/>
            </a:ext>
          </a:extLst>
        </xdr:cNvPr>
        <xdr:cNvSpPr/>
      </xdr:nvSpPr>
      <xdr:spPr>
        <a:xfrm>
          <a:off x="1295400" y="55149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7</xdr:col>
      <xdr:colOff>361950</xdr:colOff>
      <xdr:row>28</xdr:row>
      <xdr:rowOff>180975</xdr:rowOff>
    </xdr:from>
    <xdr:to>
      <xdr:col>8</xdr:col>
      <xdr:colOff>161925</xdr:colOff>
      <xdr:row>30</xdr:row>
      <xdr:rowOff>76200</xdr:rowOff>
    </xdr:to>
    <xdr:sp macro="" textlink="">
      <xdr:nvSpPr>
        <xdr:cNvPr id="14" name="Heptagon 13">
          <a:extLst>
            <a:ext uri="{FF2B5EF4-FFF2-40B4-BE49-F238E27FC236}">
              <a16:creationId xmlns:a16="http://schemas.microsoft.com/office/drawing/2014/main" id="{E63A8CDA-A5C9-41E7-AEFA-CDF0CF9F1528}"/>
            </a:ext>
          </a:extLst>
        </xdr:cNvPr>
        <xdr:cNvSpPr/>
      </xdr:nvSpPr>
      <xdr:spPr>
        <a:xfrm>
          <a:off x="4629150" y="55149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11</a:t>
          </a:r>
        </a:p>
      </xdr:txBody>
    </xdr:sp>
    <xdr:clientData/>
  </xdr:twoCellAnchor>
  <xdr:twoCellAnchor>
    <xdr:from>
      <xdr:col>12</xdr:col>
      <xdr:colOff>161925</xdr:colOff>
      <xdr:row>7</xdr:row>
      <xdr:rowOff>9525</xdr:rowOff>
    </xdr:from>
    <xdr:to>
      <xdr:col>12</xdr:col>
      <xdr:colOff>571500</xdr:colOff>
      <xdr:row>8</xdr:row>
      <xdr:rowOff>95250</xdr:rowOff>
    </xdr:to>
    <xdr:sp macro="" textlink="">
      <xdr:nvSpPr>
        <xdr:cNvPr id="15" name="Heptagon 14">
          <a:extLst>
            <a:ext uri="{FF2B5EF4-FFF2-40B4-BE49-F238E27FC236}">
              <a16:creationId xmlns:a16="http://schemas.microsoft.com/office/drawing/2014/main" id="{60C9DBF1-4550-4BD8-8AEC-11B4F543F524}"/>
            </a:ext>
          </a:extLst>
        </xdr:cNvPr>
        <xdr:cNvSpPr/>
      </xdr:nvSpPr>
      <xdr:spPr>
        <a:xfrm>
          <a:off x="7477125" y="13430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a:t>
          </a:r>
        </a:p>
      </xdr:txBody>
    </xdr:sp>
    <xdr:clientData/>
  </xdr:twoCellAnchor>
  <xdr:twoCellAnchor>
    <xdr:from>
      <xdr:col>14</xdr:col>
      <xdr:colOff>0</xdr:colOff>
      <xdr:row>7</xdr:row>
      <xdr:rowOff>0</xdr:rowOff>
    </xdr:from>
    <xdr:to>
      <xdr:col>14</xdr:col>
      <xdr:colOff>409575</xdr:colOff>
      <xdr:row>8</xdr:row>
      <xdr:rowOff>85725</xdr:rowOff>
    </xdr:to>
    <xdr:sp macro="" textlink="">
      <xdr:nvSpPr>
        <xdr:cNvPr id="16" name="Heptagon 15">
          <a:extLst>
            <a:ext uri="{FF2B5EF4-FFF2-40B4-BE49-F238E27FC236}">
              <a16:creationId xmlns:a16="http://schemas.microsoft.com/office/drawing/2014/main" id="{DFAC234F-94C5-45EC-968D-B9B4BFC11ACF}"/>
            </a:ext>
          </a:extLst>
        </xdr:cNvPr>
        <xdr:cNvSpPr/>
      </xdr:nvSpPr>
      <xdr:spPr>
        <a:xfrm>
          <a:off x="8534400" y="13335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2</a:t>
          </a:r>
        </a:p>
      </xdr:txBody>
    </xdr:sp>
    <xdr:clientData/>
  </xdr:twoCellAnchor>
  <xdr:twoCellAnchor>
    <xdr:from>
      <xdr:col>15</xdr:col>
      <xdr:colOff>457200</xdr:colOff>
      <xdr:row>7</xdr:row>
      <xdr:rowOff>0</xdr:rowOff>
    </xdr:from>
    <xdr:to>
      <xdr:col>16</xdr:col>
      <xdr:colOff>257175</xdr:colOff>
      <xdr:row>8</xdr:row>
      <xdr:rowOff>85725</xdr:rowOff>
    </xdr:to>
    <xdr:sp macro="" textlink="">
      <xdr:nvSpPr>
        <xdr:cNvPr id="17" name="Heptagon 16">
          <a:extLst>
            <a:ext uri="{FF2B5EF4-FFF2-40B4-BE49-F238E27FC236}">
              <a16:creationId xmlns:a16="http://schemas.microsoft.com/office/drawing/2014/main" id="{C92106F8-FEDF-4911-A9E9-80E06BF2BC05}"/>
            </a:ext>
          </a:extLst>
        </xdr:cNvPr>
        <xdr:cNvSpPr/>
      </xdr:nvSpPr>
      <xdr:spPr>
        <a:xfrm>
          <a:off x="9601200" y="13335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3</a:t>
          </a:r>
        </a:p>
      </xdr:txBody>
    </xdr:sp>
    <xdr:clientData/>
  </xdr:twoCellAnchor>
  <xdr:twoCellAnchor>
    <xdr:from>
      <xdr:col>17</xdr:col>
      <xdr:colOff>247650</xdr:colOff>
      <xdr:row>7</xdr:row>
      <xdr:rowOff>0</xdr:rowOff>
    </xdr:from>
    <xdr:to>
      <xdr:col>18</xdr:col>
      <xdr:colOff>47625</xdr:colOff>
      <xdr:row>8</xdr:row>
      <xdr:rowOff>85725</xdr:rowOff>
    </xdr:to>
    <xdr:sp macro="" textlink="">
      <xdr:nvSpPr>
        <xdr:cNvPr id="18" name="Heptagon 17">
          <a:extLst>
            <a:ext uri="{FF2B5EF4-FFF2-40B4-BE49-F238E27FC236}">
              <a16:creationId xmlns:a16="http://schemas.microsoft.com/office/drawing/2014/main" id="{0D928375-2628-4F63-BD9D-708B4DF28368}"/>
            </a:ext>
          </a:extLst>
        </xdr:cNvPr>
        <xdr:cNvSpPr/>
      </xdr:nvSpPr>
      <xdr:spPr>
        <a:xfrm>
          <a:off x="10610850" y="13335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4</a:t>
          </a:r>
        </a:p>
      </xdr:txBody>
    </xdr:sp>
    <xdr:clientData/>
  </xdr:twoCellAnchor>
  <xdr:twoCellAnchor>
    <xdr:from>
      <xdr:col>12</xdr:col>
      <xdr:colOff>180975</xdr:colOff>
      <xdr:row>11</xdr:row>
      <xdr:rowOff>19050</xdr:rowOff>
    </xdr:from>
    <xdr:to>
      <xdr:col>12</xdr:col>
      <xdr:colOff>590550</xdr:colOff>
      <xdr:row>12</xdr:row>
      <xdr:rowOff>104775</xdr:rowOff>
    </xdr:to>
    <xdr:sp macro="" textlink="">
      <xdr:nvSpPr>
        <xdr:cNvPr id="19" name="Heptagon 18">
          <a:extLst>
            <a:ext uri="{FF2B5EF4-FFF2-40B4-BE49-F238E27FC236}">
              <a16:creationId xmlns:a16="http://schemas.microsoft.com/office/drawing/2014/main" id="{FFAD1CFC-4DFF-4A2E-993C-04B93C8299C6}"/>
            </a:ext>
          </a:extLst>
        </xdr:cNvPr>
        <xdr:cNvSpPr/>
      </xdr:nvSpPr>
      <xdr:spPr>
        <a:xfrm>
          <a:off x="7496175" y="211455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5</a:t>
          </a:r>
        </a:p>
      </xdr:txBody>
    </xdr:sp>
    <xdr:clientData/>
  </xdr:twoCellAnchor>
  <xdr:twoCellAnchor>
    <xdr:from>
      <xdr:col>14</xdr:col>
      <xdr:colOff>19050</xdr:colOff>
      <xdr:row>11</xdr:row>
      <xdr:rowOff>28575</xdr:rowOff>
    </xdr:from>
    <xdr:to>
      <xdr:col>14</xdr:col>
      <xdr:colOff>428625</xdr:colOff>
      <xdr:row>12</xdr:row>
      <xdr:rowOff>114300</xdr:rowOff>
    </xdr:to>
    <xdr:sp macro="" textlink="">
      <xdr:nvSpPr>
        <xdr:cNvPr id="20" name="Heptagon 19">
          <a:extLst>
            <a:ext uri="{FF2B5EF4-FFF2-40B4-BE49-F238E27FC236}">
              <a16:creationId xmlns:a16="http://schemas.microsoft.com/office/drawing/2014/main" id="{01C513E4-5264-4416-8F49-9817C6A02CC4}"/>
            </a:ext>
          </a:extLst>
        </xdr:cNvPr>
        <xdr:cNvSpPr/>
      </xdr:nvSpPr>
      <xdr:spPr>
        <a:xfrm>
          <a:off x="8553450" y="21240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6</a:t>
          </a:r>
        </a:p>
      </xdr:txBody>
    </xdr:sp>
    <xdr:clientData/>
  </xdr:twoCellAnchor>
  <xdr:twoCellAnchor>
    <xdr:from>
      <xdr:col>15</xdr:col>
      <xdr:colOff>504825</xdr:colOff>
      <xdr:row>11</xdr:row>
      <xdr:rowOff>28575</xdr:rowOff>
    </xdr:from>
    <xdr:to>
      <xdr:col>16</xdr:col>
      <xdr:colOff>304800</xdr:colOff>
      <xdr:row>12</xdr:row>
      <xdr:rowOff>114300</xdr:rowOff>
    </xdr:to>
    <xdr:sp macro="" textlink="">
      <xdr:nvSpPr>
        <xdr:cNvPr id="21" name="Heptagon 20">
          <a:extLst>
            <a:ext uri="{FF2B5EF4-FFF2-40B4-BE49-F238E27FC236}">
              <a16:creationId xmlns:a16="http://schemas.microsoft.com/office/drawing/2014/main" id="{BA0AF8D9-1E3E-4EA4-9F1A-CF31F524FA88}"/>
            </a:ext>
          </a:extLst>
        </xdr:cNvPr>
        <xdr:cNvSpPr/>
      </xdr:nvSpPr>
      <xdr:spPr>
        <a:xfrm>
          <a:off x="9648825" y="212407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7</a:t>
          </a:r>
        </a:p>
      </xdr:txBody>
    </xdr:sp>
    <xdr:clientData/>
  </xdr:twoCellAnchor>
  <xdr:twoCellAnchor>
    <xdr:from>
      <xdr:col>17</xdr:col>
      <xdr:colOff>266700</xdr:colOff>
      <xdr:row>11</xdr:row>
      <xdr:rowOff>19050</xdr:rowOff>
    </xdr:from>
    <xdr:to>
      <xdr:col>18</xdr:col>
      <xdr:colOff>66675</xdr:colOff>
      <xdr:row>12</xdr:row>
      <xdr:rowOff>104775</xdr:rowOff>
    </xdr:to>
    <xdr:sp macro="" textlink="">
      <xdr:nvSpPr>
        <xdr:cNvPr id="22" name="Heptagon 21">
          <a:extLst>
            <a:ext uri="{FF2B5EF4-FFF2-40B4-BE49-F238E27FC236}">
              <a16:creationId xmlns:a16="http://schemas.microsoft.com/office/drawing/2014/main" id="{B782AC51-152E-4A81-8825-2C30A502D21B}"/>
            </a:ext>
          </a:extLst>
        </xdr:cNvPr>
        <xdr:cNvSpPr/>
      </xdr:nvSpPr>
      <xdr:spPr>
        <a:xfrm>
          <a:off x="10629900" y="211455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8</a:t>
          </a:r>
        </a:p>
      </xdr:txBody>
    </xdr:sp>
    <xdr:clientData/>
  </xdr:twoCellAnchor>
  <xdr:twoCellAnchor>
    <xdr:from>
      <xdr:col>11</xdr:col>
      <xdr:colOff>85725</xdr:colOff>
      <xdr:row>16</xdr:row>
      <xdr:rowOff>0</xdr:rowOff>
    </xdr:from>
    <xdr:to>
      <xdr:col>11</xdr:col>
      <xdr:colOff>495300</xdr:colOff>
      <xdr:row>17</xdr:row>
      <xdr:rowOff>85725</xdr:rowOff>
    </xdr:to>
    <xdr:sp macro="" textlink="">
      <xdr:nvSpPr>
        <xdr:cNvPr id="23" name="Heptagon 22">
          <a:extLst>
            <a:ext uri="{FF2B5EF4-FFF2-40B4-BE49-F238E27FC236}">
              <a16:creationId xmlns:a16="http://schemas.microsoft.com/office/drawing/2014/main" id="{73098636-C42B-4FE6-B193-0DA4E8041F50}"/>
            </a:ext>
          </a:extLst>
        </xdr:cNvPr>
        <xdr:cNvSpPr/>
      </xdr:nvSpPr>
      <xdr:spPr>
        <a:xfrm>
          <a:off x="6791325" y="3048000"/>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9</a:t>
          </a:r>
        </a:p>
      </xdr:txBody>
    </xdr:sp>
    <xdr:clientData/>
  </xdr:twoCellAnchor>
  <xdr:twoCellAnchor>
    <xdr:from>
      <xdr:col>12</xdr:col>
      <xdr:colOff>114300</xdr:colOff>
      <xdr:row>29</xdr:row>
      <xdr:rowOff>47625</xdr:rowOff>
    </xdr:from>
    <xdr:to>
      <xdr:col>12</xdr:col>
      <xdr:colOff>523875</xdr:colOff>
      <xdr:row>30</xdr:row>
      <xdr:rowOff>133350</xdr:rowOff>
    </xdr:to>
    <xdr:sp macro="" textlink="">
      <xdr:nvSpPr>
        <xdr:cNvPr id="24" name="Heptagon 23">
          <a:extLst>
            <a:ext uri="{FF2B5EF4-FFF2-40B4-BE49-F238E27FC236}">
              <a16:creationId xmlns:a16="http://schemas.microsoft.com/office/drawing/2014/main" id="{E0DFC93F-6453-435E-9DC0-882AC56F2B93}"/>
            </a:ext>
          </a:extLst>
        </xdr:cNvPr>
        <xdr:cNvSpPr/>
      </xdr:nvSpPr>
      <xdr:spPr>
        <a:xfrm>
          <a:off x="7429500" y="55721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10</a:t>
          </a:r>
        </a:p>
      </xdr:txBody>
    </xdr:sp>
    <xdr:clientData/>
  </xdr:twoCellAnchor>
  <xdr:twoCellAnchor>
    <xdr:from>
      <xdr:col>17</xdr:col>
      <xdr:colOff>381000</xdr:colOff>
      <xdr:row>29</xdr:row>
      <xdr:rowOff>47625</xdr:rowOff>
    </xdr:from>
    <xdr:to>
      <xdr:col>18</xdr:col>
      <xdr:colOff>180975</xdr:colOff>
      <xdr:row>30</xdr:row>
      <xdr:rowOff>133350</xdr:rowOff>
    </xdr:to>
    <xdr:sp macro="" textlink="">
      <xdr:nvSpPr>
        <xdr:cNvPr id="25" name="Heptagon 24">
          <a:extLst>
            <a:ext uri="{FF2B5EF4-FFF2-40B4-BE49-F238E27FC236}">
              <a16:creationId xmlns:a16="http://schemas.microsoft.com/office/drawing/2014/main" id="{5FA08EFF-10F3-4B7A-9B44-15DB41500C54}"/>
            </a:ext>
          </a:extLst>
        </xdr:cNvPr>
        <xdr:cNvSpPr/>
      </xdr:nvSpPr>
      <xdr:spPr>
        <a:xfrm>
          <a:off x="10744200" y="5572125"/>
          <a:ext cx="409575" cy="276225"/>
        </a:xfrm>
        <a:prstGeom prst="heptagon">
          <a:avLst/>
        </a:prstGeom>
        <a:solidFill>
          <a:srgbClr val="FFFF00"/>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ctr"/>
        <a:lstStyle/>
        <a:p>
          <a:pPr algn="ctr"/>
          <a:r>
            <a:rPr kumimoji="1" lang="en-US" sz="1000" b="1">
              <a:solidFill>
                <a:sysClr val="windowText" lastClr="000000"/>
              </a:solidFill>
              <a:latin typeface="ＭＳ ゴシック" panose="020B0609070205080204" pitchFamily="49" charset="-128"/>
              <a:ea typeface="ＭＳ ゴシック" panose="020B0609070205080204" pitchFamily="49" charset="-128"/>
            </a:rPr>
            <a:t>11</a:t>
          </a: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95250</xdr:colOff>
      <xdr:row>0</xdr:row>
      <xdr:rowOff>95250</xdr:rowOff>
    </xdr:from>
    <xdr:to>
      <xdr:col>50</xdr:col>
      <xdr:colOff>125507</xdr:colOff>
      <xdr:row>4</xdr:row>
      <xdr:rowOff>53250</xdr:rowOff>
    </xdr:to>
    <xdr:grpSp>
      <xdr:nvGrpSpPr>
        <xdr:cNvPr id="2" name="Group 1">
          <a:extLst>
            <a:ext uri="{FF2B5EF4-FFF2-40B4-BE49-F238E27FC236}">
              <a16:creationId xmlns:a16="http://schemas.microsoft.com/office/drawing/2014/main" id="{B481273E-AE12-40A6-BACA-F1BE463FA9CB}"/>
            </a:ext>
          </a:extLst>
        </xdr:cNvPr>
        <xdr:cNvGrpSpPr/>
      </xdr:nvGrpSpPr>
      <xdr:grpSpPr>
        <a:xfrm>
          <a:off x="95250" y="95250"/>
          <a:ext cx="14295345" cy="720000"/>
          <a:chOff x="9525" y="66675"/>
          <a:chExt cx="10363574" cy="495300"/>
        </a:xfrm>
      </xdr:grpSpPr>
      <xdr:sp macro="" textlink="">
        <xdr:nvSpPr>
          <xdr:cNvPr id="3" name="Rectangle 2">
            <a:extLst>
              <a:ext uri="{FF2B5EF4-FFF2-40B4-BE49-F238E27FC236}">
                <a16:creationId xmlns:a16="http://schemas.microsoft.com/office/drawing/2014/main" id="{EC8ECAF7-F4E7-4844-BBA8-88BAD99142A2}"/>
              </a:ext>
            </a:extLst>
          </xdr:cNvPr>
          <xdr:cNvSpPr>
            <a:spLocks noChangeArrowheads="1"/>
          </xdr:cNvSpPr>
        </xdr:nvSpPr>
        <xdr:spPr bwMode="auto">
          <a:xfrm>
            <a:off x="6031816" y="66675"/>
            <a:ext cx="1979183"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サブシステム名</a:t>
            </a:r>
          </a:p>
        </xdr:txBody>
      </xdr:sp>
      <xdr:sp macro="" textlink="">
        <xdr:nvSpPr>
          <xdr:cNvPr id="4" name="Rectangle 3">
            <a:extLst>
              <a:ext uri="{FF2B5EF4-FFF2-40B4-BE49-F238E27FC236}">
                <a16:creationId xmlns:a16="http://schemas.microsoft.com/office/drawing/2014/main" id="{8F187754-96D1-42E3-B754-C940370D53C4}"/>
              </a:ext>
            </a:extLst>
          </xdr:cNvPr>
          <xdr:cNvSpPr>
            <a:spLocks noChangeArrowheads="1"/>
          </xdr:cNvSpPr>
        </xdr:nvSpPr>
        <xdr:spPr bwMode="auto">
          <a:xfrm>
            <a:off x="6031816" y="228600"/>
            <a:ext cx="1979183"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t>商品管理</a:t>
            </a:r>
          </a:p>
        </xdr:txBody>
      </xdr:sp>
      <xdr:sp macro="" textlink="">
        <xdr:nvSpPr>
          <xdr:cNvPr id="5" name="Rectangle 4">
            <a:extLst>
              <a:ext uri="{FF2B5EF4-FFF2-40B4-BE49-F238E27FC236}">
                <a16:creationId xmlns:a16="http://schemas.microsoft.com/office/drawing/2014/main" id="{114913E5-4B42-48C6-8FD1-C497B7F424FB}"/>
              </a:ext>
            </a:extLst>
          </xdr:cNvPr>
          <xdr:cNvSpPr>
            <a:spLocks noChangeArrowheads="1"/>
          </xdr:cNvSpPr>
        </xdr:nvSpPr>
        <xdr:spPr bwMode="auto">
          <a:xfrm>
            <a:off x="9489390" y="66675"/>
            <a:ext cx="883709"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作成者</a:t>
            </a:r>
          </a:p>
        </xdr:txBody>
      </xdr:sp>
      <xdr:sp macro="" textlink="">
        <xdr:nvSpPr>
          <xdr:cNvPr id="6" name="Rectangle 5">
            <a:extLst>
              <a:ext uri="{FF2B5EF4-FFF2-40B4-BE49-F238E27FC236}">
                <a16:creationId xmlns:a16="http://schemas.microsoft.com/office/drawing/2014/main" id="{D814A4EB-CF71-4E24-82C9-F13281BA2B27}"/>
              </a:ext>
            </a:extLst>
          </xdr:cNvPr>
          <xdr:cNvSpPr>
            <a:spLocks noChangeArrowheads="1"/>
          </xdr:cNvSpPr>
        </xdr:nvSpPr>
        <xdr:spPr bwMode="auto">
          <a:xfrm>
            <a:off x="800100" y="66675"/>
            <a:ext cx="3221941"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プログラムテスト仕様書兼成績書</a:t>
            </a:r>
          </a:p>
          <a:p>
            <a:pPr algn="ctr" rtl="0">
              <a:defRPr sz="1000"/>
            </a:pPr>
            <a:r>
              <a:rPr lang="ja-JP" altLang="en-US" sz="1400" b="1" i="0" u="none" strike="noStrike" baseline="0">
                <a:solidFill>
                  <a:srgbClr val="000000"/>
                </a:solidFill>
                <a:latin typeface="ＭＳ Ｐゴシック"/>
                <a:ea typeface="ＭＳ Ｐゴシック"/>
              </a:rPr>
              <a:t>（本体）</a:t>
            </a:r>
          </a:p>
        </xdr:txBody>
      </xdr:sp>
      <xdr:sp macro="" textlink="">
        <xdr:nvSpPr>
          <xdr:cNvPr id="7" name="Rectangle 6">
            <a:extLst>
              <a:ext uri="{FF2B5EF4-FFF2-40B4-BE49-F238E27FC236}">
                <a16:creationId xmlns:a16="http://schemas.microsoft.com/office/drawing/2014/main" id="{16FBFFA9-8CB0-4661-B6B7-06263C6D1E8A}"/>
              </a:ext>
            </a:extLst>
          </xdr:cNvPr>
          <xdr:cNvSpPr>
            <a:spLocks noChangeArrowheads="1"/>
          </xdr:cNvSpPr>
        </xdr:nvSpPr>
        <xdr:spPr bwMode="auto">
          <a:xfrm>
            <a:off x="8010999" y="66675"/>
            <a:ext cx="573516"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版数</a:t>
            </a:r>
          </a:p>
        </xdr:txBody>
      </xdr:sp>
      <xdr:sp macro="" textlink="">
        <xdr:nvSpPr>
          <xdr:cNvPr id="8" name="Rectangle 7">
            <a:extLst>
              <a:ext uri="{FF2B5EF4-FFF2-40B4-BE49-F238E27FC236}">
                <a16:creationId xmlns:a16="http://schemas.microsoft.com/office/drawing/2014/main" id="{6EE2FDFA-8E23-46D0-BF58-910451809227}"/>
              </a:ext>
            </a:extLst>
          </xdr:cNvPr>
          <xdr:cNvSpPr>
            <a:spLocks noChangeArrowheads="1"/>
          </xdr:cNvSpPr>
        </xdr:nvSpPr>
        <xdr:spPr bwMode="auto">
          <a:xfrm>
            <a:off x="8584515" y="228600"/>
            <a:ext cx="90487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1200" b="0" i="0" u="none" strike="noStrike" baseline="0">
                <a:solidFill>
                  <a:srgbClr val="000000"/>
                </a:solidFill>
                <a:latin typeface="ＭＳ Ｐゴシック" panose="020B0600070205080204" pitchFamily="50" charset="-128"/>
                <a:ea typeface="ＭＳ Ｐゴシック" panose="020B0600070205080204" pitchFamily="50" charset="-128"/>
              </a:rPr>
              <a:t>2021/04/08</a:t>
            </a:r>
            <a:endParaRPr lang="ja-JP" altLang="en-US" sz="12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sp macro="" textlink="">
        <xdr:nvSpPr>
          <xdr:cNvPr id="9" name="Rectangle 8">
            <a:extLst>
              <a:ext uri="{FF2B5EF4-FFF2-40B4-BE49-F238E27FC236}">
                <a16:creationId xmlns:a16="http://schemas.microsoft.com/office/drawing/2014/main" id="{6C9A8ED9-6D5F-4747-A4AC-AEDA710DCC3B}"/>
              </a:ext>
            </a:extLst>
          </xdr:cNvPr>
          <xdr:cNvSpPr>
            <a:spLocks noChangeArrowheads="1"/>
          </xdr:cNvSpPr>
        </xdr:nvSpPr>
        <xdr:spPr bwMode="auto">
          <a:xfrm>
            <a:off x="8584515" y="66675"/>
            <a:ext cx="9048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作成日</a:t>
            </a:r>
          </a:p>
        </xdr:txBody>
      </xdr:sp>
      <xdr:sp macro="" textlink="">
        <xdr:nvSpPr>
          <xdr:cNvPr id="10" name="Rectangle 9">
            <a:extLst>
              <a:ext uri="{FF2B5EF4-FFF2-40B4-BE49-F238E27FC236}">
                <a16:creationId xmlns:a16="http://schemas.microsoft.com/office/drawing/2014/main" id="{B8CABD5F-B2CF-4E30-8341-41C262CAA1CF}"/>
              </a:ext>
            </a:extLst>
          </xdr:cNvPr>
          <xdr:cNvSpPr>
            <a:spLocks noChangeArrowheads="1"/>
          </xdr:cNvSpPr>
        </xdr:nvSpPr>
        <xdr:spPr bwMode="auto">
          <a:xfrm>
            <a:off x="8584515" y="390525"/>
            <a:ext cx="904875"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t" upright="1"/>
          <a:lstStyle/>
          <a:p>
            <a:pPr algn="ctr" rtl="0">
              <a:defRPr sz="1000"/>
            </a:pPr>
            <a:endParaRPr lang="ja-JP" altLang="en-US" sz="1200">
              <a:latin typeface="+mn-ea"/>
              <a:ea typeface="+mn-ea"/>
            </a:endParaRPr>
          </a:p>
        </xdr:txBody>
      </xdr:sp>
      <xdr:sp macro="" textlink="">
        <xdr:nvSpPr>
          <xdr:cNvPr id="11" name="Rectangle 10">
            <a:extLst>
              <a:ext uri="{FF2B5EF4-FFF2-40B4-BE49-F238E27FC236}">
                <a16:creationId xmlns:a16="http://schemas.microsoft.com/office/drawing/2014/main" id="{198568C7-9EA5-481B-88F3-3899E1CCC030}"/>
              </a:ext>
            </a:extLst>
          </xdr:cNvPr>
          <xdr:cNvSpPr>
            <a:spLocks noChangeArrowheads="1"/>
          </xdr:cNvSpPr>
        </xdr:nvSpPr>
        <xdr:spPr bwMode="auto">
          <a:xfrm>
            <a:off x="8010999" y="228600"/>
            <a:ext cx="573516"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初版</a:t>
            </a:r>
          </a:p>
        </xdr:txBody>
      </xdr:sp>
      <xdr:sp macro="" textlink="">
        <xdr:nvSpPr>
          <xdr:cNvPr id="12" name="Rectangle 11">
            <a:extLst>
              <a:ext uri="{FF2B5EF4-FFF2-40B4-BE49-F238E27FC236}">
                <a16:creationId xmlns:a16="http://schemas.microsoft.com/office/drawing/2014/main" id="{41E5C784-2ABA-4F55-9ECD-EF1D004BB47D}"/>
              </a:ext>
            </a:extLst>
          </xdr:cNvPr>
          <xdr:cNvSpPr>
            <a:spLocks noChangeArrowheads="1"/>
          </xdr:cNvSpPr>
        </xdr:nvSpPr>
        <xdr:spPr bwMode="auto">
          <a:xfrm>
            <a:off x="8010999" y="390525"/>
            <a:ext cx="573516"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第</a:t>
            </a:r>
            <a:r>
              <a:rPr lang="en-US" altLang="ja-JP" sz="1200" b="0" i="0" u="none" strike="noStrike" baseline="0">
                <a:solidFill>
                  <a:srgbClr val="000000"/>
                </a:solidFill>
                <a:latin typeface="ＭＳ Ｐゴシック"/>
                <a:ea typeface="ＭＳ Ｐゴシック"/>
              </a:rPr>
              <a:t> </a:t>
            </a:r>
            <a:r>
              <a:rPr lang="ja-JP" altLang="en-US" sz="1200" b="0" i="0" u="none" strike="noStrike" baseline="0">
                <a:solidFill>
                  <a:srgbClr val="000000"/>
                </a:solidFill>
                <a:latin typeface="ＭＳ Ｐゴシック"/>
                <a:ea typeface="ＭＳ Ｐゴシック"/>
              </a:rPr>
              <a:t>版</a:t>
            </a:r>
          </a:p>
        </xdr:txBody>
      </xdr:sp>
      <xdr:sp macro="" textlink="">
        <xdr:nvSpPr>
          <xdr:cNvPr id="13" name="Rectangle 12">
            <a:extLst>
              <a:ext uri="{FF2B5EF4-FFF2-40B4-BE49-F238E27FC236}">
                <a16:creationId xmlns:a16="http://schemas.microsoft.com/office/drawing/2014/main" id="{0165B60C-210A-42C5-A6B1-D8FBC81AEAF5}"/>
              </a:ext>
            </a:extLst>
          </xdr:cNvPr>
          <xdr:cNvSpPr>
            <a:spLocks noChangeArrowheads="1"/>
          </xdr:cNvSpPr>
        </xdr:nvSpPr>
        <xdr:spPr bwMode="auto">
          <a:xfrm>
            <a:off x="9489390" y="228600"/>
            <a:ext cx="883709"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en-US" altLang="ja-JP" sz="1200">
                <a:latin typeface="ＭＳ Ｐゴシック" panose="020B0600070205080204" pitchFamily="50" charset="-128"/>
                <a:ea typeface="ＭＳ Ｐゴシック" panose="020B0600070205080204" pitchFamily="50" charset="-128"/>
              </a:rPr>
              <a:t>quoc-thang</a:t>
            </a:r>
            <a:endParaRPr lang="ja-JP" altLang="en-US" sz="1200">
              <a:latin typeface="ＭＳ Ｐゴシック" panose="020B0600070205080204" pitchFamily="50" charset="-128"/>
              <a:ea typeface="ＭＳ Ｐゴシック" panose="020B0600070205080204" pitchFamily="50" charset="-128"/>
            </a:endParaRPr>
          </a:p>
        </xdr:txBody>
      </xdr:sp>
      <xdr:sp macro="" textlink="">
        <xdr:nvSpPr>
          <xdr:cNvPr id="14" name="Rectangle 13">
            <a:extLst>
              <a:ext uri="{FF2B5EF4-FFF2-40B4-BE49-F238E27FC236}">
                <a16:creationId xmlns:a16="http://schemas.microsoft.com/office/drawing/2014/main" id="{ADAD46B3-219B-4EC9-B8EC-7D38093C5B59}"/>
              </a:ext>
            </a:extLst>
          </xdr:cNvPr>
          <xdr:cNvSpPr>
            <a:spLocks noChangeArrowheads="1"/>
          </xdr:cNvSpPr>
        </xdr:nvSpPr>
        <xdr:spPr bwMode="auto">
          <a:xfrm>
            <a:off x="9489390" y="390525"/>
            <a:ext cx="883709"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sz="1200">
              <a:latin typeface="+mn-ea"/>
              <a:ea typeface="+mn-ea"/>
            </a:endParaRPr>
          </a:p>
        </xdr:txBody>
      </xdr:sp>
      <xdr:sp macro="" textlink="">
        <xdr:nvSpPr>
          <xdr:cNvPr id="15" name="Rectangle 14">
            <a:extLst>
              <a:ext uri="{FF2B5EF4-FFF2-40B4-BE49-F238E27FC236}">
                <a16:creationId xmlns:a16="http://schemas.microsoft.com/office/drawing/2014/main" id="{5594BD7E-30F8-4727-8879-524931E61B18}"/>
              </a:ext>
            </a:extLst>
          </xdr:cNvPr>
          <xdr:cNvSpPr>
            <a:spLocks noChangeArrowheads="1"/>
          </xdr:cNvSpPr>
        </xdr:nvSpPr>
        <xdr:spPr bwMode="auto">
          <a:xfrm>
            <a:off x="9525" y="66675"/>
            <a:ext cx="790575"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UI-23</a:t>
            </a:r>
          </a:p>
        </xdr:txBody>
      </xdr:sp>
      <xdr:sp macro="" textlink="">
        <xdr:nvSpPr>
          <xdr:cNvPr id="16" name="Rectangle 15">
            <a:extLst>
              <a:ext uri="{FF2B5EF4-FFF2-40B4-BE49-F238E27FC236}">
                <a16:creationId xmlns:a16="http://schemas.microsoft.com/office/drawing/2014/main" id="{58692053-ABC9-4B65-8B2C-71E2A600327B}"/>
              </a:ext>
            </a:extLst>
          </xdr:cNvPr>
          <xdr:cNvSpPr>
            <a:spLocks noChangeArrowheads="1"/>
          </xdr:cNvSpPr>
        </xdr:nvSpPr>
        <xdr:spPr bwMode="auto">
          <a:xfrm>
            <a:off x="4022041" y="66675"/>
            <a:ext cx="20097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システム名</a:t>
            </a:r>
          </a:p>
        </xdr:txBody>
      </xdr:sp>
      <xdr:sp macro="" textlink="">
        <xdr:nvSpPr>
          <xdr:cNvPr id="17" name="Rectangle 16">
            <a:extLst>
              <a:ext uri="{FF2B5EF4-FFF2-40B4-BE49-F238E27FC236}">
                <a16:creationId xmlns:a16="http://schemas.microsoft.com/office/drawing/2014/main" id="{E9B1B7AF-371D-4C10-95F0-B53E1EB3BCD1}"/>
              </a:ext>
            </a:extLst>
          </xdr:cNvPr>
          <xdr:cNvSpPr>
            <a:spLocks noChangeArrowheads="1"/>
          </xdr:cNvSpPr>
        </xdr:nvSpPr>
        <xdr:spPr bwMode="auto">
          <a:xfrm>
            <a:off x="4022041" y="228600"/>
            <a:ext cx="2009775"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latin typeface="+mn-ea"/>
                <a:ea typeface="+mn-ea"/>
              </a:rPr>
              <a:t>千葉運転管理システム</a:t>
            </a:r>
          </a:p>
        </xdr:txBody>
      </xdr:sp>
      <xdr:sp macro="" textlink="">
        <xdr:nvSpPr>
          <xdr:cNvPr id="18" name="Rectangle 17">
            <a:extLst>
              <a:ext uri="{FF2B5EF4-FFF2-40B4-BE49-F238E27FC236}">
                <a16:creationId xmlns:a16="http://schemas.microsoft.com/office/drawing/2014/main" id="{354F772B-145C-4DEC-9E18-498CD98480D2}"/>
              </a:ext>
            </a:extLst>
          </xdr:cNvPr>
          <xdr:cNvSpPr>
            <a:spLocks noChangeArrowheads="1"/>
          </xdr:cNvSpPr>
        </xdr:nvSpPr>
        <xdr:spPr bwMode="auto">
          <a:xfrm>
            <a:off x="9525" y="66675"/>
            <a:ext cx="10363574" cy="495300"/>
          </a:xfrm>
          <a:prstGeom prst="rect">
            <a:avLst/>
          </a:prstGeom>
          <a:noFill/>
          <a:ln w="1905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95250</xdr:colOff>
      <xdr:row>0</xdr:row>
      <xdr:rowOff>95250</xdr:rowOff>
    </xdr:from>
    <xdr:to>
      <xdr:col>39</xdr:col>
      <xdr:colOff>170330</xdr:colOff>
      <xdr:row>4</xdr:row>
      <xdr:rowOff>53250</xdr:rowOff>
    </xdr:to>
    <xdr:grpSp>
      <xdr:nvGrpSpPr>
        <xdr:cNvPr id="2" name="Group 1">
          <a:extLst>
            <a:ext uri="{FF2B5EF4-FFF2-40B4-BE49-F238E27FC236}">
              <a16:creationId xmlns:a16="http://schemas.microsoft.com/office/drawing/2014/main" id="{E10B3DF6-1AD1-449B-8AAB-A2A653322E0A}"/>
            </a:ext>
          </a:extLst>
        </xdr:cNvPr>
        <xdr:cNvGrpSpPr/>
      </xdr:nvGrpSpPr>
      <xdr:grpSpPr>
        <a:xfrm>
          <a:off x="95250" y="95250"/>
          <a:ext cx="14295345" cy="720000"/>
          <a:chOff x="9525" y="66675"/>
          <a:chExt cx="10363574" cy="495300"/>
        </a:xfrm>
      </xdr:grpSpPr>
      <xdr:sp macro="" textlink="">
        <xdr:nvSpPr>
          <xdr:cNvPr id="3" name="Rectangle 2">
            <a:extLst>
              <a:ext uri="{FF2B5EF4-FFF2-40B4-BE49-F238E27FC236}">
                <a16:creationId xmlns:a16="http://schemas.microsoft.com/office/drawing/2014/main" id="{4116073C-60F3-415B-9681-1AC2928D97CD}"/>
              </a:ext>
            </a:extLst>
          </xdr:cNvPr>
          <xdr:cNvSpPr>
            <a:spLocks noChangeArrowheads="1"/>
          </xdr:cNvSpPr>
        </xdr:nvSpPr>
        <xdr:spPr bwMode="auto">
          <a:xfrm>
            <a:off x="6031816" y="66675"/>
            <a:ext cx="1979183"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サブシステム名</a:t>
            </a:r>
          </a:p>
        </xdr:txBody>
      </xdr:sp>
      <xdr:sp macro="" textlink="">
        <xdr:nvSpPr>
          <xdr:cNvPr id="4" name="Rectangle 3">
            <a:extLst>
              <a:ext uri="{FF2B5EF4-FFF2-40B4-BE49-F238E27FC236}">
                <a16:creationId xmlns:a16="http://schemas.microsoft.com/office/drawing/2014/main" id="{6FFCBB44-5A27-4A42-9E1F-E05E846150A6}"/>
              </a:ext>
            </a:extLst>
          </xdr:cNvPr>
          <xdr:cNvSpPr>
            <a:spLocks noChangeArrowheads="1"/>
          </xdr:cNvSpPr>
        </xdr:nvSpPr>
        <xdr:spPr bwMode="auto">
          <a:xfrm>
            <a:off x="6031816" y="228600"/>
            <a:ext cx="1979183"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t>商品管理</a:t>
            </a:r>
          </a:p>
        </xdr:txBody>
      </xdr:sp>
      <xdr:sp macro="" textlink="">
        <xdr:nvSpPr>
          <xdr:cNvPr id="5" name="Rectangle 4">
            <a:extLst>
              <a:ext uri="{FF2B5EF4-FFF2-40B4-BE49-F238E27FC236}">
                <a16:creationId xmlns:a16="http://schemas.microsoft.com/office/drawing/2014/main" id="{D7187F07-29F6-4CF9-916C-D56122D620AA}"/>
              </a:ext>
            </a:extLst>
          </xdr:cNvPr>
          <xdr:cNvSpPr>
            <a:spLocks noChangeArrowheads="1"/>
          </xdr:cNvSpPr>
        </xdr:nvSpPr>
        <xdr:spPr bwMode="auto">
          <a:xfrm>
            <a:off x="9489390" y="66675"/>
            <a:ext cx="883709"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作成者</a:t>
            </a:r>
          </a:p>
        </xdr:txBody>
      </xdr:sp>
      <xdr:sp macro="" textlink="">
        <xdr:nvSpPr>
          <xdr:cNvPr id="6" name="Rectangle 5">
            <a:extLst>
              <a:ext uri="{FF2B5EF4-FFF2-40B4-BE49-F238E27FC236}">
                <a16:creationId xmlns:a16="http://schemas.microsoft.com/office/drawing/2014/main" id="{8C35B9BA-E130-4B18-93BA-6B7A2DAFBB5B}"/>
              </a:ext>
            </a:extLst>
          </xdr:cNvPr>
          <xdr:cNvSpPr>
            <a:spLocks noChangeArrowheads="1"/>
          </xdr:cNvSpPr>
        </xdr:nvSpPr>
        <xdr:spPr bwMode="auto">
          <a:xfrm>
            <a:off x="800100" y="66675"/>
            <a:ext cx="3221941"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プログラムテスト仕様書兼成績書</a:t>
            </a:r>
          </a:p>
          <a:p>
            <a:pPr algn="ctr" rtl="0">
              <a:defRPr sz="1000"/>
            </a:pPr>
            <a:r>
              <a:rPr lang="ja-JP" altLang="en-US" sz="1400" b="1" i="0" u="none" strike="noStrike" baseline="0">
                <a:solidFill>
                  <a:srgbClr val="000000"/>
                </a:solidFill>
                <a:latin typeface="ＭＳ Ｐゴシック"/>
                <a:ea typeface="ＭＳ Ｐゴシック"/>
              </a:rPr>
              <a:t>（本体）</a:t>
            </a:r>
          </a:p>
        </xdr:txBody>
      </xdr:sp>
      <xdr:sp macro="" textlink="">
        <xdr:nvSpPr>
          <xdr:cNvPr id="7" name="Rectangle 6">
            <a:extLst>
              <a:ext uri="{FF2B5EF4-FFF2-40B4-BE49-F238E27FC236}">
                <a16:creationId xmlns:a16="http://schemas.microsoft.com/office/drawing/2014/main" id="{1BC9CE62-BFBA-4C13-999D-90D1F8D010B6}"/>
              </a:ext>
            </a:extLst>
          </xdr:cNvPr>
          <xdr:cNvSpPr>
            <a:spLocks noChangeArrowheads="1"/>
          </xdr:cNvSpPr>
        </xdr:nvSpPr>
        <xdr:spPr bwMode="auto">
          <a:xfrm>
            <a:off x="8010999" y="66675"/>
            <a:ext cx="573516"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版数</a:t>
            </a:r>
          </a:p>
        </xdr:txBody>
      </xdr:sp>
      <xdr:sp macro="" textlink="">
        <xdr:nvSpPr>
          <xdr:cNvPr id="8" name="Rectangle 7">
            <a:extLst>
              <a:ext uri="{FF2B5EF4-FFF2-40B4-BE49-F238E27FC236}">
                <a16:creationId xmlns:a16="http://schemas.microsoft.com/office/drawing/2014/main" id="{D8F5843C-935C-4A34-ADB0-B4FADF82788C}"/>
              </a:ext>
            </a:extLst>
          </xdr:cNvPr>
          <xdr:cNvSpPr>
            <a:spLocks noChangeArrowheads="1"/>
          </xdr:cNvSpPr>
        </xdr:nvSpPr>
        <xdr:spPr bwMode="auto">
          <a:xfrm>
            <a:off x="8584515" y="228600"/>
            <a:ext cx="904875"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en-US" altLang="ja-JP" sz="1200" b="0" i="0" u="none" strike="noStrike" baseline="0">
                <a:solidFill>
                  <a:srgbClr val="000000"/>
                </a:solidFill>
                <a:latin typeface="ＭＳ Ｐゴシック" panose="020B0600070205080204" pitchFamily="50" charset="-128"/>
                <a:ea typeface="ＭＳ Ｐゴシック" panose="020B0600070205080204" pitchFamily="50" charset="-128"/>
              </a:rPr>
              <a:t>2021/04/08</a:t>
            </a:r>
            <a:endParaRPr lang="ja-JP" altLang="en-US" sz="12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sp macro="" textlink="">
        <xdr:nvSpPr>
          <xdr:cNvPr id="9" name="Rectangle 8">
            <a:extLst>
              <a:ext uri="{FF2B5EF4-FFF2-40B4-BE49-F238E27FC236}">
                <a16:creationId xmlns:a16="http://schemas.microsoft.com/office/drawing/2014/main" id="{C06A6B93-3FC9-46C6-9623-8FC01213A87C}"/>
              </a:ext>
            </a:extLst>
          </xdr:cNvPr>
          <xdr:cNvSpPr>
            <a:spLocks noChangeArrowheads="1"/>
          </xdr:cNvSpPr>
        </xdr:nvSpPr>
        <xdr:spPr bwMode="auto">
          <a:xfrm>
            <a:off x="8584515" y="66675"/>
            <a:ext cx="9048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作成日</a:t>
            </a:r>
          </a:p>
        </xdr:txBody>
      </xdr:sp>
      <xdr:sp macro="" textlink="">
        <xdr:nvSpPr>
          <xdr:cNvPr id="10" name="Rectangle 9">
            <a:extLst>
              <a:ext uri="{FF2B5EF4-FFF2-40B4-BE49-F238E27FC236}">
                <a16:creationId xmlns:a16="http://schemas.microsoft.com/office/drawing/2014/main" id="{633C7C29-1C40-411A-850E-AA589BFA1475}"/>
              </a:ext>
            </a:extLst>
          </xdr:cNvPr>
          <xdr:cNvSpPr>
            <a:spLocks noChangeArrowheads="1"/>
          </xdr:cNvSpPr>
        </xdr:nvSpPr>
        <xdr:spPr bwMode="auto">
          <a:xfrm>
            <a:off x="8584515" y="390525"/>
            <a:ext cx="904875"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t" upright="1"/>
          <a:lstStyle/>
          <a:p>
            <a:pPr algn="ctr" rtl="0">
              <a:defRPr sz="1000"/>
            </a:pPr>
            <a:endParaRPr lang="ja-JP" altLang="en-US" sz="1200">
              <a:latin typeface="+mn-ea"/>
              <a:ea typeface="+mn-ea"/>
            </a:endParaRPr>
          </a:p>
        </xdr:txBody>
      </xdr:sp>
      <xdr:sp macro="" textlink="">
        <xdr:nvSpPr>
          <xdr:cNvPr id="11" name="Rectangle 10">
            <a:extLst>
              <a:ext uri="{FF2B5EF4-FFF2-40B4-BE49-F238E27FC236}">
                <a16:creationId xmlns:a16="http://schemas.microsoft.com/office/drawing/2014/main" id="{B7AF9BC4-D384-43CD-93ED-D61851DB1118}"/>
              </a:ext>
            </a:extLst>
          </xdr:cNvPr>
          <xdr:cNvSpPr>
            <a:spLocks noChangeArrowheads="1"/>
          </xdr:cNvSpPr>
        </xdr:nvSpPr>
        <xdr:spPr bwMode="auto">
          <a:xfrm>
            <a:off x="8010999" y="228600"/>
            <a:ext cx="573516"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初版</a:t>
            </a:r>
          </a:p>
        </xdr:txBody>
      </xdr:sp>
      <xdr:sp macro="" textlink="">
        <xdr:nvSpPr>
          <xdr:cNvPr id="12" name="Rectangle 11">
            <a:extLst>
              <a:ext uri="{FF2B5EF4-FFF2-40B4-BE49-F238E27FC236}">
                <a16:creationId xmlns:a16="http://schemas.microsoft.com/office/drawing/2014/main" id="{36FF38F5-FE1E-4059-9411-D78BEDAF8BF6}"/>
              </a:ext>
            </a:extLst>
          </xdr:cNvPr>
          <xdr:cNvSpPr>
            <a:spLocks noChangeArrowheads="1"/>
          </xdr:cNvSpPr>
        </xdr:nvSpPr>
        <xdr:spPr bwMode="auto">
          <a:xfrm>
            <a:off x="8010999" y="390525"/>
            <a:ext cx="573516"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第</a:t>
            </a:r>
            <a:r>
              <a:rPr lang="en-US" altLang="ja-JP" sz="1200" b="0" i="0" u="none" strike="noStrike" baseline="0">
                <a:solidFill>
                  <a:srgbClr val="000000"/>
                </a:solidFill>
                <a:latin typeface="ＭＳ Ｐゴシック"/>
                <a:ea typeface="ＭＳ Ｐゴシック"/>
              </a:rPr>
              <a:t> </a:t>
            </a:r>
            <a:r>
              <a:rPr lang="ja-JP" altLang="en-US" sz="1200" b="0" i="0" u="none" strike="noStrike" baseline="0">
                <a:solidFill>
                  <a:srgbClr val="000000"/>
                </a:solidFill>
                <a:latin typeface="ＭＳ Ｐゴシック"/>
                <a:ea typeface="ＭＳ Ｐゴシック"/>
              </a:rPr>
              <a:t>版</a:t>
            </a:r>
          </a:p>
        </xdr:txBody>
      </xdr:sp>
      <xdr:sp macro="" textlink="">
        <xdr:nvSpPr>
          <xdr:cNvPr id="13" name="Rectangle 12">
            <a:extLst>
              <a:ext uri="{FF2B5EF4-FFF2-40B4-BE49-F238E27FC236}">
                <a16:creationId xmlns:a16="http://schemas.microsoft.com/office/drawing/2014/main" id="{D70A237D-FCE6-4144-B69C-A9BB1029DBD3}"/>
              </a:ext>
            </a:extLst>
          </xdr:cNvPr>
          <xdr:cNvSpPr>
            <a:spLocks noChangeArrowheads="1"/>
          </xdr:cNvSpPr>
        </xdr:nvSpPr>
        <xdr:spPr bwMode="auto">
          <a:xfrm>
            <a:off x="9489390" y="228600"/>
            <a:ext cx="883709" cy="1619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en-US" altLang="ja-JP" sz="1200">
                <a:latin typeface="ＭＳ Ｐゴシック" panose="020B0600070205080204" pitchFamily="50" charset="-128"/>
                <a:ea typeface="ＭＳ Ｐゴシック" panose="020B0600070205080204" pitchFamily="50" charset="-128"/>
              </a:rPr>
              <a:t>quoc-thang</a:t>
            </a:r>
          </a:p>
        </xdr:txBody>
      </xdr:sp>
      <xdr:sp macro="" textlink="">
        <xdr:nvSpPr>
          <xdr:cNvPr id="14" name="Rectangle 13">
            <a:extLst>
              <a:ext uri="{FF2B5EF4-FFF2-40B4-BE49-F238E27FC236}">
                <a16:creationId xmlns:a16="http://schemas.microsoft.com/office/drawing/2014/main" id="{38BEEE71-28D3-4FF4-81BB-D4F704C1B422}"/>
              </a:ext>
            </a:extLst>
          </xdr:cNvPr>
          <xdr:cNvSpPr>
            <a:spLocks noChangeArrowheads="1"/>
          </xdr:cNvSpPr>
        </xdr:nvSpPr>
        <xdr:spPr bwMode="auto">
          <a:xfrm>
            <a:off x="9489390" y="390525"/>
            <a:ext cx="883709" cy="1714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endParaRPr lang="ja-JP" altLang="en-US" sz="1200">
              <a:latin typeface="+mn-ea"/>
              <a:ea typeface="+mn-ea"/>
            </a:endParaRPr>
          </a:p>
        </xdr:txBody>
      </xdr:sp>
      <xdr:sp macro="" textlink="">
        <xdr:nvSpPr>
          <xdr:cNvPr id="15" name="Rectangle 14">
            <a:extLst>
              <a:ext uri="{FF2B5EF4-FFF2-40B4-BE49-F238E27FC236}">
                <a16:creationId xmlns:a16="http://schemas.microsoft.com/office/drawing/2014/main" id="{B207A8EF-E511-48C3-9527-A3382DD2E617}"/>
              </a:ext>
            </a:extLst>
          </xdr:cNvPr>
          <xdr:cNvSpPr>
            <a:spLocks noChangeArrowheads="1"/>
          </xdr:cNvSpPr>
        </xdr:nvSpPr>
        <xdr:spPr bwMode="auto">
          <a:xfrm>
            <a:off x="9525" y="66675"/>
            <a:ext cx="790575" cy="495300"/>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UI-23</a:t>
            </a:r>
          </a:p>
        </xdr:txBody>
      </xdr:sp>
      <xdr:sp macro="" textlink="">
        <xdr:nvSpPr>
          <xdr:cNvPr id="16" name="Rectangle 15">
            <a:extLst>
              <a:ext uri="{FF2B5EF4-FFF2-40B4-BE49-F238E27FC236}">
                <a16:creationId xmlns:a16="http://schemas.microsoft.com/office/drawing/2014/main" id="{5CF7029B-3F36-4C4E-9BAC-AEC2B908D6C0}"/>
              </a:ext>
            </a:extLst>
          </xdr:cNvPr>
          <xdr:cNvSpPr>
            <a:spLocks noChangeArrowheads="1"/>
          </xdr:cNvSpPr>
        </xdr:nvSpPr>
        <xdr:spPr bwMode="auto">
          <a:xfrm>
            <a:off x="4022041" y="66675"/>
            <a:ext cx="2009775" cy="161925"/>
          </a:xfrm>
          <a:prstGeom prst="rect">
            <a:avLst/>
          </a:prstGeom>
          <a:solidFill>
            <a:srgbClr xmlns:mc="http://schemas.openxmlformats.org/markup-compatibility/2006" xmlns:a14="http://schemas.microsoft.com/office/drawing/2010/main" val="FFFF99" mc:Ignorable="a14" a14:legacySpreadsheetColorIndex="4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システム名</a:t>
            </a:r>
          </a:p>
        </xdr:txBody>
      </xdr:sp>
      <xdr:sp macro="" textlink="">
        <xdr:nvSpPr>
          <xdr:cNvPr id="17" name="Rectangle 16">
            <a:extLst>
              <a:ext uri="{FF2B5EF4-FFF2-40B4-BE49-F238E27FC236}">
                <a16:creationId xmlns:a16="http://schemas.microsoft.com/office/drawing/2014/main" id="{35086A0C-DD69-4C11-8C53-3A330448F7C5}"/>
              </a:ext>
            </a:extLst>
          </xdr:cNvPr>
          <xdr:cNvSpPr>
            <a:spLocks noChangeArrowheads="1"/>
          </xdr:cNvSpPr>
        </xdr:nvSpPr>
        <xdr:spPr bwMode="auto">
          <a:xfrm>
            <a:off x="4022041" y="228600"/>
            <a:ext cx="2009775" cy="33337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pPr algn="ctr" rtl="0">
              <a:defRPr sz="1000"/>
            </a:pPr>
            <a:r>
              <a:rPr lang="ja-JP" altLang="en-US" sz="1200">
                <a:latin typeface="+mn-ea"/>
                <a:ea typeface="+mn-ea"/>
              </a:rPr>
              <a:t>千葉運転管理システム</a:t>
            </a:r>
          </a:p>
        </xdr:txBody>
      </xdr:sp>
      <xdr:sp macro="" textlink="">
        <xdr:nvSpPr>
          <xdr:cNvPr id="18" name="Rectangle 17">
            <a:extLst>
              <a:ext uri="{FF2B5EF4-FFF2-40B4-BE49-F238E27FC236}">
                <a16:creationId xmlns:a16="http://schemas.microsoft.com/office/drawing/2014/main" id="{0D7DA119-2DAA-46B1-9BD6-0D634A5B0512}"/>
              </a:ext>
            </a:extLst>
          </xdr:cNvPr>
          <xdr:cNvSpPr>
            <a:spLocks noChangeArrowheads="1"/>
          </xdr:cNvSpPr>
        </xdr:nvSpPr>
        <xdr:spPr bwMode="auto">
          <a:xfrm>
            <a:off x="9525" y="66675"/>
            <a:ext cx="10363574" cy="495300"/>
          </a:xfrm>
          <a:prstGeom prst="rect">
            <a:avLst/>
          </a:prstGeom>
          <a:noFill/>
          <a:ln w="19050">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psq001\sonybank\Documents%20and%20Settings\kawana.OHSAKI\My%20Documents\&#20316;&#26989;&#20013;\DB&#65288;CT&#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現行DB一覧1"/>
      <sheetName val="現行DB一覧2(CT)"/>
      <sheetName val="Sheet1"/>
      <sheetName val="Sheet4"/>
      <sheetName val="Sheet2"/>
      <sheetName val="Sheet3"/>
      <sheetName val="テストパターン一覧"/>
      <sheetName val="メッセージ文言取込(Web21TOP)"/>
      <sheetName val="メッセージ文言取込(総合振込)"/>
      <sheetName val="メッセージ文言取込(給与・賞与振込)"/>
      <sheetName val="メッセージ文言取込(取引口座照会)"/>
      <sheetName val="メッセージ文言取込(個人地方税)"/>
      <sheetName val="メッセージ文言取込(振込振替)"/>
      <sheetName val="メッセージ文言取込(口座情報・事前設定)"/>
      <sheetName val="メッセージ文言取込(セキュリティ管理)"/>
      <sheetName val="マスタデータ（DB格納用）"/>
      <sheetName val="現行DB一覧2_CT_"/>
      <sheetName val="SDB(1)"/>
      <sheetName val="ﾍﾞｰｽ"/>
      <sheetName val="はじめに"/>
      <sheetName val="一覧表"/>
      <sheetName val="法1"/>
      <sheetName val="法2"/>
      <sheetName val="法3"/>
      <sheetName val="法4"/>
      <sheetName val="法5"/>
      <sheetName val="法6"/>
      <sheetName val="法7"/>
      <sheetName val="法8"/>
      <sheetName val="法9"/>
      <sheetName val="学1"/>
      <sheetName val="学2"/>
      <sheetName val="学3"/>
      <sheetName val="学4"/>
      <sheetName val="学5"/>
      <sheetName val="学6"/>
      <sheetName val="学7"/>
      <sheetName val="学8"/>
      <sheetName val="学9"/>
      <sheetName val="学10"/>
      <sheetName val="system-hojin-kikan"/>
      <sheetName val="system-gakno-kikan"/>
      <sheetName val="メール宛先"/>
      <sheetName val="設定"/>
      <sheetName val="対象システムリスト"/>
      <sheetName val="設定値"/>
      <sheetName val="コンソール接続"/>
      <sheetName val="ハードウェアリスト"/>
      <sheetName val="概算見積書"/>
      <sheetName val="ルール表"/>
      <sheetName val="BSA16510"/>
      <sheetName val="品目発生源グループ"/>
      <sheetName val="プラント"/>
      <sheetName val="保管場所"/>
      <sheetName val="外部品目グループ"/>
      <sheetName val="研究室・設計室"/>
      <sheetName val="利益センタ"/>
      <sheetName val="DB（CT）"/>
      <sheetName val="設定シート"/>
      <sheetName val="表紙"/>
      <sheetName val="修正履歴"/>
      <sheetName val="ＰＴ障害管理台帳"/>
      <sheetName val="説明資料"/>
      <sheetName val="パラメタ"/>
      <sheetName val="ＦＢ外為データ項目一覧"/>
      <sheetName val="SK"/>
      <sheetName val="ＴＫＣ"/>
      <sheetName val="#REF"/>
      <sheetName val="AS計算テーブル"/>
      <sheetName val="金融機関別"/>
      <sheetName val="ｺﾞﾝﾍﾟﾙﾂ曲線"/>
      <sheetName val="原紙２"/>
      <sheetName val="環境設定"/>
      <sheetName val="CQ台帳"/>
      <sheetName val="tmp"/>
      <sheetName val="資料用作図２"/>
      <sheetName val="【元ねた】Ⅰ年間計画書"/>
      <sheetName val="資料（テレホン）"/>
      <sheetName val="分類説明"/>
      <sheetName val="分析６"/>
      <sheetName val="担当者リスト・大分類リスト"/>
      <sheetName val="ヘッジ比率(月次)"/>
      <sheetName val="選択肢"/>
      <sheetName val="リスト"/>
      <sheetName val="Webダウン取引仕様"/>
      <sheetName val="管理情報"/>
      <sheetName val="業務区分"/>
      <sheetName val="原因分類_不具合内容"/>
      <sheetName val="処理種別"/>
      <sheetName val="原因工程"/>
      <sheetName val="課題・リスク把握経路"/>
      <sheetName val="リスク分類"/>
      <sheetName val="マスタ"/>
      <sheetName val="9.ﾄﾞｷｭﾒﾝﾄ(記入）"/>
      <sheetName val="コメント選択肢"/>
      <sheetName val="MST"/>
      <sheetName val="原因分類管理シート"/>
      <sheetName val="Ｓ級職sheet"/>
      <sheetName val="リソース"/>
      <sheetName val="コード表"/>
      <sheetName val="原因サブ・機能"/>
      <sheetName val="工程・タスク定義"/>
      <sheetName val="障害区分・種別"/>
      <sheetName val="基準テーブル（変更不可）"/>
      <sheetName val="印刷不要）対応難易度の定義"/>
      <sheetName val="件数"/>
      <sheetName val="機器マスタ"/>
      <sheetName val="101表紙"/>
      <sheetName val="102改版履歴"/>
      <sheetName val="103依頼事項"/>
      <sheetName val="104詳細スケジュール"/>
      <sheetName val="105_フロアレイアウト図"/>
      <sheetName val="106ネットワーク図"/>
      <sheetName val="107回線一覧"/>
      <sheetName val="201_サーバ構成"/>
      <sheetName val="202_導入機器一覧(設置諸元)"/>
      <sheetName val="203_ハード・ソフト構成一覧表"/>
      <sheetName val="205_電源接続図(手書き)"/>
      <sheetName val="206_工事全配線表（○UTPFC電源_手書き） (その他)"/>
      <sheetName val="206_工事全配線表(●電源)"/>
      <sheetName val="204_ラック搭載図 (B棟C43) "/>
      <sheetName val="204_ラック搭載図 (3F)"/>
      <sheetName val="ノードマスタ"/>
      <sheetName val="上期"/>
      <sheetName val="ヘッダ"/>
      <sheetName val="不具合分析グラフ"/>
      <sheetName val="分類"/>
      <sheetName val="リスト(消さないでください）"/>
      <sheetName val="見積"/>
      <sheetName val="法©"/>
      <sheetName val="Profile"/>
      <sheetName val="学ǘ"/>
      <sheetName val="テンプレート"/>
      <sheetName val="原因分類"/>
      <sheetName val="1.テスト項目一覧"/>
      <sheetName val="区分"/>
      <sheetName val="メッセージ文言取込(給与・賞与振込_x0000_"/>
    </sheetNames>
    <sheetDataSet>
      <sheetData sheetId="0"/>
      <sheetData sheetId="1" refreshError="1">
        <row r="2">
          <cell r="A2" t="str">
            <v>EMAIL</v>
          </cell>
          <cell r="B2" t="str">
            <v>CT受託銀行</v>
          </cell>
          <cell r="C2" t="str">
            <v>CTMMF分配金計算</v>
          </cell>
          <cell r="D2" t="str">
            <v>varchar</v>
          </cell>
          <cell r="E2">
            <v>100</v>
          </cell>
        </row>
        <row r="3">
          <cell r="A3" t="str">
            <v>EMAIL</v>
          </cell>
          <cell r="B3" t="str">
            <v>CT投信会社</v>
          </cell>
          <cell r="C3" t="str">
            <v>CTMMF分配金計算</v>
          </cell>
          <cell r="D3" t="str">
            <v>varchar</v>
          </cell>
          <cell r="E3">
            <v>100</v>
          </cell>
        </row>
        <row r="4">
          <cell r="A4" t="str">
            <v>EMAIL2</v>
          </cell>
          <cell r="B4" t="str">
            <v>CT受託銀行</v>
          </cell>
          <cell r="C4" t="str">
            <v>CT買戻し対象</v>
          </cell>
          <cell r="D4" t="str">
            <v>varchar</v>
          </cell>
          <cell r="E4">
            <v>100</v>
          </cell>
        </row>
        <row r="5">
          <cell r="A5" t="str">
            <v>FAX番号</v>
          </cell>
          <cell r="B5" t="str">
            <v>CT支店</v>
          </cell>
          <cell r="C5" t="str">
            <v>CT買戻し対象</v>
          </cell>
          <cell r="D5" t="str">
            <v>varchar</v>
          </cell>
          <cell r="E5">
            <v>20</v>
          </cell>
        </row>
        <row r="6">
          <cell r="A6" t="str">
            <v>FAX番号</v>
          </cell>
          <cell r="B6" t="str">
            <v>CT受託銀行</v>
          </cell>
          <cell r="C6" t="str">
            <v>CT為替レート登録区分</v>
          </cell>
          <cell r="D6" t="str">
            <v>varchar</v>
          </cell>
          <cell r="E6">
            <v>20</v>
          </cell>
        </row>
        <row r="7">
          <cell r="A7" t="str">
            <v>FAX番号</v>
          </cell>
          <cell r="B7" t="str">
            <v>CT投信会社</v>
          </cell>
          <cell r="C7" t="str">
            <v>CT為替レート登録区分</v>
          </cell>
          <cell r="D7" t="str">
            <v>varchar</v>
          </cell>
          <cell r="E7">
            <v>20</v>
          </cell>
        </row>
        <row r="8">
          <cell r="A8" t="str">
            <v>FAX番号2</v>
          </cell>
          <cell r="B8" t="str">
            <v>CT受託銀行</v>
          </cell>
          <cell r="C8" t="str">
            <v>CT管理会社</v>
          </cell>
          <cell r="D8" t="str">
            <v>varchar</v>
          </cell>
          <cell r="E8">
            <v>20</v>
          </cell>
        </row>
        <row r="9">
          <cell r="A9" t="str">
            <v>FD種類</v>
          </cell>
          <cell r="B9" t="str">
            <v>CT出金FD</v>
          </cell>
          <cell r="C9" t="str">
            <v>CT管理会社</v>
          </cell>
          <cell r="D9" t="str">
            <v>varchar</v>
          </cell>
          <cell r="E9">
            <v>20</v>
          </cell>
        </row>
        <row r="10">
          <cell r="A10" t="str">
            <v>MMF買戻し対象区分</v>
          </cell>
          <cell r="B10" t="str">
            <v>CT買戻し対象</v>
          </cell>
          <cell r="C10" t="str">
            <v>○</v>
          </cell>
          <cell r="D10" t="str">
            <v>varchar</v>
          </cell>
          <cell r="E10">
            <v>2</v>
          </cell>
        </row>
        <row r="11">
          <cell r="A11" t="str">
            <v>MMF分配金計算区分</v>
          </cell>
          <cell r="B11" t="str">
            <v>CTMMF分配金計算</v>
          </cell>
          <cell r="C11" t="str">
            <v>CT決済区分</v>
          </cell>
          <cell r="D11" t="str">
            <v>varchar</v>
          </cell>
          <cell r="E11">
            <v>20</v>
          </cell>
        </row>
        <row r="12">
          <cell r="A12" t="str">
            <v>OLE社印</v>
          </cell>
          <cell r="B12" t="str">
            <v>CTユーザ会社名</v>
          </cell>
          <cell r="C12" t="str">
            <v>CTシステムコード</v>
          </cell>
          <cell r="D12" t="str">
            <v>image</v>
          </cell>
          <cell r="E12">
            <v>7</v>
          </cell>
        </row>
        <row r="13">
          <cell r="A13" t="str">
            <v>OLE社名</v>
          </cell>
          <cell r="B13" t="str">
            <v>CTユーザ会社名</v>
          </cell>
          <cell r="C13" t="str">
            <v>CTシステムコード</v>
          </cell>
          <cell r="D13" t="str">
            <v>image</v>
          </cell>
          <cell r="E13">
            <v>6</v>
          </cell>
        </row>
        <row r="14">
          <cell r="A14" t="str">
            <v>ｶﾅ決済銀行支店名</v>
          </cell>
          <cell r="B14" t="str">
            <v>CT決済銀行支店</v>
          </cell>
          <cell r="C14" t="str">
            <v>CTシステムコード</v>
          </cell>
          <cell r="D14" t="str">
            <v>varchar</v>
          </cell>
          <cell r="E14">
            <v>15</v>
          </cell>
        </row>
        <row r="15">
          <cell r="A15" t="str">
            <v>ｶﾅ決済銀行名</v>
          </cell>
          <cell r="B15" t="str">
            <v>CT決済銀行</v>
          </cell>
          <cell r="C15" t="str">
            <v>CTシステムステイタス</v>
          </cell>
          <cell r="D15" t="str">
            <v>varchar</v>
          </cell>
          <cell r="E15">
            <v>15</v>
          </cell>
        </row>
        <row r="16">
          <cell r="A16" t="str">
            <v>ｶﾅ決済口座名義人</v>
          </cell>
          <cell r="B16" t="str">
            <v>CT受託銀行</v>
          </cell>
          <cell r="C16" t="str">
            <v>CTシステムステイタス</v>
          </cell>
          <cell r="D16" t="str">
            <v>varchar</v>
          </cell>
          <cell r="E16">
            <v>30</v>
          </cell>
        </row>
        <row r="17">
          <cell r="A17" t="str">
            <v>ｶﾅ決済口座名義人</v>
          </cell>
          <cell r="B17" t="str">
            <v>CT投信会社</v>
          </cell>
          <cell r="C17" t="str">
            <v>CTシステムステイタス</v>
          </cell>
          <cell r="D17" t="str">
            <v>varchar</v>
          </cell>
          <cell r="E17">
            <v>30</v>
          </cell>
        </row>
        <row r="18">
          <cell r="A18" t="str">
            <v>為替レート登録区分</v>
          </cell>
          <cell r="B18" t="str">
            <v>CT為替レート登録区分</v>
          </cell>
          <cell r="C18" t="str">
            <v>CTシステムステイタス</v>
          </cell>
          <cell r="D18" t="str">
            <v>bit</v>
          </cell>
          <cell r="E18">
            <v>2</v>
          </cell>
        </row>
        <row r="19">
          <cell r="A19" t="str">
            <v>管理会社コード</v>
          </cell>
          <cell r="B19" t="str">
            <v>CT管理会社</v>
          </cell>
          <cell r="C19" t="str">
            <v>CTシステムステイタス</v>
          </cell>
          <cell r="D19" t="str">
            <v>bit</v>
          </cell>
          <cell r="E19">
            <v>3</v>
          </cell>
        </row>
        <row r="20">
          <cell r="A20" t="str">
            <v>管理会社名</v>
          </cell>
          <cell r="B20" t="str">
            <v>CT管理会社</v>
          </cell>
          <cell r="C20" t="str">
            <v>CTシステムステイタス</v>
          </cell>
          <cell r="D20" t="str">
            <v>varchar</v>
          </cell>
          <cell r="E20">
            <v>50</v>
          </cell>
        </row>
        <row r="21">
          <cell r="A21" t="str">
            <v>キャッシング上限</v>
          </cell>
          <cell r="B21" t="str">
            <v>CTユーザ会社名</v>
          </cell>
          <cell r="C21" t="str">
            <v>CT代行証券会社</v>
          </cell>
          <cell r="D21" t="str">
            <v>money</v>
          </cell>
          <cell r="E21">
            <v>3</v>
          </cell>
        </row>
        <row r="22">
          <cell r="A22" t="str">
            <v>決済区分コード</v>
          </cell>
          <cell r="B22" t="str">
            <v>CT決済区分</v>
          </cell>
          <cell r="C22" t="str">
            <v>CT代行証券会社</v>
          </cell>
          <cell r="D22" t="str">
            <v>varchar</v>
          </cell>
          <cell r="E22">
            <v>50</v>
          </cell>
        </row>
        <row r="23">
          <cell r="A23" t="str">
            <v>項番</v>
          </cell>
          <cell r="B23" t="str">
            <v>CT帳票文言</v>
          </cell>
          <cell r="C23" t="str">
            <v>○</v>
          </cell>
          <cell r="D23" t="str">
            <v>smallint</v>
          </cell>
        </row>
        <row r="24">
          <cell r="A24" t="str">
            <v>システムコード</v>
          </cell>
          <cell r="B24" t="str">
            <v>CTシステムコード</v>
          </cell>
          <cell r="C24" t="str">
            <v>CT帳票文言</v>
          </cell>
          <cell r="D24" t="str">
            <v>varchar</v>
          </cell>
          <cell r="E24">
            <v>6</v>
          </cell>
        </row>
        <row r="25">
          <cell r="A25" t="str">
            <v>ソートキー</v>
          </cell>
          <cell r="B25" t="str">
            <v>CTシステムコード</v>
          </cell>
          <cell r="C25" t="str">
            <v>○</v>
          </cell>
          <cell r="D25" t="str">
            <v>varchar</v>
          </cell>
          <cell r="E25">
            <v>7</v>
          </cell>
        </row>
        <row r="26">
          <cell r="A26" t="str">
            <v>代行証券会社コード</v>
          </cell>
          <cell r="B26" t="str">
            <v>CT代行証券会社</v>
          </cell>
          <cell r="C26" t="str">
            <v>CT帳票文言</v>
          </cell>
          <cell r="D26" t="str">
            <v>varchar</v>
          </cell>
          <cell r="E26">
            <v>50</v>
          </cell>
        </row>
        <row r="27">
          <cell r="A27" t="str">
            <v>帳票キー</v>
          </cell>
          <cell r="B27" t="str">
            <v>CT帳票文言</v>
          </cell>
          <cell r="C27" t="str">
            <v>CT帳票文言</v>
          </cell>
          <cell r="D27" t="str">
            <v>varchar</v>
          </cell>
          <cell r="E27">
            <v>255</v>
          </cell>
        </row>
        <row r="28">
          <cell r="A28" t="str">
            <v>帳票名</v>
          </cell>
          <cell r="B28" t="str">
            <v>CT帳票文言</v>
          </cell>
          <cell r="C28" t="str">
            <v>○</v>
          </cell>
          <cell r="D28" t="str">
            <v>varchar</v>
          </cell>
          <cell r="E28">
            <v>50</v>
          </cell>
        </row>
        <row r="29">
          <cell r="A29" t="str">
            <v>テーブル名</v>
          </cell>
          <cell r="B29" t="str">
            <v>CTテーブル更新情報</v>
          </cell>
          <cell r="C29" t="str">
            <v>CTテーブル更新情報</v>
          </cell>
          <cell r="D29" t="str">
            <v>datetime</v>
          </cell>
          <cell r="E29">
            <v>30</v>
          </cell>
        </row>
        <row r="30">
          <cell r="A30" t="str">
            <v>テーブル名</v>
          </cell>
          <cell r="B30" t="str">
            <v>CT保有月数</v>
          </cell>
          <cell r="C30" t="str">
            <v>○</v>
          </cell>
          <cell r="D30" t="str">
            <v>varchar</v>
          </cell>
          <cell r="E30">
            <v>50</v>
          </cell>
        </row>
        <row r="31">
          <cell r="A31" t="str">
            <v>テーブル名</v>
          </cell>
          <cell r="B31" t="str">
            <v>CT帳票名</v>
          </cell>
          <cell r="C31" t="str">
            <v>CTメッセージ</v>
          </cell>
          <cell r="D31" t="str">
            <v>varchar</v>
          </cell>
          <cell r="E31">
            <v>50</v>
          </cell>
        </row>
        <row r="32">
          <cell r="A32" t="str">
            <v>パスワード</v>
          </cell>
          <cell r="B32" t="str">
            <v>CTユーザ情報</v>
          </cell>
          <cell r="C32" t="str">
            <v>CTユーザ会社名</v>
          </cell>
          <cell r="D32" t="str">
            <v>varchar</v>
          </cell>
          <cell r="E32">
            <v>10</v>
          </cell>
        </row>
        <row r="33">
          <cell r="A33" t="str">
            <v>表示位置</v>
          </cell>
          <cell r="B33" t="str">
            <v>CT帳票文言</v>
          </cell>
          <cell r="C33" t="str">
            <v>CTユーザ会社名</v>
          </cell>
          <cell r="D33" t="str">
            <v>varchar</v>
          </cell>
          <cell r="E33">
            <v>50</v>
          </cell>
        </row>
        <row r="34">
          <cell r="A34" t="str">
            <v>ファイル名</v>
          </cell>
          <cell r="B34" t="str">
            <v>CT出金FD</v>
          </cell>
          <cell r="C34" t="str">
            <v>CTユーザ会社名</v>
          </cell>
          <cell r="D34" t="str">
            <v>varchar</v>
          </cell>
          <cell r="E34">
            <v>255</v>
          </cell>
        </row>
        <row r="35">
          <cell r="A35" t="str">
            <v>マル優年齢</v>
          </cell>
          <cell r="B35" t="str">
            <v>CTユーザ会社名</v>
          </cell>
          <cell r="C35" t="str">
            <v>CTユーザ会社名</v>
          </cell>
          <cell r="D35" t="str">
            <v>int</v>
          </cell>
        </row>
        <row r="36">
          <cell r="A36" t="str">
            <v>メッセージ</v>
          </cell>
          <cell r="B36" t="str">
            <v>CTメッセージ</v>
          </cell>
          <cell r="C36" t="str">
            <v>CTユーザ会社名</v>
          </cell>
          <cell r="D36" t="str">
            <v>varchar</v>
          </cell>
          <cell r="E36">
            <v>255</v>
          </cell>
        </row>
        <row r="37">
          <cell r="A37" t="str">
            <v>メッセージコード</v>
          </cell>
          <cell r="B37" t="str">
            <v>CTメッセージ</v>
          </cell>
          <cell r="C37" t="str">
            <v>CTユーザ会社名</v>
          </cell>
          <cell r="D37" t="str">
            <v>varchar</v>
          </cell>
          <cell r="E37">
            <v>2</v>
          </cell>
        </row>
        <row r="38">
          <cell r="A38" t="str">
            <v>文言</v>
          </cell>
          <cell r="B38" t="str">
            <v>CT帳票文言</v>
          </cell>
          <cell r="C38" t="str">
            <v>CTユーザ会社名</v>
          </cell>
          <cell r="D38" t="str">
            <v>varchar</v>
          </cell>
          <cell r="E38">
            <v>255</v>
          </cell>
        </row>
        <row r="39">
          <cell r="A39" t="str">
            <v>ユーザID</v>
          </cell>
          <cell r="B39" t="str">
            <v>CTユーザ情報</v>
          </cell>
          <cell r="C39" t="str">
            <v>CTユーザ会社名</v>
          </cell>
          <cell r="D39" t="str">
            <v>varchar</v>
          </cell>
          <cell r="E39">
            <v>2</v>
          </cell>
        </row>
        <row r="40">
          <cell r="A40" t="str">
            <v>ユーザ権限</v>
          </cell>
          <cell r="B40" t="str">
            <v>CTユーザ情報</v>
          </cell>
          <cell r="C40" t="str">
            <v>CTユーザ会社名</v>
          </cell>
          <cell r="D40" t="str">
            <v>varchar</v>
          </cell>
          <cell r="E40">
            <v>20</v>
          </cell>
        </row>
        <row r="41">
          <cell r="A41" t="str">
            <v>ユーザ名</v>
          </cell>
          <cell r="B41" t="str">
            <v>CTユーザ会社名</v>
          </cell>
          <cell r="C41" t="str">
            <v>CTユーザ会社名</v>
          </cell>
          <cell r="D41" t="str">
            <v>varchar</v>
          </cell>
          <cell r="E41">
            <v>4</v>
          </cell>
        </row>
        <row r="42">
          <cell r="A42" t="str">
            <v>ユーザ名</v>
          </cell>
          <cell r="B42" t="str">
            <v>CTユーザ情報</v>
          </cell>
          <cell r="C42" t="str">
            <v>CTユーザ会社名</v>
          </cell>
          <cell r="D42" t="str">
            <v>varchar</v>
          </cell>
          <cell r="E42">
            <v>50</v>
          </cell>
        </row>
        <row r="43">
          <cell r="A43" t="str">
            <v>リアル処理実行中フラグ</v>
          </cell>
          <cell r="B43" t="str">
            <v>CTシステムステイタス</v>
          </cell>
          <cell r="C43" t="str">
            <v>CTユーザ会社名</v>
          </cell>
          <cell r="D43" t="str">
            <v>varchar</v>
          </cell>
          <cell r="E43">
            <v>13</v>
          </cell>
        </row>
        <row r="44">
          <cell r="A44" t="str">
            <v>リアル処理終了フラグ</v>
          </cell>
          <cell r="B44" t="str">
            <v>CTシステムステイタス</v>
          </cell>
          <cell r="C44" t="str">
            <v>CTユーザ会社名</v>
          </cell>
          <cell r="D44" t="str">
            <v>varchar</v>
          </cell>
          <cell r="E44">
            <v>13</v>
          </cell>
        </row>
        <row r="45">
          <cell r="A45" t="str">
            <v>リスク分類コード</v>
          </cell>
          <cell r="B45" t="str">
            <v>CTリスク分類</v>
          </cell>
          <cell r="C45" t="str">
            <v>CTユーザ会社名</v>
          </cell>
          <cell r="D45" t="str">
            <v>varchar</v>
          </cell>
          <cell r="E45">
            <v>12</v>
          </cell>
        </row>
        <row r="46">
          <cell r="A46" t="str">
            <v>レポート名</v>
          </cell>
          <cell r="B46" t="str">
            <v>CT帳票名</v>
          </cell>
          <cell r="C46" t="str">
            <v>CTユーザ会社名</v>
          </cell>
          <cell r="D46" t="str">
            <v>varchar</v>
          </cell>
          <cell r="E46">
            <v>50</v>
          </cell>
        </row>
        <row r="47">
          <cell r="A47" t="str">
            <v>ログインフラグ</v>
          </cell>
          <cell r="B47" t="str">
            <v>CTユーザ情報</v>
          </cell>
          <cell r="C47" t="str">
            <v>CTユーザ会社名</v>
          </cell>
          <cell r="D47" t="str">
            <v>bit</v>
          </cell>
        </row>
        <row r="48">
          <cell r="A48" t="str">
            <v>案内指定区分コード</v>
          </cell>
          <cell r="B48" t="str">
            <v>CT案内指定区分</v>
          </cell>
          <cell r="C48" t="str">
            <v>CTユーザ会社名</v>
          </cell>
          <cell r="D48" t="str">
            <v>varchar</v>
          </cell>
          <cell r="E48">
            <v>12</v>
          </cell>
        </row>
        <row r="49">
          <cell r="A49" t="str">
            <v>為替レート登録区分</v>
          </cell>
          <cell r="B49" t="str">
            <v>CTユーザ会社名</v>
          </cell>
          <cell r="C49" t="str">
            <v>CTユーザ会社名</v>
          </cell>
          <cell r="D49" t="str">
            <v>varchar</v>
          </cell>
          <cell r="E49">
            <v>2</v>
          </cell>
        </row>
        <row r="50">
          <cell r="A50" t="str">
            <v>移管方法</v>
          </cell>
          <cell r="B50" t="str">
            <v>CT移管</v>
          </cell>
          <cell r="C50" t="str">
            <v>CTユーザ会社名</v>
          </cell>
          <cell r="D50" t="str">
            <v>varchar</v>
          </cell>
          <cell r="E50">
            <v>32</v>
          </cell>
        </row>
        <row r="51">
          <cell r="A51" t="str">
            <v>印刷開始頁</v>
          </cell>
          <cell r="B51" t="str">
            <v>CT帳票名</v>
          </cell>
          <cell r="C51" t="str">
            <v>CTユーザ会社名</v>
          </cell>
          <cell r="D51" t="str">
            <v>int</v>
          </cell>
          <cell r="E51">
            <v>32</v>
          </cell>
        </row>
        <row r="52">
          <cell r="A52" t="str">
            <v>印刷区分</v>
          </cell>
          <cell r="B52" t="str">
            <v>CT帳票名</v>
          </cell>
          <cell r="C52" t="str">
            <v>CTユーザ会社名</v>
          </cell>
          <cell r="D52" t="str">
            <v>bit</v>
          </cell>
        </row>
        <row r="53">
          <cell r="A53" t="str">
            <v>印刷終了頁</v>
          </cell>
          <cell r="B53" t="str">
            <v>CT帳票名</v>
          </cell>
          <cell r="C53" t="str">
            <v>CTユーザ会社名</v>
          </cell>
          <cell r="D53" t="str">
            <v>int</v>
          </cell>
        </row>
        <row r="54">
          <cell r="A54" t="str">
            <v>科目コード</v>
          </cell>
          <cell r="B54" t="str">
            <v>CT科目</v>
          </cell>
          <cell r="C54" t="str">
            <v>CTユーザ会社名</v>
          </cell>
          <cell r="D54" t="str">
            <v>varchar</v>
          </cell>
          <cell r="E54">
            <v>20</v>
          </cell>
        </row>
        <row r="55">
          <cell r="A55" t="str">
            <v>開始年</v>
          </cell>
          <cell r="B55" t="str">
            <v>CT休日_月日指定</v>
          </cell>
          <cell r="C55" t="str">
            <v>CTユーザ会社名</v>
          </cell>
          <cell r="D55" t="str">
            <v>int</v>
          </cell>
        </row>
        <row r="56">
          <cell r="A56" t="str">
            <v>開始年</v>
          </cell>
          <cell r="B56" t="str">
            <v>CT休日_曜日指定</v>
          </cell>
          <cell r="C56" t="str">
            <v>CTユーザ情報</v>
          </cell>
          <cell r="D56" t="str">
            <v>int</v>
          </cell>
          <cell r="E56">
            <v>10</v>
          </cell>
        </row>
        <row r="57">
          <cell r="A57" t="str">
            <v>外貨MMFリアル処理</v>
          </cell>
          <cell r="B57" t="str">
            <v>CTユーザ会社名</v>
          </cell>
          <cell r="C57" t="str">
            <v>CTユーザ情報</v>
          </cell>
          <cell r="D57" t="str">
            <v>varchar</v>
          </cell>
          <cell r="E57">
            <v>2</v>
          </cell>
        </row>
        <row r="58">
          <cell r="A58" t="str">
            <v>外貨MMF買戻し対象</v>
          </cell>
          <cell r="B58" t="str">
            <v>CTユーザ会社名</v>
          </cell>
          <cell r="C58" t="str">
            <v>CTユーザ情報</v>
          </cell>
          <cell r="D58" t="str">
            <v>varchar</v>
          </cell>
          <cell r="E58">
            <v>2</v>
          </cell>
        </row>
        <row r="59">
          <cell r="A59" t="str">
            <v>外貨MMF分配金計算</v>
          </cell>
          <cell r="B59" t="str">
            <v>CTユーザ会社名</v>
          </cell>
          <cell r="C59" t="str">
            <v>CTユーザ情報</v>
          </cell>
          <cell r="D59" t="str">
            <v>varchar</v>
          </cell>
          <cell r="E59">
            <v>2</v>
          </cell>
        </row>
        <row r="60">
          <cell r="A60" t="str">
            <v>確認書類区分コード</v>
          </cell>
          <cell r="B60" t="str">
            <v>CT本人確認書類</v>
          </cell>
          <cell r="C60" t="str">
            <v>CTユーザ情報</v>
          </cell>
          <cell r="D60" t="str">
            <v>bit</v>
          </cell>
          <cell r="E60">
            <v>2</v>
          </cell>
        </row>
        <row r="61">
          <cell r="A61" t="str">
            <v>休日区分</v>
          </cell>
          <cell r="B61" t="str">
            <v>CT休日区分</v>
          </cell>
          <cell r="C61" t="str">
            <v>CTユーザ情報</v>
          </cell>
          <cell r="D61" t="str">
            <v>varchar</v>
          </cell>
          <cell r="E61">
            <v>3</v>
          </cell>
        </row>
        <row r="62">
          <cell r="A62" t="str">
            <v>休日区分</v>
          </cell>
          <cell r="B62" t="str">
            <v>CT休日_月日指定</v>
          </cell>
          <cell r="C62" t="str">
            <v>CTユーザ情報</v>
          </cell>
          <cell r="D62" t="str">
            <v>int</v>
          </cell>
          <cell r="E62">
            <v>50</v>
          </cell>
        </row>
        <row r="63">
          <cell r="A63" t="str">
            <v>休日再投資実行中フラグ</v>
          </cell>
          <cell r="B63" t="str">
            <v>CTシステムステイタス</v>
          </cell>
          <cell r="C63" t="str">
            <v>CTリスク分類</v>
          </cell>
          <cell r="D63" t="str">
            <v>bit</v>
          </cell>
          <cell r="E63">
            <v>2</v>
          </cell>
        </row>
        <row r="64">
          <cell r="A64" t="str">
            <v>局番桁数</v>
          </cell>
          <cell r="B64" t="str">
            <v>CT受託銀行</v>
          </cell>
          <cell r="C64" t="str">
            <v>CTリスク分類</v>
          </cell>
          <cell r="D64" t="str">
            <v>int</v>
          </cell>
          <cell r="E64">
            <v>50</v>
          </cell>
        </row>
        <row r="65">
          <cell r="A65" t="str">
            <v>局番桁数2</v>
          </cell>
          <cell r="B65" t="str">
            <v>CT受託銀行</v>
          </cell>
          <cell r="C65" t="str">
            <v>CT案内指定区分</v>
          </cell>
          <cell r="D65" t="str">
            <v>int</v>
          </cell>
          <cell r="E65">
            <v>2</v>
          </cell>
        </row>
        <row r="66">
          <cell r="A66" t="str">
            <v>銀行コード</v>
          </cell>
          <cell r="B66" t="str">
            <v>CT受託銀行</v>
          </cell>
          <cell r="C66" t="str">
            <v>CT案内指定区分</v>
          </cell>
          <cell r="D66" t="str">
            <v>varchar</v>
          </cell>
          <cell r="E66">
            <v>50</v>
          </cell>
        </row>
        <row r="67">
          <cell r="A67" t="str">
            <v>銀行名</v>
          </cell>
          <cell r="B67" t="str">
            <v>CT受託銀行</v>
          </cell>
          <cell r="C67" t="str">
            <v>CT移管</v>
          </cell>
          <cell r="D67" t="str">
            <v>varchar</v>
          </cell>
          <cell r="E67">
            <v>50</v>
          </cell>
        </row>
        <row r="68">
          <cell r="A68" t="str">
            <v>決済科目コード</v>
          </cell>
          <cell r="B68" t="str">
            <v>CT受託銀行</v>
          </cell>
          <cell r="C68" t="str">
            <v>CT移管</v>
          </cell>
          <cell r="D68" t="str">
            <v>varchar</v>
          </cell>
          <cell r="E68">
            <v>2</v>
          </cell>
        </row>
        <row r="69">
          <cell r="A69" t="str">
            <v>決済科目コード</v>
          </cell>
          <cell r="B69" t="str">
            <v>CT投信会社</v>
          </cell>
          <cell r="C69" t="str">
            <v>CT科目</v>
          </cell>
          <cell r="D69" t="str">
            <v>varchar</v>
          </cell>
          <cell r="E69">
            <v>2</v>
          </cell>
        </row>
        <row r="70">
          <cell r="A70" t="str">
            <v>決済銀行コード</v>
          </cell>
          <cell r="B70" t="str">
            <v>CT決済銀行</v>
          </cell>
          <cell r="C70" t="str">
            <v>CT科目</v>
          </cell>
          <cell r="D70" t="str">
            <v>varchar</v>
          </cell>
          <cell r="E70">
            <v>4</v>
          </cell>
        </row>
        <row r="71">
          <cell r="A71" t="str">
            <v>決済銀行コード</v>
          </cell>
          <cell r="B71" t="str">
            <v>CT決済銀行支店</v>
          </cell>
          <cell r="C71" t="str">
            <v>CT科目</v>
          </cell>
          <cell r="D71" t="str">
            <v>varchar</v>
          </cell>
          <cell r="E71">
            <v>10</v>
          </cell>
        </row>
        <row r="72">
          <cell r="A72" t="str">
            <v>決済銀行コード</v>
          </cell>
          <cell r="B72" t="str">
            <v>CT受託銀行</v>
          </cell>
          <cell r="C72" t="str">
            <v>CT休日_月日指定</v>
          </cell>
          <cell r="D72" t="str">
            <v>varchar</v>
          </cell>
          <cell r="E72">
            <v>4</v>
          </cell>
        </row>
        <row r="73">
          <cell r="A73" t="str">
            <v>決済銀行コード</v>
          </cell>
          <cell r="B73" t="str">
            <v>CT投信会社</v>
          </cell>
          <cell r="C73" t="str">
            <v>CT休日_月日指定</v>
          </cell>
          <cell r="D73" t="str">
            <v>varchar</v>
          </cell>
          <cell r="E73">
            <v>4</v>
          </cell>
        </row>
        <row r="74">
          <cell r="A74" t="str">
            <v>決済銀行支店コード</v>
          </cell>
          <cell r="B74" t="str">
            <v>CT決済銀行支店</v>
          </cell>
          <cell r="C74" t="str">
            <v>CT休日_月日指定</v>
          </cell>
          <cell r="D74" t="str">
            <v>int</v>
          </cell>
          <cell r="E74">
            <v>4</v>
          </cell>
        </row>
        <row r="75">
          <cell r="A75" t="str">
            <v>決済銀行支店名</v>
          </cell>
          <cell r="B75" t="str">
            <v>CT決済銀行支店</v>
          </cell>
          <cell r="C75" t="str">
            <v>CT休日_月日指定</v>
          </cell>
          <cell r="D75" t="str">
            <v>varchar</v>
          </cell>
          <cell r="E75">
            <v>50</v>
          </cell>
        </row>
        <row r="76">
          <cell r="A76" t="str">
            <v>決済銀行名</v>
          </cell>
          <cell r="B76" t="str">
            <v>CT決済銀行</v>
          </cell>
          <cell r="C76" t="str">
            <v>CT休日_月日指定</v>
          </cell>
          <cell r="D76" t="str">
            <v>varchar</v>
          </cell>
          <cell r="E76">
            <v>50</v>
          </cell>
        </row>
        <row r="77">
          <cell r="A77" t="str">
            <v>決済口座番号</v>
          </cell>
          <cell r="B77" t="str">
            <v>CT受託銀行</v>
          </cell>
          <cell r="C77" t="str">
            <v>CT休日_月日指定</v>
          </cell>
          <cell r="D77" t="str">
            <v>varchar</v>
          </cell>
          <cell r="E77">
            <v>10</v>
          </cell>
        </row>
        <row r="78">
          <cell r="A78" t="str">
            <v>決済口座番号</v>
          </cell>
          <cell r="B78" t="str">
            <v>CT投信会社</v>
          </cell>
          <cell r="C78" t="str">
            <v>CT休日_春分秋分</v>
          </cell>
          <cell r="D78" t="str">
            <v>varchar</v>
          </cell>
          <cell r="E78">
            <v>10</v>
          </cell>
        </row>
        <row r="79">
          <cell r="A79" t="str">
            <v>決済支店コード</v>
          </cell>
          <cell r="B79" t="str">
            <v>CT受託銀行</v>
          </cell>
          <cell r="C79" t="str">
            <v>CT休日_春分秋分</v>
          </cell>
          <cell r="D79" t="str">
            <v>varchar</v>
          </cell>
          <cell r="E79">
            <v>3</v>
          </cell>
        </row>
        <row r="80">
          <cell r="A80" t="str">
            <v>決済支店コード</v>
          </cell>
          <cell r="B80" t="str">
            <v>CT投信会社</v>
          </cell>
          <cell r="C80" t="str">
            <v>CT休日_曜日指定</v>
          </cell>
          <cell r="D80" t="str">
            <v>varchar</v>
          </cell>
          <cell r="E80">
            <v>3</v>
          </cell>
        </row>
        <row r="81">
          <cell r="A81" t="str">
            <v>月</v>
          </cell>
          <cell r="B81" t="str">
            <v>CT休日_月日指定</v>
          </cell>
          <cell r="C81" t="str">
            <v>○</v>
          </cell>
          <cell r="D81" t="str">
            <v>int</v>
          </cell>
        </row>
        <row r="82">
          <cell r="A82" t="str">
            <v>月</v>
          </cell>
          <cell r="B82" t="str">
            <v>CT休日_曜日指定</v>
          </cell>
          <cell r="C82" t="str">
            <v>○</v>
          </cell>
          <cell r="D82" t="str">
            <v>int</v>
          </cell>
        </row>
        <row r="83">
          <cell r="A83" t="str">
            <v>肩書区分コード</v>
          </cell>
          <cell r="B83" t="str">
            <v>CT肩書区分</v>
          </cell>
          <cell r="C83" t="str">
            <v>CT休日_曜日指定</v>
          </cell>
          <cell r="D83" t="str">
            <v>int</v>
          </cell>
          <cell r="E83">
            <v>2</v>
          </cell>
        </row>
        <row r="84">
          <cell r="A84" t="str">
            <v>呼称_科目</v>
          </cell>
          <cell r="B84" t="str">
            <v>CTユーザ会社名</v>
          </cell>
          <cell r="C84" t="str">
            <v>CT休日_曜日指定</v>
          </cell>
          <cell r="D84" t="str">
            <v>varchar</v>
          </cell>
          <cell r="E84">
            <v>4</v>
          </cell>
        </row>
        <row r="85">
          <cell r="A85" t="str">
            <v>呼称_口座番号</v>
          </cell>
          <cell r="B85" t="str">
            <v>CTユーザ会社名</v>
          </cell>
          <cell r="C85" t="str">
            <v>CT休日_曜日指定</v>
          </cell>
          <cell r="D85" t="str">
            <v>varchar</v>
          </cell>
          <cell r="E85">
            <v>8</v>
          </cell>
        </row>
        <row r="86">
          <cell r="A86" t="str">
            <v>呼称_支店</v>
          </cell>
          <cell r="B86" t="str">
            <v>CTユーザ会社名</v>
          </cell>
          <cell r="C86" t="str">
            <v>CT休日区分</v>
          </cell>
          <cell r="D86" t="str">
            <v>varchar</v>
          </cell>
          <cell r="E86">
            <v>8</v>
          </cell>
        </row>
        <row r="87">
          <cell r="A87" t="str">
            <v>顧客コード体系</v>
          </cell>
          <cell r="B87" t="str">
            <v>CTユーザ会社名</v>
          </cell>
          <cell r="C87" t="str">
            <v>CT休日区分</v>
          </cell>
          <cell r="D87" t="str">
            <v>varchar</v>
          </cell>
          <cell r="E87">
            <v>2</v>
          </cell>
        </row>
        <row r="88">
          <cell r="A88" t="str">
            <v>公社債_株式</v>
          </cell>
          <cell r="B88" t="str">
            <v>CT有価証券取引税</v>
          </cell>
          <cell r="C88" t="str">
            <v>CT休日区分</v>
          </cell>
          <cell r="D88" t="str">
            <v>varchar</v>
          </cell>
          <cell r="E88">
            <v>20</v>
          </cell>
        </row>
        <row r="89">
          <cell r="A89" t="str">
            <v>口座ステイタス区分コード</v>
          </cell>
          <cell r="B89" t="str">
            <v>CT口座ステイタス</v>
          </cell>
          <cell r="C89" t="str">
            <v>○</v>
          </cell>
          <cell r="D89" t="str">
            <v>varchar</v>
          </cell>
          <cell r="E89">
            <v>2</v>
          </cell>
        </row>
        <row r="90">
          <cell r="A90" t="str">
            <v>更新年月日</v>
          </cell>
          <cell r="B90" t="str">
            <v>CTテーブル更新情報</v>
          </cell>
          <cell r="C90" t="str">
            <v>CT決済銀行</v>
          </cell>
          <cell r="D90" t="str">
            <v>datetime</v>
          </cell>
          <cell r="E90">
            <v>15</v>
          </cell>
        </row>
        <row r="91">
          <cell r="A91" t="str">
            <v>項番</v>
          </cell>
          <cell r="B91" t="str">
            <v>CT出金FD</v>
          </cell>
          <cell r="C91" t="str">
            <v>CT決済銀行</v>
          </cell>
          <cell r="D91" t="str">
            <v>varchar</v>
          </cell>
          <cell r="E91">
            <v>50</v>
          </cell>
        </row>
        <row r="92">
          <cell r="A92" t="str">
            <v>項番</v>
          </cell>
          <cell r="B92" t="str">
            <v>CT帳面文言</v>
          </cell>
          <cell r="C92" t="str">
            <v>○</v>
          </cell>
          <cell r="D92" t="str">
            <v>int</v>
          </cell>
          <cell r="E92">
            <v>4</v>
          </cell>
        </row>
        <row r="93">
          <cell r="A93" t="str">
            <v>使用システム</v>
          </cell>
          <cell r="B93" t="str">
            <v>CTユーザ会社名</v>
          </cell>
          <cell r="C93" t="str">
            <v>CT決済銀行支店</v>
          </cell>
          <cell r="D93" t="str">
            <v>varchar</v>
          </cell>
          <cell r="E93">
            <v>12</v>
          </cell>
        </row>
        <row r="94">
          <cell r="A94" t="str">
            <v>市外局番桁数</v>
          </cell>
          <cell r="B94" t="str">
            <v>CT受託銀行</v>
          </cell>
          <cell r="C94" t="str">
            <v>CT決済銀行支店</v>
          </cell>
          <cell r="D94" t="str">
            <v>int</v>
          </cell>
          <cell r="E94">
            <v>15</v>
          </cell>
        </row>
        <row r="95">
          <cell r="A95" t="str">
            <v>市外局番桁数2</v>
          </cell>
          <cell r="B95" t="str">
            <v>CT受託銀行</v>
          </cell>
          <cell r="C95" t="str">
            <v>CT決済銀行支店</v>
          </cell>
          <cell r="D95" t="str">
            <v>int</v>
          </cell>
          <cell r="E95">
            <v>50</v>
          </cell>
        </row>
        <row r="96">
          <cell r="A96" t="str">
            <v>市区町村コード</v>
          </cell>
          <cell r="B96" t="str">
            <v>CT市区町村</v>
          </cell>
          <cell r="C96" t="str">
            <v>○</v>
          </cell>
          <cell r="D96" t="str">
            <v>varchar</v>
          </cell>
          <cell r="E96">
            <v>3</v>
          </cell>
        </row>
        <row r="97">
          <cell r="A97" t="str">
            <v>市区町村コード</v>
          </cell>
          <cell r="B97" t="str">
            <v>CT支店</v>
          </cell>
          <cell r="C97" t="str">
            <v>CT肩書区分</v>
          </cell>
          <cell r="D97" t="str">
            <v>varchar</v>
          </cell>
          <cell r="E97">
            <v>3</v>
          </cell>
        </row>
        <row r="98">
          <cell r="A98" t="str">
            <v>市区町村名</v>
          </cell>
          <cell r="B98" t="str">
            <v>CT市区町村</v>
          </cell>
          <cell r="C98" t="str">
            <v>CT口座ステイタス</v>
          </cell>
          <cell r="D98" t="str">
            <v>varchar</v>
          </cell>
          <cell r="E98">
            <v>50</v>
          </cell>
        </row>
        <row r="99">
          <cell r="A99" t="str">
            <v>市区町村名</v>
          </cell>
          <cell r="B99" t="str">
            <v>CT郵便番号</v>
          </cell>
          <cell r="C99" t="str">
            <v>CT口座ステイタス</v>
          </cell>
          <cell r="D99" t="str">
            <v>varchar</v>
          </cell>
          <cell r="E99">
            <v>50</v>
          </cell>
        </row>
        <row r="100">
          <cell r="A100" t="str">
            <v>支店コード</v>
          </cell>
          <cell r="B100" t="str">
            <v>CT支店</v>
          </cell>
          <cell r="C100" t="str">
            <v>○</v>
          </cell>
          <cell r="D100" t="str">
            <v>varchar</v>
          </cell>
          <cell r="E100">
            <v>3</v>
          </cell>
        </row>
        <row r="101">
          <cell r="A101" t="str">
            <v>支店出力</v>
          </cell>
          <cell r="B101" t="str">
            <v>CT帳票名</v>
          </cell>
          <cell r="C101" t="str">
            <v>CT市区町村</v>
          </cell>
          <cell r="D101" t="str">
            <v>bit</v>
          </cell>
          <cell r="E101">
            <v>2</v>
          </cell>
        </row>
        <row r="102">
          <cell r="A102" t="str">
            <v>支店名</v>
          </cell>
          <cell r="B102" t="str">
            <v>CT支店</v>
          </cell>
          <cell r="C102" t="str">
            <v>CT市区町村</v>
          </cell>
          <cell r="D102" t="str">
            <v>varchar</v>
          </cell>
          <cell r="E102">
            <v>50</v>
          </cell>
        </row>
        <row r="103">
          <cell r="A103" t="str">
            <v>資金性格区分コード</v>
          </cell>
          <cell r="B103" t="str">
            <v>CT資金性格</v>
          </cell>
          <cell r="C103" t="str">
            <v>○</v>
          </cell>
          <cell r="D103" t="str">
            <v>varchar</v>
          </cell>
          <cell r="E103">
            <v>2</v>
          </cell>
        </row>
        <row r="104">
          <cell r="A104" t="str">
            <v>社印表示</v>
          </cell>
          <cell r="B104" t="str">
            <v>CTユーザ会社名</v>
          </cell>
          <cell r="C104" t="str">
            <v>CT支店</v>
          </cell>
          <cell r="D104" t="str">
            <v>bit</v>
          </cell>
          <cell r="E104">
            <v>20</v>
          </cell>
        </row>
        <row r="105">
          <cell r="A105" t="str">
            <v>社名表示</v>
          </cell>
          <cell r="B105" t="str">
            <v>CTユーザ会社名</v>
          </cell>
          <cell r="C105" t="str">
            <v>CT支店</v>
          </cell>
          <cell r="D105" t="str">
            <v>bit</v>
          </cell>
          <cell r="E105">
            <v>3</v>
          </cell>
        </row>
        <row r="106">
          <cell r="A106" t="str">
            <v>取扱店コード</v>
          </cell>
          <cell r="B106" t="str">
            <v>CTユーザ情報</v>
          </cell>
          <cell r="C106" t="str">
            <v>CT支店</v>
          </cell>
          <cell r="D106" t="str">
            <v>varchar</v>
          </cell>
          <cell r="E106">
            <v>3</v>
          </cell>
        </row>
        <row r="107">
          <cell r="A107" t="str">
            <v>取引動機区分コード</v>
          </cell>
          <cell r="B107" t="str">
            <v>CT取引動機</v>
          </cell>
          <cell r="C107" t="str">
            <v>CT支店</v>
          </cell>
          <cell r="D107" t="str">
            <v>varchar</v>
          </cell>
          <cell r="E107">
            <v>12</v>
          </cell>
        </row>
        <row r="108">
          <cell r="A108" t="str">
            <v>取引方式区分コード</v>
          </cell>
          <cell r="B108" t="str">
            <v>CT取引方式区分</v>
          </cell>
          <cell r="C108" t="str">
            <v>CT支店</v>
          </cell>
          <cell r="D108" t="str">
            <v>varchar</v>
          </cell>
          <cell r="E108">
            <v>32</v>
          </cell>
        </row>
        <row r="109">
          <cell r="A109" t="str">
            <v>終了年</v>
          </cell>
          <cell r="B109" t="str">
            <v>CT休日_月日指定</v>
          </cell>
          <cell r="C109" t="str">
            <v>CT支店</v>
          </cell>
          <cell r="D109" t="str">
            <v>int</v>
          </cell>
          <cell r="E109">
            <v>32</v>
          </cell>
        </row>
        <row r="110">
          <cell r="A110" t="str">
            <v>終了年</v>
          </cell>
          <cell r="B110" t="str">
            <v>CT休日_曜日指定</v>
          </cell>
          <cell r="C110" t="str">
            <v>CT支店</v>
          </cell>
          <cell r="D110" t="str">
            <v>int</v>
          </cell>
          <cell r="E110">
            <v>80</v>
          </cell>
        </row>
        <row r="111">
          <cell r="A111" t="str">
            <v>週</v>
          </cell>
          <cell r="B111" t="str">
            <v>CT休日_曜日指定</v>
          </cell>
          <cell r="C111" t="str">
            <v>CT支店</v>
          </cell>
          <cell r="D111" t="str">
            <v>varchar</v>
          </cell>
          <cell r="E111">
            <v>20</v>
          </cell>
        </row>
        <row r="112">
          <cell r="A112" t="str">
            <v>住所1</v>
          </cell>
          <cell r="B112" t="str">
            <v>CTユーザ会社名</v>
          </cell>
          <cell r="C112" t="str">
            <v>CT支店</v>
          </cell>
          <cell r="D112" t="str">
            <v>varchar</v>
          </cell>
          <cell r="E112">
            <v>12</v>
          </cell>
        </row>
        <row r="113">
          <cell r="A113" t="str">
            <v>住所1</v>
          </cell>
          <cell r="B113" t="str">
            <v>CT支店</v>
          </cell>
          <cell r="C113" t="str">
            <v>CT支店</v>
          </cell>
          <cell r="D113" t="str">
            <v>varchar</v>
          </cell>
          <cell r="E113">
            <v>12</v>
          </cell>
        </row>
        <row r="114">
          <cell r="A114" t="str">
            <v>住所1</v>
          </cell>
          <cell r="B114" t="str">
            <v>CT住所</v>
          </cell>
          <cell r="C114" t="str">
            <v>CT支店</v>
          </cell>
          <cell r="D114" t="str">
            <v>varchar</v>
          </cell>
          <cell r="E114">
            <v>12</v>
          </cell>
        </row>
        <row r="115">
          <cell r="A115" t="str">
            <v>住所2</v>
          </cell>
          <cell r="B115" t="str">
            <v>CTユーザ会社名</v>
          </cell>
          <cell r="C115" t="str">
            <v>CT資金性格</v>
          </cell>
          <cell r="D115" t="str">
            <v>varchar</v>
          </cell>
          <cell r="E115">
            <v>32</v>
          </cell>
        </row>
        <row r="116">
          <cell r="A116" t="str">
            <v>住所2</v>
          </cell>
          <cell r="B116" t="str">
            <v>CT支店</v>
          </cell>
          <cell r="C116" t="str">
            <v>CT資金性格</v>
          </cell>
          <cell r="D116" t="str">
            <v>varchar</v>
          </cell>
          <cell r="E116">
            <v>32</v>
          </cell>
        </row>
        <row r="117">
          <cell r="A117" t="str">
            <v>住所2</v>
          </cell>
          <cell r="B117" t="str">
            <v>CT住所</v>
          </cell>
          <cell r="C117" t="str">
            <v>CT取引動機</v>
          </cell>
          <cell r="D117" t="str">
            <v>varchar</v>
          </cell>
          <cell r="E117">
            <v>32</v>
          </cell>
        </row>
        <row r="118">
          <cell r="A118" t="str">
            <v>住所3</v>
          </cell>
          <cell r="B118" t="str">
            <v>CTユーザ会社名</v>
          </cell>
          <cell r="C118" t="str">
            <v>CT取引動機</v>
          </cell>
          <cell r="D118" t="str">
            <v>varchar</v>
          </cell>
          <cell r="E118">
            <v>32</v>
          </cell>
        </row>
        <row r="119">
          <cell r="A119" t="str">
            <v>住所3</v>
          </cell>
          <cell r="B119" t="str">
            <v>CT支店</v>
          </cell>
          <cell r="C119" t="str">
            <v>CT取引方式区分</v>
          </cell>
          <cell r="D119" t="str">
            <v>varchar</v>
          </cell>
          <cell r="E119">
            <v>32</v>
          </cell>
        </row>
        <row r="120">
          <cell r="A120" t="str">
            <v>住所3</v>
          </cell>
          <cell r="B120" t="str">
            <v>CT住所</v>
          </cell>
          <cell r="C120" t="str">
            <v>CT取引方式区分</v>
          </cell>
          <cell r="D120" t="str">
            <v>varchar</v>
          </cell>
          <cell r="E120">
            <v>32</v>
          </cell>
        </row>
        <row r="121">
          <cell r="A121" t="str">
            <v>住所4</v>
          </cell>
          <cell r="B121" t="str">
            <v>CTユーザ会社名</v>
          </cell>
          <cell r="C121" t="str">
            <v>CT受託銀行</v>
          </cell>
          <cell r="D121" t="str">
            <v>varchar</v>
          </cell>
          <cell r="E121">
            <v>32</v>
          </cell>
        </row>
        <row r="122">
          <cell r="A122" t="str">
            <v>住所4</v>
          </cell>
          <cell r="B122" t="str">
            <v>CT支店</v>
          </cell>
          <cell r="C122" t="str">
            <v>CT受託銀行</v>
          </cell>
          <cell r="D122" t="str">
            <v>varchar</v>
          </cell>
          <cell r="E122">
            <v>80</v>
          </cell>
        </row>
        <row r="123">
          <cell r="A123" t="str">
            <v>住所4</v>
          </cell>
          <cell r="B123" t="str">
            <v>CT住所</v>
          </cell>
          <cell r="C123" t="str">
            <v>CT受託銀行</v>
          </cell>
          <cell r="D123" t="str">
            <v>varchar</v>
          </cell>
          <cell r="E123">
            <v>80</v>
          </cell>
        </row>
        <row r="124">
          <cell r="A124" t="str">
            <v>住所コード</v>
          </cell>
          <cell r="B124" t="str">
            <v>CT住所</v>
          </cell>
          <cell r="C124" t="str">
            <v>CT受託銀行</v>
          </cell>
          <cell r="D124" t="str">
            <v>varchar</v>
          </cell>
          <cell r="E124">
            <v>20</v>
          </cell>
        </row>
        <row r="125">
          <cell r="A125" t="str">
            <v>住所コード</v>
          </cell>
          <cell r="B125" t="str">
            <v>CT支店</v>
          </cell>
          <cell r="C125" t="str">
            <v>CT受託銀行</v>
          </cell>
          <cell r="D125" t="str">
            <v>varchar</v>
          </cell>
          <cell r="E125">
            <v>20</v>
          </cell>
        </row>
        <row r="126">
          <cell r="A126" t="str">
            <v>出力フラグ</v>
          </cell>
          <cell r="B126" t="str">
            <v>CT出金FD</v>
          </cell>
          <cell r="C126" t="str">
            <v>CT受託銀行</v>
          </cell>
          <cell r="D126" t="str">
            <v>bit</v>
          </cell>
          <cell r="E126">
            <v>30</v>
          </cell>
        </row>
        <row r="127">
          <cell r="A127" t="str">
            <v>出力年月日</v>
          </cell>
          <cell r="B127" t="str">
            <v>CT出金FD</v>
          </cell>
          <cell r="C127" t="str">
            <v>CT受託銀行</v>
          </cell>
          <cell r="D127" t="str">
            <v>datetime</v>
          </cell>
        </row>
        <row r="128">
          <cell r="A128" t="str">
            <v>処理年月日</v>
          </cell>
          <cell r="B128" t="str">
            <v>CTシステムステイタス</v>
          </cell>
          <cell r="C128" t="str">
            <v>CT受託銀行</v>
          </cell>
          <cell r="D128" t="str">
            <v>int</v>
          </cell>
        </row>
        <row r="129">
          <cell r="A129" t="str">
            <v>所属</v>
          </cell>
          <cell r="B129" t="str">
            <v>CTユーザ情報</v>
          </cell>
          <cell r="C129" t="str">
            <v>CT受託銀行</v>
          </cell>
          <cell r="D129" t="str">
            <v>varchar</v>
          </cell>
          <cell r="E129">
            <v>50</v>
          </cell>
        </row>
        <row r="130">
          <cell r="A130" t="str">
            <v>所得税率</v>
          </cell>
          <cell r="B130" t="str">
            <v>CT税区分</v>
          </cell>
          <cell r="C130" t="str">
            <v>CT受託銀行</v>
          </cell>
          <cell r="D130" t="str">
            <v>money</v>
          </cell>
          <cell r="E130">
            <v>2</v>
          </cell>
        </row>
        <row r="131">
          <cell r="A131" t="str">
            <v>消費税率</v>
          </cell>
          <cell r="B131" t="str">
            <v>CT消費税率</v>
          </cell>
          <cell r="C131" t="str">
            <v>CT受託銀行</v>
          </cell>
          <cell r="D131" t="str">
            <v>money</v>
          </cell>
          <cell r="E131">
            <v>4</v>
          </cell>
        </row>
        <row r="132">
          <cell r="A132" t="str">
            <v>職業区分コード</v>
          </cell>
          <cell r="B132" t="str">
            <v>CT職業区分</v>
          </cell>
          <cell r="C132" t="str">
            <v>CT受託銀行</v>
          </cell>
          <cell r="D132" t="str">
            <v>varchar</v>
          </cell>
          <cell r="E132">
            <v>10</v>
          </cell>
        </row>
        <row r="133">
          <cell r="A133" t="str">
            <v>税区分コード</v>
          </cell>
          <cell r="B133" t="str">
            <v>CT税区分</v>
          </cell>
          <cell r="C133" t="str">
            <v>CT受託銀行</v>
          </cell>
          <cell r="D133" t="str">
            <v>varchar</v>
          </cell>
          <cell r="E133">
            <v>3</v>
          </cell>
        </row>
        <row r="134">
          <cell r="A134" t="str">
            <v>総限度額</v>
          </cell>
          <cell r="B134" t="str">
            <v>CTユーザ会社名</v>
          </cell>
          <cell r="C134" t="str">
            <v>CT受託銀行</v>
          </cell>
          <cell r="D134" t="str">
            <v>money</v>
          </cell>
        </row>
        <row r="135">
          <cell r="A135" t="str">
            <v>代行証券会社名</v>
          </cell>
          <cell r="B135" t="str">
            <v>CT代行証券会社</v>
          </cell>
          <cell r="C135" t="str">
            <v>CT受託銀行</v>
          </cell>
          <cell r="D135" t="str">
            <v>varchar</v>
          </cell>
          <cell r="E135">
            <v>50</v>
          </cell>
        </row>
        <row r="136">
          <cell r="A136" t="str">
            <v>地方税率</v>
          </cell>
          <cell r="B136" t="str">
            <v>CT税区分</v>
          </cell>
          <cell r="C136" t="str">
            <v>CT受託銀行</v>
          </cell>
          <cell r="D136" t="str">
            <v>money</v>
          </cell>
          <cell r="E136">
            <v>20</v>
          </cell>
        </row>
        <row r="137">
          <cell r="A137" t="str">
            <v>抽出条件</v>
          </cell>
          <cell r="B137" t="str">
            <v>CT帳票名</v>
          </cell>
          <cell r="C137" t="str">
            <v>CT受託銀行</v>
          </cell>
          <cell r="D137" t="str">
            <v>varchar</v>
          </cell>
          <cell r="E137">
            <v>255</v>
          </cell>
        </row>
        <row r="138">
          <cell r="A138" t="str">
            <v>帳票キー</v>
          </cell>
          <cell r="B138" t="str">
            <v>CT帳面文言</v>
          </cell>
          <cell r="C138" t="str">
            <v>CT受託銀行</v>
          </cell>
          <cell r="D138" t="str">
            <v>varchar</v>
          </cell>
          <cell r="E138">
            <v>2</v>
          </cell>
        </row>
        <row r="139">
          <cell r="A139" t="str">
            <v>帳票管理番号</v>
          </cell>
          <cell r="B139" t="str">
            <v>CT帳票名</v>
          </cell>
          <cell r="C139" t="str">
            <v>CT受託銀行</v>
          </cell>
          <cell r="D139" t="str">
            <v>varchar</v>
          </cell>
          <cell r="E139">
            <v>20</v>
          </cell>
        </row>
        <row r="140">
          <cell r="A140" t="str">
            <v>帳票区分</v>
          </cell>
          <cell r="B140" t="str">
            <v>CT帳票名</v>
          </cell>
          <cell r="C140" t="str">
            <v>CT受託銀行</v>
          </cell>
          <cell r="D140" t="str">
            <v>int</v>
          </cell>
          <cell r="E140">
            <v>10</v>
          </cell>
        </row>
        <row r="141">
          <cell r="A141" t="str">
            <v>帳票項番</v>
          </cell>
          <cell r="B141" t="str">
            <v>CT帳票名</v>
          </cell>
          <cell r="C141" t="str">
            <v>CT受託銀行</v>
          </cell>
          <cell r="D141" t="str">
            <v>varchar</v>
          </cell>
          <cell r="E141">
            <v>255</v>
          </cell>
        </row>
        <row r="142">
          <cell r="A142" t="str">
            <v>帳票名</v>
          </cell>
          <cell r="B142" t="str">
            <v>CT帳面文言</v>
          </cell>
          <cell r="C142" t="str">
            <v>CT受託銀行</v>
          </cell>
          <cell r="D142" t="str">
            <v>varchar</v>
          </cell>
          <cell r="E142">
            <v>50</v>
          </cell>
        </row>
        <row r="143">
          <cell r="A143" t="str">
            <v>帳票名</v>
          </cell>
          <cell r="B143" t="str">
            <v>CT帳票名</v>
          </cell>
          <cell r="C143" t="str">
            <v>CT受託銀行</v>
          </cell>
          <cell r="D143" t="str">
            <v>varchar</v>
          </cell>
          <cell r="E143">
            <v>50</v>
          </cell>
        </row>
        <row r="144">
          <cell r="A144" t="str">
            <v>帳面文言</v>
          </cell>
          <cell r="B144" t="str">
            <v>CT科目</v>
          </cell>
          <cell r="C144" t="str">
            <v>CT住所</v>
          </cell>
          <cell r="D144" t="str">
            <v>varchar</v>
          </cell>
          <cell r="E144">
            <v>4</v>
          </cell>
        </row>
        <row r="145">
          <cell r="A145" t="str">
            <v>町域名</v>
          </cell>
          <cell r="B145" t="str">
            <v>CT郵便番号</v>
          </cell>
          <cell r="C145" t="str">
            <v>CT住所</v>
          </cell>
          <cell r="D145" t="str">
            <v>varchar</v>
          </cell>
          <cell r="E145">
            <v>128</v>
          </cell>
        </row>
        <row r="146">
          <cell r="A146" t="str">
            <v>定残出力間隔</v>
          </cell>
          <cell r="B146" t="str">
            <v>CTユーザ会社名</v>
          </cell>
          <cell r="C146" t="str">
            <v>CT住所</v>
          </cell>
          <cell r="D146" t="str">
            <v>int</v>
          </cell>
          <cell r="E146">
            <v>32</v>
          </cell>
        </row>
        <row r="147">
          <cell r="A147" t="str">
            <v>締ステイタス</v>
          </cell>
          <cell r="B147" t="str">
            <v>CTシステムステイタス</v>
          </cell>
          <cell r="C147" t="str">
            <v>CT住所</v>
          </cell>
          <cell r="D147" t="str">
            <v>bit</v>
          </cell>
          <cell r="E147">
            <v>32</v>
          </cell>
        </row>
        <row r="148">
          <cell r="A148" t="str">
            <v>締実行中フラグ</v>
          </cell>
          <cell r="B148" t="str">
            <v>CTシステムステイタス</v>
          </cell>
          <cell r="C148" t="str">
            <v>CT住所</v>
          </cell>
          <cell r="D148" t="str">
            <v>bit</v>
          </cell>
          <cell r="E148">
            <v>80</v>
          </cell>
        </row>
        <row r="149">
          <cell r="A149" t="str">
            <v>摘要</v>
          </cell>
          <cell r="B149" t="str">
            <v>CTMMF分配金計算</v>
          </cell>
          <cell r="C149" t="str">
            <v>CT出金FD</v>
          </cell>
          <cell r="D149" t="str">
            <v>varchar</v>
          </cell>
          <cell r="E149">
            <v>20</v>
          </cell>
        </row>
        <row r="150">
          <cell r="A150" t="str">
            <v>摘要</v>
          </cell>
          <cell r="B150" t="str">
            <v>CT買戻し対象</v>
          </cell>
          <cell r="C150" t="str">
            <v>CT出金FD</v>
          </cell>
          <cell r="D150" t="str">
            <v>varchar</v>
          </cell>
          <cell r="E150">
            <v>20</v>
          </cell>
        </row>
        <row r="151">
          <cell r="A151" t="str">
            <v>摘要</v>
          </cell>
          <cell r="B151" t="str">
            <v>CT為替レート登録区分</v>
          </cell>
          <cell r="C151" t="str">
            <v>CT出金FD</v>
          </cell>
          <cell r="D151" t="str">
            <v>varchar</v>
          </cell>
          <cell r="E151">
            <v>20</v>
          </cell>
        </row>
        <row r="152">
          <cell r="A152" t="str">
            <v>摘要</v>
          </cell>
          <cell r="B152" t="str">
            <v>CT決済区分</v>
          </cell>
          <cell r="C152" t="str">
            <v>CT出金FD</v>
          </cell>
          <cell r="D152" t="str">
            <v>varchar</v>
          </cell>
          <cell r="E152">
            <v>20</v>
          </cell>
        </row>
        <row r="153">
          <cell r="A153" t="str">
            <v>摘要</v>
          </cell>
          <cell r="B153" t="str">
            <v>CTシステムコード</v>
          </cell>
          <cell r="C153" t="str">
            <v>CT出金FD</v>
          </cell>
          <cell r="D153" t="str">
            <v>varchar</v>
          </cell>
          <cell r="E153">
            <v>40</v>
          </cell>
        </row>
        <row r="154">
          <cell r="A154" t="str">
            <v>摘要</v>
          </cell>
          <cell r="B154" t="str">
            <v>CTリスク分類</v>
          </cell>
          <cell r="C154" t="str">
            <v>CT消費税率</v>
          </cell>
          <cell r="D154" t="str">
            <v>varchar</v>
          </cell>
          <cell r="E154">
            <v>50</v>
          </cell>
        </row>
        <row r="155">
          <cell r="A155" t="str">
            <v>摘要</v>
          </cell>
          <cell r="B155" t="str">
            <v>CT案内指定区分</v>
          </cell>
          <cell r="C155" t="str">
            <v>CT消費税率</v>
          </cell>
          <cell r="D155" t="str">
            <v>varchar</v>
          </cell>
          <cell r="E155">
            <v>50</v>
          </cell>
        </row>
        <row r="156">
          <cell r="A156" t="str">
            <v>摘要</v>
          </cell>
          <cell r="B156" t="str">
            <v>CT移管</v>
          </cell>
          <cell r="C156" t="str">
            <v>CT職業区分</v>
          </cell>
          <cell r="D156" t="str">
            <v>varchar</v>
          </cell>
          <cell r="E156">
            <v>10</v>
          </cell>
        </row>
        <row r="157">
          <cell r="A157" t="str">
            <v>摘要</v>
          </cell>
          <cell r="B157" t="str">
            <v>CT科目</v>
          </cell>
          <cell r="C157" t="str">
            <v>CT職業区分</v>
          </cell>
          <cell r="D157" t="str">
            <v>varchar</v>
          </cell>
          <cell r="E157">
            <v>10</v>
          </cell>
        </row>
        <row r="158">
          <cell r="A158" t="str">
            <v>摘要</v>
          </cell>
          <cell r="B158" t="str">
            <v>CT休日_月日指定</v>
          </cell>
          <cell r="C158" t="str">
            <v>CT税区分</v>
          </cell>
          <cell r="D158" t="str">
            <v>varchar</v>
          </cell>
          <cell r="E158">
            <v>20</v>
          </cell>
        </row>
        <row r="159">
          <cell r="A159" t="str">
            <v>摘要</v>
          </cell>
          <cell r="B159" t="str">
            <v>CT休日_春分秋分</v>
          </cell>
          <cell r="C159" t="str">
            <v>CT税区分</v>
          </cell>
          <cell r="D159" t="str">
            <v>varchar</v>
          </cell>
          <cell r="E159">
            <v>20</v>
          </cell>
        </row>
        <row r="160">
          <cell r="A160" t="str">
            <v>摘要</v>
          </cell>
          <cell r="B160" t="str">
            <v>CT休日_曜日指定</v>
          </cell>
          <cell r="C160" t="str">
            <v>CT税区分</v>
          </cell>
          <cell r="D160" t="str">
            <v>varchar</v>
          </cell>
          <cell r="E160">
            <v>20</v>
          </cell>
        </row>
        <row r="161">
          <cell r="A161" t="str">
            <v>摘要</v>
          </cell>
          <cell r="B161" t="str">
            <v>CT休日区分</v>
          </cell>
          <cell r="C161" t="str">
            <v>CT税区分</v>
          </cell>
          <cell r="D161" t="str">
            <v>varchar</v>
          </cell>
          <cell r="E161">
            <v>20</v>
          </cell>
        </row>
        <row r="162">
          <cell r="A162" t="str">
            <v>摘要</v>
          </cell>
          <cell r="B162" t="str">
            <v>CT肩書区分</v>
          </cell>
          <cell r="C162" t="str">
            <v>CT税区分</v>
          </cell>
          <cell r="D162" t="str">
            <v>varchar</v>
          </cell>
          <cell r="E162">
            <v>50</v>
          </cell>
        </row>
        <row r="163">
          <cell r="A163" t="str">
            <v>摘要</v>
          </cell>
          <cell r="B163" t="str">
            <v>CT口座ステイタス</v>
          </cell>
          <cell r="C163" t="str">
            <v>CT帳票名</v>
          </cell>
          <cell r="D163" t="str">
            <v>varchar</v>
          </cell>
          <cell r="E163">
            <v>20</v>
          </cell>
        </row>
        <row r="164">
          <cell r="A164" t="str">
            <v>摘要</v>
          </cell>
          <cell r="B164" t="str">
            <v>CT資金性格</v>
          </cell>
          <cell r="C164" t="str">
            <v>CT帳票名</v>
          </cell>
          <cell r="D164" t="str">
            <v>varchar</v>
          </cell>
          <cell r="E164">
            <v>20</v>
          </cell>
        </row>
        <row r="165">
          <cell r="A165" t="str">
            <v>摘要</v>
          </cell>
          <cell r="B165" t="str">
            <v>CT取引動機</v>
          </cell>
          <cell r="C165" t="str">
            <v>CT帳票名</v>
          </cell>
          <cell r="D165" t="str">
            <v>varchar</v>
          </cell>
          <cell r="E165">
            <v>20</v>
          </cell>
        </row>
        <row r="166">
          <cell r="A166" t="str">
            <v>摘要</v>
          </cell>
          <cell r="B166" t="str">
            <v>CT取引方式区分</v>
          </cell>
          <cell r="C166" t="str">
            <v>CT帳票名</v>
          </cell>
          <cell r="D166" t="str">
            <v>varchar</v>
          </cell>
          <cell r="E166">
            <v>50</v>
          </cell>
        </row>
        <row r="167">
          <cell r="A167" t="str">
            <v>摘要</v>
          </cell>
          <cell r="B167" t="str">
            <v>CT職業区分</v>
          </cell>
          <cell r="C167" t="str">
            <v>CT帳票名</v>
          </cell>
          <cell r="D167" t="str">
            <v>varchar</v>
          </cell>
          <cell r="E167">
            <v>50</v>
          </cell>
        </row>
        <row r="168">
          <cell r="A168" t="str">
            <v>摘要</v>
          </cell>
          <cell r="B168" t="str">
            <v>CT税区分</v>
          </cell>
          <cell r="C168" t="str">
            <v>CT帳票名</v>
          </cell>
          <cell r="D168" t="str">
            <v>varchar</v>
          </cell>
          <cell r="E168">
            <v>20</v>
          </cell>
        </row>
        <row r="169">
          <cell r="A169" t="str">
            <v>摘要</v>
          </cell>
          <cell r="B169" t="str">
            <v>CT入出金経路</v>
          </cell>
          <cell r="C169" t="str">
            <v>CT帳票名</v>
          </cell>
          <cell r="D169" t="str">
            <v>varchar</v>
          </cell>
          <cell r="E169">
            <v>50</v>
          </cell>
        </row>
        <row r="170">
          <cell r="A170" t="str">
            <v>摘要</v>
          </cell>
          <cell r="B170" t="str">
            <v>CT法人区分</v>
          </cell>
          <cell r="C170" t="str">
            <v>CT帳票名</v>
          </cell>
          <cell r="D170" t="str">
            <v>varchar</v>
          </cell>
          <cell r="E170">
            <v>50</v>
          </cell>
        </row>
        <row r="171">
          <cell r="A171" t="str">
            <v>摘要</v>
          </cell>
          <cell r="B171" t="str">
            <v>CT法人区分_分類</v>
          </cell>
          <cell r="C171" t="str">
            <v>CT帳票名</v>
          </cell>
          <cell r="D171" t="str">
            <v>varchar</v>
          </cell>
          <cell r="E171">
            <v>50</v>
          </cell>
        </row>
        <row r="172">
          <cell r="A172" t="str">
            <v>摘要</v>
          </cell>
          <cell r="B172" t="str">
            <v>CT本人確認書類</v>
          </cell>
          <cell r="C172" t="str">
            <v>CT帳票名</v>
          </cell>
          <cell r="D172" t="str">
            <v>varchar</v>
          </cell>
          <cell r="E172">
            <v>50</v>
          </cell>
        </row>
        <row r="173">
          <cell r="A173" t="str">
            <v>摘要</v>
          </cell>
          <cell r="B173" t="str">
            <v>CT名義人区分</v>
          </cell>
          <cell r="C173" t="str">
            <v>CT帳票名</v>
          </cell>
          <cell r="D173" t="str">
            <v>varchar</v>
          </cell>
          <cell r="E173">
            <v>20</v>
          </cell>
        </row>
        <row r="174">
          <cell r="A174" t="str">
            <v>摘要</v>
          </cell>
          <cell r="B174" t="str">
            <v>CT約定方法</v>
          </cell>
          <cell r="C174" t="str">
            <v>CT帳票名</v>
          </cell>
          <cell r="D174" t="str">
            <v>varchar</v>
          </cell>
          <cell r="E174">
            <v>12</v>
          </cell>
        </row>
        <row r="175">
          <cell r="A175" t="str">
            <v>摘要</v>
          </cell>
          <cell r="B175" t="str">
            <v>CT預り区分</v>
          </cell>
          <cell r="C175" t="str">
            <v>CT帳面文言</v>
          </cell>
          <cell r="D175" t="str">
            <v>varchar</v>
          </cell>
          <cell r="E175">
            <v>20</v>
          </cell>
        </row>
        <row r="176">
          <cell r="A176" t="str">
            <v>摘要</v>
          </cell>
          <cell r="B176" t="str">
            <v>CT預り指定</v>
          </cell>
          <cell r="C176" t="str">
            <v>CT帳面文言</v>
          </cell>
          <cell r="D176" t="str">
            <v>varchar</v>
          </cell>
          <cell r="E176">
            <v>20</v>
          </cell>
        </row>
        <row r="177">
          <cell r="A177" t="str">
            <v>摘要2 (20)</v>
          </cell>
          <cell r="B177" t="str">
            <v>CT休日区分</v>
          </cell>
          <cell r="C177" t="str">
            <v>CT帳面文言</v>
          </cell>
          <cell r="D177" t="str">
            <v>varchar</v>
          </cell>
          <cell r="E177">
            <v>20</v>
          </cell>
        </row>
        <row r="178">
          <cell r="A178" t="str">
            <v>適用年月日</v>
          </cell>
          <cell r="B178" t="str">
            <v>CT消費税率</v>
          </cell>
          <cell r="C178" t="str">
            <v>CT帳面文言</v>
          </cell>
          <cell r="D178" t="str">
            <v>varchar</v>
          </cell>
          <cell r="E178">
            <v>50</v>
          </cell>
        </row>
        <row r="179">
          <cell r="A179" t="str">
            <v>適用年月日</v>
          </cell>
          <cell r="B179" t="str">
            <v>CT税区分</v>
          </cell>
          <cell r="C179" t="str">
            <v>CT帳面文言</v>
          </cell>
          <cell r="D179" t="str">
            <v>varchar</v>
          </cell>
          <cell r="E179">
            <v>255</v>
          </cell>
        </row>
        <row r="180">
          <cell r="A180" t="str">
            <v>適用年月日</v>
          </cell>
          <cell r="B180" t="str">
            <v>CT有価証券取引税</v>
          </cell>
          <cell r="C180" t="str">
            <v>○</v>
          </cell>
          <cell r="D180" t="str">
            <v>datetime</v>
          </cell>
          <cell r="E180">
            <v>2</v>
          </cell>
        </row>
        <row r="181">
          <cell r="A181" t="str">
            <v>電話番号</v>
          </cell>
          <cell r="B181" t="str">
            <v>CTユーザ会社名</v>
          </cell>
          <cell r="C181" t="str">
            <v>CT都道府県</v>
          </cell>
          <cell r="D181" t="str">
            <v>varchar</v>
          </cell>
          <cell r="E181">
            <v>20</v>
          </cell>
        </row>
        <row r="182">
          <cell r="A182" t="str">
            <v>電話番号</v>
          </cell>
          <cell r="B182" t="str">
            <v>CT支店</v>
          </cell>
          <cell r="C182" t="str">
            <v>CT投信会社</v>
          </cell>
          <cell r="D182" t="str">
            <v>varchar</v>
          </cell>
          <cell r="E182">
            <v>20</v>
          </cell>
        </row>
        <row r="183">
          <cell r="A183" t="str">
            <v>電話番号</v>
          </cell>
          <cell r="B183" t="str">
            <v>CT受託銀行</v>
          </cell>
          <cell r="C183" t="str">
            <v>CT投信会社</v>
          </cell>
          <cell r="D183" t="str">
            <v>varchar</v>
          </cell>
          <cell r="E183">
            <v>20</v>
          </cell>
        </row>
        <row r="184">
          <cell r="A184" t="str">
            <v>電話番号</v>
          </cell>
          <cell r="B184" t="str">
            <v>CT投信会社</v>
          </cell>
          <cell r="C184" t="str">
            <v>CT投信会社</v>
          </cell>
          <cell r="D184" t="str">
            <v>varchar</v>
          </cell>
          <cell r="E184">
            <v>20</v>
          </cell>
        </row>
        <row r="185">
          <cell r="A185" t="str">
            <v>電話番号2</v>
          </cell>
          <cell r="B185" t="str">
            <v>CT受託銀行</v>
          </cell>
          <cell r="C185" t="str">
            <v>CT投信会社</v>
          </cell>
          <cell r="D185" t="str">
            <v>varchar</v>
          </cell>
          <cell r="E185">
            <v>20</v>
          </cell>
        </row>
        <row r="186">
          <cell r="A186" t="str">
            <v>都道府県コード</v>
          </cell>
          <cell r="B186" t="str">
            <v>CT市区町村</v>
          </cell>
          <cell r="C186" t="str">
            <v>CT投信会社</v>
          </cell>
          <cell r="D186" t="str">
            <v>varchar</v>
          </cell>
          <cell r="E186">
            <v>2</v>
          </cell>
        </row>
        <row r="187">
          <cell r="A187" t="str">
            <v>都道府県コード</v>
          </cell>
          <cell r="B187" t="str">
            <v>CT都道府県</v>
          </cell>
          <cell r="C187" t="str">
            <v>CT投信会社</v>
          </cell>
          <cell r="D187" t="str">
            <v>varchar</v>
          </cell>
          <cell r="E187">
            <v>4</v>
          </cell>
        </row>
        <row r="188">
          <cell r="A188" t="str">
            <v>都道府県コード</v>
          </cell>
          <cell r="B188" t="str">
            <v>CT支店</v>
          </cell>
          <cell r="C188" t="str">
            <v>CT投信会社</v>
          </cell>
          <cell r="D188" t="str">
            <v>varchar</v>
          </cell>
          <cell r="E188">
            <v>2</v>
          </cell>
        </row>
        <row r="189">
          <cell r="A189" t="str">
            <v>都道府県名</v>
          </cell>
          <cell r="B189" t="str">
            <v>CT都道府県</v>
          </cell>
          <cell r="C189" t="str">
            <v>CT投信会社</v>
          </cell>
          <cell r="D189" t="str">
            <v>varchar</v>
          </cell>
          <cell r="E189">
            <v>12</v>
          </cell>
        </row>
        <row r="190">
          <cell r="A190" t="str">
            <v>都道府県名</v>
          </cell>
          <cell r="B190" t="str">
            <v>CT郵便番号</v>
          </cell>
          <cell r="C190" t="str">
            <v>CT投信会社</v>
          </cell>
          <cell r="D190" t="str">
            <v>varchar</v>
          </cell>
          <cell r="E190">
            <v>12</v>
          </cell>
        </row>
        <row r="191">
          <cell r="A191" t="str">
            <v>投信会社コード</v>
          </cell>
          <cell r="B191" t="str">
            <v>CT投信会社</v>
          </cell>
          <cell r="C191" t="str">
            <v>CT投信会社</v>
          </cell>
          <cell r="D191" t="str">
            <v>varchar</v>
          </cell>
          <cell r="E191">
            <v>50</v>
          </cell>
        </row>
        <row r="192">
          <cell r="A192" t="str">
            <v>投信会社名</v>
          </cell>
          <cell r="B192" t="str">
            <v>CT投信会社</v>
          </cell>
          <cell r="C192" t="str">
            <v>CT投信会社</v>
          </cell>
          <cell r="D192" t="str">
            <v>varchar</v>
          </cell>
          <cell r="E192">
            <v>50</v>
          </cell>
        </row>
        <row r="193">
          <cell r="A193" t="str">
            <v>日</v>
          </cell>
          <cell r="B193" t="str">
            <v>CT休日_月日指定</v>
          </cell>
          <cell r="C193" t="str">
            <v>CT投信会社</v>
          </cell>
          <cell r="D193" t="str">
            <v>varchar</v>
          </cell>
          <cell r="E193">
            <v>255</v>
          </cell>
        </row>
        <row r="194">
          <cell r="A194" t="str">
            <v>入出金経路コード</v>
          </cell>
          <cell r="B194" t="str">
            <v>CT入出金経路</v>
          </cell>
          <cell r="C194" t="str">
            <v>CT投信会社</v>
          </cell>
          <cell r="D194" t="str">
            <v>varchar</v>
          </cell>
          <cell r="E194">
            <v>50</v>
          </cell>
        </row>
        <row r="195">
          <cell r="A195" t="str">
            <v>入出金経路コード</v>
          </cell>
          <cell r="B195" t="str">
            <v>CT受託銀行</v>
          </cell>
          <cell r="C195" t="str">
            <v>CT入出金経路</v>
          </cell>
          <cell r="D195" t="str">
            <v>varchar</v>
          </cell>
          <cell r="E195">
            <v>2</v>
          </cell>
        </row>
        <row r="196">
          <cell r="A196" t="str">
            <v>入出金経路コード</v>
          </cell>
          <cell r="B196" t="str">
            <v>CT投信会社</v>
          </cell>
          <cell r="C196" t="str">
            <v>CT入出金経路</v>
          </cell>
          <cell r="D196" t="str">
            <v>varchar</v>
          </cell>
          <cell r="E196">
            <v>2</v>
          </cell>
        </row>
        <row r="197">
          <cell r="A197" t="str">
            <v>認証印字出力区分</v>
          </cell>
          <cell r="B197" t="str">
            <v>CTユーザ会社名</v>
          </cell>
          <cell r="C197" t="str">
            <v>CT保有月数</v>
          </cell>
          <cell r="D197" t="str">
            <v>bit</v>
          </cell>
          <cell r="E197">
            <v>50</v>
          </cell>
        </row>
        <row r="198">
          <cell r="A198" t="str">
            <v>年月日</v>
          </cell>
          <cell r="B198" t="str">
            <v>CT休日_春分秋分</v>
          </cell>
          <cell r="C198" t="str">
            <v>CT保有月数</v>
          </cell>
          <cell r="D198" t="str">
            <v>int</v>
          </cell>
        </row>
        <row r="199">
          <cell r="A199" t="str">
            <v>番号桁数</v>
          </cell>
          <cell r="B199" t="str">
            <v>CT受託銀行</v>
          </cell>
          <cell r="C199" t="str">
            <v>CT法人区分</v>
          </cell>
          <cell r="D199" t="str">
            <v>int</v>
          </cell>
          <cell r="E199">
            <v>2</v>
          </cell>
        </row>
        <row r="200">
          <cell r="A200" t="str">
            <v>番号桁数2</v>
          </cell>
          <cell r="B200" t="str">
            <v>CT受託銀行</v>
          </cell>
          <cell r="C200" t="str">
            <v>CT法人区分</v>
          </cell>
          <cell r="D200" t="str">
            <v>int</v>
          </cell>
          <cell r="E200">
            <v>50</v>
          </cell>
        </row>
        <row r="201">
          <cell r="A201" t="str">
            <v>備考</v>
          </cell>
          <cell r="B201" t="str">
            <v>CT受託銀行</v>
          </cell>
          <cell r="C201" t="str">
            <v>CT法人区分</v>
          </cell>
          <cell r="D201" t="str">
            <v>varchar</v>
          </cell>
          <cell r="E201">
            <v>255</v>
          </cell>
        </row>
        <row r="202">
          <cell r="A202" t="str">
            <v>備考</v>
          </cell>
          <cell r="B202" t="str">
            <v>CT投信会社</v>
          </cell>
          <cell r="C202" t="str">
            <v>CT法人区分_分類</v>
          </cell>
          <cell r="D202" t="str">
            <v>varchar</v>
          </cell>
          <cell r="E202">
            <v>255</v>
          </cell>
        </row>
        <row r="203">
          <cell r="A203" t="str">
            <v>表示位置</v>
          </cell>
          <cell r="B203" t="str">
            <v>CT帳面文言</v>
          </cell>
          <cell r="C203" t="str">
            <v>CT法人区分_分類</v>
          </cell>
          <cell r="D203" t="str">
            <v>varchar</v>
          </cell>
          <cell r="E203">
            <v>50</v>
          </cell>
        </row>
        <row r="204">
          <cell r="A204" t="str">
            <v>分類</v>
          </cell>
          <cell r="B204" t="str">
            <v>CT法人区分_分類</v>
          </cell>
          <cell r="C204" t="str">
            <v>○</v>
          </cell>
          <cell r="D204" t="str">
            <v>varchar</v>
          </cell>
          <cell r="E204">
            <v>2</v>
          </cell>
        </row>
        <row r="205">
          <cell r="A205" t="str">
            <v>分類</v>
          </cell>
          <cell r="B205" t="str">
            <v>CT法人区分</v>
          </cell>
          <cell r="C205" t="str">
            <v>CT本人確認書類</v>
          </cell>
          <cell r="D205" t="str">
            <v>varchar</v>
          </cell>
          <cell r="E205">
            <v>2</v>
          </cell>
        </row>
        <row r="206">
          <cell r="A206" t="str">
            <v>文言</v>
          </cell>
          <cell r="B206" t="str">
            <v>CT帳面文言</v>
          </cell>
          <cell r="C206" t="str">
            <v>CT名義人区分</v>
          </cell>
          <cell r="D206" t="str">
            <v>varchar</v>
          </cell>
          <cell r="E206">
            <v>255</v>
          </cell>
        </row>
        <row r="207">
          <cell r="A207" t="str">
            <v>保有月数</v>
          </cell>
          <cell r="B207" t="str">
            <v>CT保有月数</v>
          </cell>
          <cell r="C207" t="str">
            <v>CT名義人区分</v>
          </cell>
          <cell r="D207" t="str">
            <v>int</v>
          </cell>
          <cell r="E207">
            <v>20</v>
          </cell>
        </row>
        <row r="208">
          <cell r="A208" t="str">
            <v>法人区分コード</v>
          </cell>
          <cell r="B208" t="str">
            <v>CT法人区分</v>
          </cell>
          <cell r="C208" t="str">
            <v>○</v>
          </cell>
          <cell r="D208" t="str">
            <v>varchar</v>
          </cell>
          <cell r="E208">
            <v>2</v>
          </cell>
        </row>
        <row r="209">
          <cell r="A209" t="str">
            <v>名義人区分コード</v>
          </cell>
          <cell r="B209" t="str">
            <v>CT名義人区分</v>
          </cell>
          <cell r="C209" t="str">
            <v>CT約定方法</v>
          </cell>
          <cell r="D209" t="str">
            <v>varchar</v>
          </cell>
          <cell r="E209">
            <v>12</v>
          </cell>
        </row>
        <row r="210">
          <cell r="A210" t="str">
            <v>約定方法コード</v>
          </cell>
          <cell r="B210" t="str">
            <v>CT約定方法</v>
          </cell>
          <cell r="C210" t="str">
            <v>○</v>
          </cell>
          <cell r="D210" t="str">
            <v>varchar</v>
          </cell>
          <cell r="E210">
            <v>2</v>
          </cell>
        </row>
        <row r="211">
          <cell r="A211" t="str">
            <v>有価証券取引税率</v>
          </cell>
          <cell r="B211" t="str">
            <v>CT有価証券取引税</v>
          </cell>
          <cell r="C211" t="str">
            <v>CT有価証券取引税</v>
          </cell>
          <cell r="D211" t="str">
            <v>money</v>
          </cell>
        </row>
        <row r="212">
          <cell r="A212" t="str">
            <v>郵便番号</v>
          </cell>
          <cell r="B212" t="str">
            <v>CT郵便番号</v>
          </cell>
          <cell r="C212" t="str">
            <v>CT有価証券取引税</v>
          </cell>
          <cell r="D212" t="str">
            <v>money</v>
          </cell>
          <cell r="E212">
            <v>8</v>
          </cell>
        </row>
        <row r="213">
          <cell r="A213" t="str">
            <v>郵便番号</v>
          </cell>
          <cell r="B213" t="str">
            <v>CT支店</v>
          </cell>
          <cell r="C213" t="str">
            <v>CT郵便番号</v>
          </cell>
          <cell r="D213" t="str">
            <v>varchar</v>
          </cell>
          <cell r="E213">
            <v>8</v>
          </cell>
        </row>
        <row r="214">
          <cell r="A214" t="str">
            <v>預り区分コード</v>
          </cell>
          <cell r="B214" t="str">
            <v>CT預り区分</v>
          </cell>
          <cell r="C214" t="str">
            <v>CT郵便番号</v>
          </cell>
          <cell r="D214" t="str">
            <v>varchar</v>
          </cell>
          <cell r="E214">
            <v>50</v>
          </cell>
        </row>
        <row r="215">
          <cell r="A215" t="str">
            <v>預り指定</v>
          </cell>
          <cell r="B215" t="str">
            <v>CT預り指定</v>
          </cell>
          <cell r="C215" t="str">
            <v>CT郵便番号</v>
          </cell>
          <cell r="D215" t="str">
            <v>varchar</v>
          </cell>
          <cell r="E215">
            <v>128</v>
          </cell>
        </row>
        <row r="216">
          <cell r="A216" t="str">
            <v>曜日</v>
          </cell>
          <cell r="B216" t="str">
            <v>CT休日_曜日指定</v>
          </cell>
          <cell r="C216" t="str">
            <v>CT郵便番号</v>
          </cell>
          <cell r="D216" t="str">
            <v>varchar</v>
          </cell>
          <cell r="E216">
            <v>12</v>
          </cell>
        </row>
        <row r="217">
          <cell r="A217" t="str">
            <v>用紙様式</v>
          </cell>
          <cell r="B217" t="str">
            <v>CT帳票名</v>
          </cell>
          <cell r="C217" t="str">
            <v>CT預り区分</v>
          </cell>
          <cell r="D217" t="str">
            <v>varchar</v>
          </cell>
          <cell r="E217">
            <v>20</v>
          </cell>
        </row>
        <row r="218">
          <cell r="A218" t="str">
            <v>連絡者</v>
          </cell>
          <cell r="B218" t="str">
            <v>CT受託銀行</v>
          </cell>
          <cell r="C218" t="str">
            <v>CT預り区分</v>
          </cell>
          <cell r="D218" t="str">
            <v>varchar</v>
          </cell>
          <cell r="E218">
            <v>50</v>
          </cell>
        </row>
        <row r="219">
          <cell r="A219" t="str">
            <v>連絡者</v>
          </cell>
          <cell r="B219" t="str">
            <v>CT投信会社</v>
          </cell>
          <cell r="C219" t="str">
            <v>CT預り指定</v>
          </cell>
          <cell r="D219" t="str">
            <v>varchar</v>
          </cell>
          <cell r="E219">
            <v>50</v>
          </cell>
        </row>
        <row r="220">
          <cell r="A220" t="str">
            <v>連絡者2</v>
          </cell>
          <cell r="B220" t="str">
            <v>CT受託銀行</v>
          </cell>
          <cell r="C220" t="str">
            <v>CT預り指定</v>
          </cell>
          <cell r="D220" t="str">
            <v>varchar</v>
          </cell>
          <cell r="E220">
            <v>50</v>
          </cell>
        </row>
      </sheetData>
      <sheetData sheetId="2"/>
      <sheetData sheetId="3"/>
      <sheetData sheetId="4">
        <row r="2">
          <cell r="A2" t="str">
            <v>001-01-01 外観図（POS）.pdf</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refreshError="1"/>
      <sheetData sheetId="135" refreshError="1"/>
      <sheetData sheetId="13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C00000"/>
          </a:solidFill>
        </a:ln>
      </a:spPr>
      <a:bodyPr vertOverflow="overflow" horzOverflow="overflow" wrap="none" lIns="36000" tIns="0" rIns="36000" bIns="0" rtlCol="0" anchor="ctr"/>
      <a:lstStyle>
        <a:defPPr algn="ctr">
          <a:defRPr kumimoji="1" sz="1000">
            <a:solidFill>
              <a:sysClr val="windowText" lastClr="000000"/>
            </a:solidFill>
            <a:latin typeface="ＭＳ ゴシック" panose="020B0609070205080204" pitchFamily="49" charset="-128"/>
            <a:ea typeface="ＭＳ ゴシック" panose="020B0609070205080204" pitchFamily="49"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BD32"/>
  <sheetViews>
    <sheetView zoomScaleNormal="100" zoomScaleSheetLayoutView="100" workbookViewId="0">
      <selection sqref="A1:U2"/>
    </sheetView>
  </sheetViews>
  <sheetFormatPr defaultColWidth="2.42578125" defaultRowHeight="15" customHeight="1"/>
  <cols>
    <col min="1" max="16384" width="2.42578125" style="3"/>
  </cols>
  <sheetData>
    <row r="1" spans="1:56" ht="15" customHeight="1">
      <c r="A1" s="169" t="s">
        <v>6</v>
      </c>
      <c r="B1" s="169"/>
      <c r="C1" s="169"/>
      <c r="D1" s="169"/>
      <c r="E1" s="169"/>
      <c r="F1" s="169"/>
      <c r="G1" s="169"/>
      <c r="H1" s="169"/>
      <c r="I1" s="169"/>
      <c r="J1" s="169"/>
      <c r="K1" s="169"/>
      <c r="L1" s="169"/>
      <c r="M1" s="169"/>
      <c r="N1" s="169"/>
      <c r="O1" s="169"/>
      <c r="P1" s="169"/>
      <c r="Q1" s="169"/>
      <c r="R1" s="169"/>
      <c r="S1" s="169"/>
      <c r="T1" s="169"/>
      <c r="U1" s="169"/>
    </row>
    <row r="2" spans="1:56" ht="15" customHeight="1">
      <c r="A2" s="169"/>
      <c r="B2" s="169"/>
      <c r="C2" s="169"/>
      <c r="D2" s="169"/>
      <c r="E2" s="169"/>
      <c r="F2" s="169"/>
      <c r="G2" s="169"/>
      <c r="H2" s="169"/>
      <c r="I2" s="169"/>
      <c r="J2" s="169"/>
      <c r="K2" s="169"/>
      <c r="L2" s="169"/>
      <c r="M2" s="169"/>
      <c r="N2" s="169"/>
      <c r="O2" s="169"/>
      <c r="P2" s="169"/>
      <c r="Q2" s="169"/>
      <c r="R2" s="169"/>
      <c r="S2" s="169"/>
      <c r="T2" s="169"/>
      <c r="U2" s="169"/>
    </row>
    <row r="13" spans="1:56" ht="15" customHeight="1">
      <c r="B13" s="165" t="str">
        <f>改版履歴!A1&amp;"対応
"&amp;改版履歴!A1&amp;"プログラムテスト仕様書兼成績書"</f>
        <v>CO00303D対応
CO00303Dプログラムテスト仕様書兼成績書</v>
      </c>
      <c r="C13" s="166"/>
      <c r="D13" s="166"/>
      <c r="E13" s="166"/>
      <c r="F13" s="166"/>
      <c r="G13" s="166"/>
      <c r="H13" s="166"/>
      <c r="I13" s="166"/>
      <c r="J13" s="166"/>
      <c r="K13" s="166"/>
      <c r="L13" s="166"/>
      <c r="M13" s="166"/>
      <c r="N13" s="166"/>
      <c r="O13" s="166"/>
      <c r="P13" s="166"/>
      <c r="Q13" s="166"/>
      <c r="R13" s="166"/>
      <c r="S13" s="166"/>
      <c r="T13" s="166"/>
      <c r="U13" s="166"/>
      <c r="V13" s="166"/>
      <c r="W13" s="166"/>
      <c r="X13" s="166"/>
      <c r="Y13" s="166"/>
      <c r="Z13" s="166"/>
      <c r="AA13" s="166"/>
      <c r="AB13" s="166"/>
      <c r="AC13" s="166"/>
      <c r="AD13" s="166"/>
      <c r="AE13" s="166"/>
      <c r="AF13" s="166"/>
      <c r="AG13" s="166"/>
      <c r="AH13" s="166"/>
      <c r="AI13" s="166"/>
      <c r="AJ13" s="166"/>
      <c r="AK13" s="166"/>
      <c r="AL13" s="166"/>
      <c r="AM13" s="166"/>
      <c r="AN13" s="166"/>
      <c r="AO13" s="166"/>
      <c r="AP13" s="166"/>
      <c r="AQ13" s="166"/>
      <c r="AR13" s="166"/>
      <c r="AS13" s="166"/>
      <c r="AT13" s="166"/>
      <c r="AU13" s="166"/>
      <c r="AV13" s="166"/>
      <c r="AW13" s="166"/>
      <c r="AX13" s="166"/>
      <c r="AY13" s="166"/>
      <c r="AZ13" s="166"/>
      <c r="BA13" s="166"/>
      <c r="BB13" s="166"/>
      <c r="BC13" s="166"/>
      <c r="BD13" s="166"/>
    </row>
    <row r="14" spans="1:56" ht="15" customHeight="1">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c r="AC14" s="166"/>
      <c r="AD14" s="166"/>
      <c r="AE14" s="166"/>
      <c r="AF14" s="166"/>
      <c r="AG14" s="166"/>
      <c r="AH14" s="166"/>
      <c r="AI14" s="166"/>
      <c r="AJ14" s="166"/>
      <c r="AK14" s="166"/>
      <c r="AL14" s="166"/>
      <c r="AM14" s="166"/>
      <c r="AN14" s="166"/>
      <c r="AO14" s="166"/>
      <c r="AP14" s="166"/>
      <c r="AQ14" s="166"/>
      <c r="AR14" s="166"/>
      <c r="AS14" s="166"/>
      <c r="AT14" s="166"/>
      <c r="AU14" s="166"/>
      <c r="AV14" s="166"/>
      <c r="AW14" s="166"/>
      <c r="AX14" s="166"/>
      <c r="AY14" s="166"/>
      <c r="AZ14" s="166"/>
      <c r="BA14" s="166"/>
      <c r="BB14" s="166"/>
      <c r="BC14" s="166"/>
      <c r="BD14" s="166"/>
    </row>
    <row r="15" spans="1:56" ht="15" customHeight="1">
      <c r="B15" s="166"/>
      <c r="C15" s="166"/>
      <c r="D15" s="166"/>
      <c r="E15" s="166"/>
      <c r="F15" s="166"/>
      <c r="G15" s="166"/>
      <c r="H15" s="166"/>
      <c r="I15" s="166"/>
      <c r="J15" s="166"/>
      <c r="K15" s="166"/>
      <c r="L15" s="166"/>
      <c r="M15" s="166"/>
      <c r="N15" s="166"/>
      <c r="O15" s="166"/>
      <c r="P15" s="166"/>
      <c r="Q15" s="166"/>
      <c r="R15" s="166"/>
      <c r="S15" s="166"/>
      <c r="T15" s="166"/>
      <c r="U15" s="166"/>
      <c r="V15" s="166"/>
      <c r="W15" s="166"/>
      <c r="X15" s="166"/>
      <c r="Y15" s="166"/>
      <c r="Z15" s="166"/>
      <c r="AA15" s="166"/>
      <c r="AB15" s="166"/>
      <c r="AC15" s="166"/>
      <c r="AD15" s="166"/>
      <c r="AE15" s="166"/>
      <c r="AF15" s="166"/>
      <c r="AG15" s="166"/>
      <c r="AH15" s="166"/>
      <c r="AI15" s="166"/>
      <c r="AJ15" s="166"/>
      <c r="AK15" s="166"/>
      <c r="AL15" s="166"/>
      <c r="AM15" s="166"/>
      <c r="AN15" s="166"/>
      <c r="AO15" s="166"/>
      <c r="AP15" s="166"/>
      <c r="AQ15" s="166"/>
      <c r="AR15" s="166"/>
      <c r="AS15" s="166"/>
      <c r="AT15" s="166"/>
      <c r="AU15" s="166"/>
      <c r="AV15" s="166"/>
      <c r="AW15" s="166"/>
      <c r="AX15" s="166"/>
      <c r="AY15" s="166"/>
      <c r="AZ15" s="166"/>
      <c r="BA15" s="166"/>
      <c r="BB15" s="166"/>
      <c r="BC15" s="166"/>
      <c r="BD15" s="166"/>
    </row>
    <row r="16" spans="1:56" ht="15" customHeight="1">
      <c r="B16" s="166"/>
      <c r="C16" s="166"/>
      <c r="D16" s="166"/>
      <c r="E16" s="166"/>
      <c r="F16" s="166"/>
      <c r="G16" s="166"/>
      <c r="H16" s="166"/>
      <c r="I16" s="166"/>
      <c r="J16" s="166"/>
      <c r="K16" s="166"/>
      <c r="L16" s="166"/>
      <c r="M16" s="166"/>
      <c r="N16" s="166"/>
      <c r="O16" s="166"/>
      <c r="P16" s="166"/>
      <c r="Q16" s="166"/>
      <c r="R16" s="166"/>
      <c r="S16" s="166"/>
      <c r="T16" s="166"/>
      <c r="U16" s="166"/>
      <c r="V16" s="166"/>
      <c r="W16" s="166"/>
      <c r="X16" s="166"/>
      <c r="Y16" s="166"/>
      <c r="Z16" s="166"/>
      <c r="AA16" s="166"/>
      <c r="AB16" s="166"/>
      <c r="AC16" s="166"/>
      <c r="AD16" s="166"/>
      <c r="AE16" s="166"/>
      <c r="AF16" s="166"/>
      <c r="AG16" s="166"/>
      <c r="AH16" s="166"/>
      <c r="AI16" s="166"/>
      <c r="AJ16" s="166"/>
      <c r="AK16" s="166"/>
      <c r="AL16" s="166"/>
      <c r="AM16" s="166"/>
      <c r="AN16" s="166"/>
      <c r="AO16" s="166"/>
      <c r="AP16" s="166"/>
      <c r="AQ16" s="166"/>
      <c r="AR16" s="166"/>
      <c r="AS16" s="166"/>
      <c r="AT16" s="166"/>
      <c r="AU16" s="166"/>
      <c r="AV16" s="166"/>
      <c r="AW16" s="166"/>
      <c r="AX16" s="166"/>
      <c r="AY16" s="166"/>
      <c r="AZ16" s="166"/>
      <c r="BA16" s="166"/>
      <c r="BB16" s="166"/>
      <c r="BC16" s="166"/>
      <c r="BD16" s="166"/>
    </row>
    <row r="17" spans="2:56" ht="15" customHeight="1">
      <c r="B17" s="166"/>
      <c r="C17" s="166"/>
      <c r="D17" s="166"/>
      <c r="E17" s="166"/>
      <c r="F17" s="166"/>
      <c r="G17" s="166"/>
      <c r="H17" s="166"/>
      <c r="I17" s="166"/>
      <c r="J17" s="166"/>
      <c r="K17" s="166"/>
      <c r="L17" s="166"/>
      <c r="M17" s="166"/>
      <c r="N17" s="166"/>
      <c r="O17" s="166"/>
      <c r="P17" s="166"/>
      <c r="Q17" s="166"/>
      <c r="R17" s="166"/>
      <c r="S17" s="166"/>
      <c r="T17" s="166"/>
      <c r="U17" s="166"/>
      <c r="V17" s="166"/>
      <c r="W17" s="166"/>
      <c r="X17" s="166"/>
      <c r="Y17" s="166"/>
      <c r="Z17" s="166"/>
      <c r="AA17" s="166"/>
      <c r="AB17" s="166"/>
      <c r="AC17" s="166"/>
      <c r="AD17" s="166"/>
      <c r="AE17" s="166"/>
      <c r="AF17" s="166"/>
      <c r="AG17" s="166"/>
      <c r="AH17" s="166"/>
      <c r="AI17" s="166"/>
      <c r="AJ17" s="166"/>
      <c r="AK17" s="166"/>
      <c r="AL17" s="166"/>
      <c r="AM17" s="166"/>
      <c r="AN17" s="166"/>
      <c r="AO17" s="166"/>
      <c r="AP17" s="166"/>
      <c r="AQ17" s="166"/>
      <c r="AR17" s="166"/>
      <c r="AS17" s="166"/>
      <c r="AT17" s="166"/>
      <c r="AU17" s="166"/>
      <c r="AV17" s="166"/>
      <c r="AW17" s="166"/>
      <c r="AX17" s="166"/>
      <c r="AY17" s="166"/>
      <c r="AZ17" s="166"/>
      <c r="BA17" s="166"/>
      <c r="BB17" s="166"/>
      <c r="BC17" s="166"/>
      <c r="BD17" s="166"/>
    </row>
    <row r="18" spans="2:56" ht="15" customHeight="1">
      <c r="B18" s="166"/>
      <c r="C18" s="166"/>
      <c r="D18" s="166"/>
      <c r="E18" s="166"/>
      <c r="F18" s="166"/>
      <c r="G18" s="166"/>
      <c r="H18" s="166"/>
      <c r="I18" s="166"/>
      <c r="J18" s="166"/>
      <c r="K18" s="166"/>
      <c r="L18" s="166"/>
      <c r="M18" s="166"/>
      <c r="N18" s="166"/>
      <c r="O18" s="166"/>
      <c r="P18" s="166"/>
      <c r="Q18" s="166"/>
      <c r="R18" s="166"/>
      <c r="S18" s="166"/>
      <c r="T18" s="166"/>
      <c r="U18" s="166"/>
      <c r="V18" s="166"/>
      <c r="W18" s="166"/>
      <c r="X18" s="166"/>
      <c r="Y18" s="166"/>
      <c r="Z18" s="166"/>
      <c r="AA18" s="166"/>
      <c r="AB18" s="166"/>
      <c r="AC18" s="166"/>
      <c r="AD18" s="166"/>
      <c r="AE18" s="166"/>
      <c r="AF18" s="166"/>
      <c r="AG18" s="166"/>
      <c r="AH18" s="166"/>
      <c r="AI18" s="166"/>
      <c r="AJ18" s="166"/>
      <c r="AK18" s="166"/>
      <c r="AL18" s="166"/>
      <c r="AM18" s="166"/>
      <c r="AN18" s="166"/>
      <c r="AO18" s="166"/>
      <c r="AP18" s="166"/>
      <c r="AQ18" s="166"/>
      <c r="AR18" s="166"/>
      <c r="AS18" s="166"/>
      <c r="AT18" s="166"/>
      <c r="AU18" s="166"/>
      <c r="AV18" s="166"/>
      <c r="AW18" s="166"/>
      <c r="AX18" s="166"/>
      <c r="AY18" s="166"/>
      <c r="AZ18" s="166"/>
      <c r="BA18" s="166"/>
      <c r="BB18" s="166"/>
      <c r="BC18" s="166"/>
      <c r="BD18" s="166"/>
    </row>
    <row r="19" spans="2:56" ht="15" customHeight="1">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row>
    <row r="25" spans="2:56" ht="15" customHeight="1">
      <c r="B25" s="167" t="str">
        <f>"第 "&amp;MAX(改版履歴!A7:D38)&amp;" 版"</f>
        <v>第 1 版</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c r="AG25" s="167"/>
      <c r="AH25" s="167"/>
      <c r="AI25" s="167"/>
      <c r="AJ25" s="167"/>
      <c r="AK25" s="167"/>
      <c r="AL25" s="167"/>
      <c r="AM25" s="167"/>
      <c r="AN25" s="167"/>
      <c r="AO25" s="167"/>
      <c r="AP25" s="167"/>
      <c r="AQ25" s="167"/>
      <c r="AR25" s="167"/>
      <c r="AS25" s="167"/>
      <c r="AT25" s="167"/>
      <c r="AU25" s="167"/>
      <c r="AV25" s="167"/>
      <c r="AW25" s="167"/>
      <c r="AX25" s="167"/>
      <c r="AY25" s="167"/>
      <c r="AZ25" s="167"/>
      <c r="BA25" s="167"/>
      <c r="BB25" s="167"/>
      <c r="BC25" s="167"/>
      <c r="BD25" s="167"/>
    </row>
    <row r="26" spans="2:56" ht="15" customHeight="1">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7"/>
      <c r="AZ26" s="167"/>
      <c r="BA26" s="167"/>
      <c r="BB26" s="167"/>
      <c r="BC26" s="167"/>
      <c r="BD26" s="167"/>
    </row>
    <row r="27" spans="2:56" ht="15" customHeight="1">
      <c r="B27" s="168">
        <f>MAX(改版履歴!AP7:AT38)</f>
        <v>44294</v>
      </c>
      <c r="C27" s="168"/>
      <c r="D27" s="168"/>
      <c r="E27" s="168"/>
      <c r="F27" s="168"/>
      <c r="G27" s="16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row>
    <row r="28" spans="2:56" ht="15" customHeight="1">
      <c r="B28" s="168"/>
      <c r="C28" s="168"/>
      <c r="D28" s="168"/>
      <c r="E28" s="168"/>
      <c r="F28" s="168"/>
      <c r="G28" s="16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row>
    <row r="30" spans="2:56" ht="15" customHeight="1">
      <c r="B30" s="168" t="s">
        <v>5</v>
      </c>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168"/>
      <c r="AI30" s="168"/>
      <c r="AJ30" s="168"/>
      <c r="AK30" s="168"/>
      <c r="AL30" s="168"/>
      <c r="AM30" s="168"/>
      <c r="AN30" s="168"/>
      <c r="AO30" s="168"/>
      <c r="AP30" s="168"/>
      <c r="AQ30" s="168"/>
      <c r="AR30" s="168"/>
      <c r="AS30" s="168"/>
      <c r="AT30" s="168"/>
      <c r="AU30" s="168"/>
      <c r="AV30" s="168"/>
      <c r="AW30" s="168"/>
      <c r="AX30" s="168"/>
      <c r="AY30" s="168"/>
      <c r="AZ30" s="168"/>
      <c r="BA30" s="168"/>
      <c r="BB30" s="168"/>
      <c r="BC30" s="168"/>
      <c r="BD30" s="168"/>
    </row>
    <row r="31" spans="2:56" ht="15" customHeight="1">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row>
    <row r="32" spans="2:56" ht="15" customHeight="1">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row>
  </sheetData>
  <mergeCells count="5">
    <mergeCell ref="B13:BD18"/>
    <mergeCell ref="B25:BD26"/>
    <mergeCell ref="B27:BD28"/>
    <mergeCell ref="B30:BD31"/>
    <mergeCell ref="A1:U2"/>
  </mergeCells>
  <phoneticPr fontId="2"/>
  <pageMargins left="0.39370078740157483" right="0.39370078740157483" top="0.59055118110236227" bottom="0.39370078740157483" header="0.39370078740157483" footer="0.19685039370078741"/>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D38"/>
  <sheetViews>
    <sheetView view="pageBreakPreview" zoomScaleNormal="100" zoomScaleSheetLayoutView="100" workbookViewId="0">
      <selection activeCell="V30" sqref="V30:AO30"/>
    </sheetView>
  </sheetViews>
  <sheetFormatPr defaultColWidth="2.42578125" defaultRowHeight="15" customHeight="1"/>
  <cols>
    <col min="1" max="2" width="2.42578125" style="2"/>
    <col min="3" max="16384" width="2.42578125" style="1"/>
  </cols>
  <sheetData>
    <row r="1" spans="1:56" ht="15" customHeight="1">
      <c r="A1" s="170" t="s">
        <v>220</v>
      </c>
      <c r="B1" s="171"/>
      <c r="C1" s="171"/>
      <c r="D1" s="171"/>
      <c r="E1" s="176" t="s">
        <v>16</v>
      </c>
      <c r="F1" s="177"/>
      <c r="G1" s="177"/>
      <c r="H1" s="177"/>
      <c r="I1" s="177"/>
      <c r="J1" s="177"/>
      <c r="K1" s="177"/>
      <c r="L1" s="177"/>
      <c r="M1" s="177"/>
      <c r="N1" s="177"/>
      <c r="O1" s="177"/>
      <c r="P1" s="177"/>
      <c r="Q1" s="177"/>
      <c r="R1" s="178"/>
      <c r="S1" s="185" t="s">
        <v>0</v>
      </c>
      <c r="T1" s="186"/>
      <c r="U1" s="186"/>
      <c r="V1" s="186"/>
      <c r="W1" s="186"/>
      <c r="X1" s="186"/>
      <c r="Y1" s="186"/>
      <c r="Z1" s="186"/>
      <c r="AA1" s="186"/>
      <c r="AB1" s="186"/>
      <c r="AC1" s="186"/>
      <c r="AD1" s="187"/>
      <c r="AE1" s="185" t="s">
        <v>1</v>
      </c>
      <c r="AF1" s="186"/>
      <c r="AG1" s="186"/>
      <c r="AH1" s="186"/>
      <c r="AI1" s="186"/>
      <c r="AJ1" s="186"/>
      <c r="AK1" s="186"/>
      <c r="AL1" s="186"/>
      <c r="AM1" s="186"/>
      <c r="AN1" s="186"/>
      <c r="AO1" s="186"/>
      <c r="AP1" s="187"/>
      <c r="AQ1" s="188" t="s">
        <v>2</v>
      </c>
      <c r="AR1" s="189"/>
      <c r="AS1" s="189"/>
      <c r="AT1" s="190"/>
      <c r="AU1" s="188" t="s">
        <v>3</v>
      </c>
      <c r="AV1" s="189"/>
      <c r="AW1" s="189"/>
      <c r="AX1" s="189"/>
      <c r="AY1" s="190"/>
      <c r="AZ1" s="188" t="s">
        <v>4</v>
      </c>
      <c r="BA1" s="189"/>
      <c r="BB1" s="189"/>
      <c r="BC1" s="189"/>
      <c r="BD1" s="190"/>
    </row>
    <row r="2" spans="1:56" ht="15" customHeight="1">
      <c r="A2" s="172"/>
      <c r="B2" s="173"/>
      <c r="C2" s="173"/>
      <c r="D2" s="173"/>
      <c r="E2" s="179"/>
      <c r="F2" s="180"/>
      <c r="G2" s="180"/>
      <c r="H2" s="180"/>
      <c r="I2" s="180"/>
      <c r="J2" s="180"/>
      <c r="K2" s="180"/>
      <c r="L2" s="180"/>
      <c r="M2" s="180"/>
      <c r="N2" s="180"/>
      <c r="O2" s="180"/>
      <c r="P2" s="180"/>
      <c r="Q2" s="180"/>
      <c r="R2" s="181"/>
      <c r="S2" s="191" t="s">
        <v>20</v>
      </c>
      <c r="T2" s="192"/>
      <c r="U2" s="192"/>
      <c r="V2" s="192"/>
      <c r="W2" s="192"/>
      <c r="X2" s="192"/>
      <c r="Y2" s="192"/>
      <c r="Z2" s="192"/>
      <c r="AA2" s="192"/>
      <c r="AB2" s="192"/>
      <c r="AC2" s="192"/>
      <c r="AD2" s="193"/>
      <c r="AE2" s="191" t="s">
        <v>221</v>
      </c>
      <c r="AF2" s="192"/>
      <c r="AG2" s="192"/>
      <c r="AH2" s="192"/>
      <c r="AI2" s="192"/>
      <c r="AJ2" s="192"/>
      <c r="AK2" s="192"/>
      <c r="AL2" s="192"/>
      <c r="AM2" s="192"/>
      <c r="AN2" s="192"/>
      <c r="AO2" s="192"/>
      <c r="AP2" s="193"/>
      <c r="AQ2" s="197">
        <f>MAX(A7:D38)</f>
        <v>1</v>
      </c>
      <c r="AR2" s="198"/>
      <c r="AS2" s="198"/>
      <c r="AT2" s="199"/>
      <c r="AU2" s="200">
        <v>44294</v>
      </c>
      <c r="AV2" s="201"/>
      <c r="AW2" s="201"/>
      <c r="AX2" s="201"/>
      <c r="AY2" s="202"/>
      <c r="AZ2" s="203" t="s">
        <v>222</v>
      </c>
      <c r="BA2" s="198"/>
      <c r="BB2" s="198"/>
      <c r="BC2" s="198"/>
      <c r="BD2" s="199"/>
    </row>
    <row r="3" spans="1:56" ht="15" customHeight="1">
      <c r="A3" s="174"/>
      <c r="B3" s="175"/>
      <c r="C3" s="175"/>
      <c r="D3" s="175"/>
      <c r="E3" s="182"/>
      <c r="F3" s="183"/>
      <c r="G3" s="183"/>
      <c r="H3" s="183"/>
      <c r="I3" s="183"/>
      <c r="J3" s="183"/>
      <c r="K3" s="183"/>
      <c r="L3" s="183"/>
      <c r="M3" s="183"/>
      <c r="N3" s="183"/>
      <c r="O3" s="183"/>
      <c r="P3" s="183"/>
      <c r="Q3" s="183"/>
      <c r="R3" s="184"/>
      <c r="S3" s="194"/>
      <c r="T3" s="195"/>
      <c r="U3" s="195"/>
      <c r="V3" s="195"/>
      <c r="W3" s="195"/>
      <c r="X3" s="195"/>
      <c r="Y3" s="195"/>
      <c r="Z3" s="195"/>
      <c r="AA3" s="195"/>
      <c r="AB3" s="195"/>
      <c r="AC3" s="195"/>
      <c r="AD3" s="196"/>
      <c r="AE3" s="194"/>
      <c r="AF3" s="195"/>
      <c r="AG3" s="195"/>
      <c r="AH3" s="195"/>
      <c r="AI3" s="195"/>
      <c r="AJ3" s="195"/>
      <c r="AK3" s="195"/>
      <c r="AL3" s="195"/>
      <c r="AM3" s="195"/>
      <c r="AN3" s="195"/>
      <c r="AO3" s="195"/>
      <c r="AP3" s="196"/>
      <c r="AQ3" s="203"/>
      <c r="AR3" s="198"/>
      <c r="AS3" s="198"/>
      <c r="AT3" s="199"/>
      <c r="AU3" s="200"/>
      <c r="AV3" s="201"/>
      <c r="AW3" s="201"/>
      <c r="AX3" s="201"/>
      <c r="AY3" s="202"/>
      <c r="AZ3" s="203"/>
      <c r="BA3" s="198"/>
      <c r="BB3" s="198"/>
      <c r="BC3" s="198"/>
      <c r="BD3" s="199"/>
    </row>
    <row r="5" spans="1:56" ht="15" customHeight="1">
      <c r="A5" s="6" t="s">
        <v>7</v>
      </c>
      <c r="S5" s="26"/>
    </row>
    <row r="6" spans="1:56" ht="15" customHeight="1">
      <c r="A6" s="209" t="s">
        <v>2</v>
      </c>
      <c r="B6" s="209"/>
      <c r="C6" s="209"/>
      <c r="D6" s="209"/>
      <c r="E6" s="204" t="s">
        <v>8</v>
      </c>
      <c r="F6" s="204"/>
      <c r="G6" s="204"/>
      <c r="H6" s="204" t="s">
        <v>9</v>
      </c>
      <c r="I6" s="204"/>
      <c r="J6" s="204"/>
      <c r="K6" s="204"/>
      <c r="L6" s="204"/>
      <c r="M6" s="204"/>
      <c r="N6" s="204"/>
      <c r="O6" s="204"/>
      <c r="P6" s="204"/>
      <c r="Q6" s="204"/>
      <c r="R6" s="204"/>
      <c r="S6" s="204"/>
      <c r="T6" s="204"/>
      <c r="U6" s="204"/>
      <c r="V6" s="204" t="s">
        <v>10</v>
      </c>
      <c r="W6" s="204"/>
      <c r="X6" s="204"/>
      <c r="Y6" s="204"/>
      <c r="Z6" s="204"/>
      <c r="AA6" s="204"/>
      <c r="AB6" s="204"/>
      <c r="AC6" s="204"/>
      <c r="AD6" s="204"/>
      <c r="AE6" s="204"/>
      <c r="AF6" s="204"/>
      <c r="AG6" s="204"/>
      <c r="AH6" s="204"/>
      <c r="AI6" s="204"/>
      <c r="AJ6" s="204"/>
      <c r="AK6" s="204"/>
      <c r="AL6" s="204"/>
      <c r="AM6" s="204"/>
      <c r="AN6" s="204"/>
      <c r="AO6" s="204"/>
      <c r="AP6" s="204" t="s">
        <v>11</v>
      </c>
      <c r="AQ6" s="204"/>
      <c r="AR6" s="204"/>
      <c r="AS6" s="204"/>
      <c r="AT6" s="204"/>
      <c r="AU6" s="204" t="s">
        <v>223</v>
      </c>
      <c r="AV6" s="204"/>
      <c r="AW6" s="204"/>
      <c r="AX6" s="204"/>
      <c r="AY6" s="204"/>
      <c r="AZ6" s="204" t="s">
        <v>13</v>
      </c>
      <c r="BA6" s="204"/>
      <c r="BB6" s="204"/>
      <c r="BC6" s="204"/>
      <c r="BD6" s="204"/>
    </row>
    <row r="7" spans="1:56" ht="15" customHeight="1">
      <c r="A7" s="205">
        <v>1</v>
      </c>
      <c r="B7" s="205"/>
      <c r="C7" s="205"/>
      <c r="D7" s="205"/>
      <c r="E7" s="206" t="s">
        <v>14</v>
      </c>
      <c r="F7" s="206"/>
      <c r="G7" s="206"/>
      <c r="H7" s="207" t="s">
        <v>15</v>
      </c>
      <c r="I7" s="207"/>
      <c r="J7" s="207"/>
      <c r="K7" s="207"/>
      <c r="L7" s="207"/>
      <c r="M7" s="207"/>
      <c r="N7" s="207"/>
      <c r="O7" s="207"/>
      <c r="P7" s="207"/>
      <c r="Q7" s="207"/>
      <c r="R7" s="207"/>
      <c r="S7" s="207"/>
      <c r="T7" s="207"/>
      <c r="U7" s="207"/>
      <c r="V7" s="206"/>
      <c r="W7" s="206"/>
      <c r="X7" s="206"/>
      <c r="Y7" s="206"/>
      <c r="Z7" s="206"/>
      <c r="AA7" s="206"/>
      <c r="AB7" s="206"/>
      <c r="AC7" s="206"/>
      <c r="AD7" s="206"/>
      <c r="AE7" s="206"/>
      <c r="AF7" s="206"/>
      <c r="AG7" s="206"/>
      <c r="AH7" s="206"/>
      <c r="AI7" s="206"/>
      <c r="AJ7" s="206"/>
      <c r="AK7" s="206"/>
      <c r="AL7" s="206"/>
      <c r="AM7" s="206"/>
      <c r="AN7" s="206"/>
      <c r="AO7" s="206"/>
      <c r="AP7" s="208">
        <v>44294</v>
      </c>
      <c r="AQ7" s="206"/>
      <c r="AR7" s="206"/>
      <c r="AS7" s="206"/>
      <c r="AT7" s="206"/>
      <c r="AU7" s="206" t="s">
        <v>222</v>
      </c>
      <c r="AV7" s="206"/>
      <c r="AW7" s="206"/>
      <c r="AX7" s="206"/>
      <c r="AY7" s="206"/>
      <c r="AZ7" s="206"/>
      <c r="BA7" s="206"/>
      <c r="BB7" s="206"/>
      <c r="BC7" s="206"/>
      <c r="BD7" s="206"/>
    </row>
    <row r="8" spans="1:56" ht="15" customHeight="1">
      <c r="A8" s="205"/>
      <c r="B8" s="205"/>
      <c r="C8" s="205"/>
      <c r="D8" s="205"/>
      <c r="E8" s="206"/>
      <c r="F8" s="206"/>
      <c r="G8" s="206"/>
      <c r="H8" s="207"/>
      <c r="I8" s="207"/>
      <c r="J8" s="207"/>
      <c r="K8" s="207"/>
      <c r="L8" s="207"/>
      <c r="M8" s="207"/>
      <c r="N8" s="207"/>
      <c r="O8" s="207"/>
      <c r="P8" s="207"/>
      <c r="Q8" s="207"/>
      <c r="R8" s="207"/>
      <c r="S8" s="207"/>
      <c r="T8" s="207"/>
      <c r="U8" s="207"/>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c r="BC8" s="206"/>
      <c r="BD8" s="206"/>
    </row>
    <row r="9" spans="1:56" ht="15" customHeight="1">
      <c r="A9" s="205"/>
      <c r="B9" s="205"/>
      <c r="C9" s="205"/>
      <c r="D9" s="205"/>
      <c r="E9" s="206"/>
      <c r="F9" s="206"/>
      <c r="G9" s="206"/>
      <c r="H9" s="207"/>
      <c r="I9" s="207"/>
      <c r="J9" s="207"/>
      <c r="K9" s="207"/>
      <c r="L9" s="207"/>
      <c r="M9" s="207"/>
      <c r="N9" s="207"/>
      <c r="O9" s="207"/>
      <c r="P9" s="207"/>
      <c r="Q9" s="207"/>
      <c r="R9" s="207"/>
      <c r="S9" s="207"/>
      <c r="T9" s="207"/>
      <c r="U9" s="207"/>
      <c r="V9" s="206"/>
      <c r="W9" s="206"/>
      <c r="X9" s="206"/>
      <c r="Y9" s="206"/>
      <c r="Z9" s="206"/>
      <c r="AA9" s="206"/>
      <c r="AB9" s="206"/>
      <c r="AC9" s="206"/>
      <c r="AD9" s="206"/>
      <c r="AE9" s="206"/>
      <c r="AF9" s="206"/>
      <c r="AG9" s="206"/>
      <c r="AH9" s="206"/>
      <c r="AI9" s="206"/>
      <c r="AJ9" s="206"/>
      <c r="AK9" s="206"/>
      <c r="AL9" s="206"/>
      <c r="AM9" s="206"/>
      <c r="AN9" s="206"/>
      <c r="AO9" s="206"/>
      <c r="AP9" s="206"/>
      <c r="AQ9" s="206"/>
      <c r="AR9" s="206"/>
      <c r="AS9" s="206"/>
      <c r="AT9" s="206"/>
      <c r="AU9" s="206"/>
      <c r="AV9" s="206"/>
      <c r="AW9" s="206"/>
      <c r="AX9" s="206"/>
      <c r="AY9" s="206"/>
      <c r="AZ9" s="206"/>
      <c r="BA9" s="206"/>
      <c r="BB9" s="206"/>
      <c r="BC9" s="206"/>
      <c r="BD9" s="206"/>
    </row>
    <row r="10" spans="1:56" ht="15" customHeight="1">
      <c r="A10" s="205"/>
      <c r="B10" s="205"/>
      <c r="C10" s="205"/>
      <c r="D10" s="205"/>
      <c r="E10" s="206"/>
      <c r="F10" s="206"/>
      <c r="G10" s="206"/>
      <c r="H10" s="207"/>
      <c r="I10" s="207"/>
      <c r="J10" s="207"/>
      <c r="K10" s="207"/>
      <c r="L10" s="207"/>
      <c r="M10" s="207"/>
      <c r="N10" s="207"/>
      <c r="O10" s="207"/>
      <c r="P10" s="207"/>
      <c r="Q10" s="207"/>
      <c r="R10" s="207"/>
      <c r="S10" s="207"/>
      <c r="T10" s="207"/>
      <c r="U10" s="207"/>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row>
    <row r="11" spans="1:56" ht="15" customHeight="1">
      <c r="A11" s="205"/>
      <c r="B11" s="205"/>
      <c r="C11" s="205"/>
      <c r="D11" s="205"/>
      <c r="E11" s="206"/>
      <c r="F11" s="206"/>
      <c r="G11" s="206"/>
      <c r="H11" s="207"/>
      <c r="I11" s="207"/>
      <c r="J11" s="207"/>
      <c r="K11" s="207"/>
      <c r="L11" s="207"/>
      <c r="M11" s="207"/>
      <c r="N11" s="207"/>
      <c r="O11" s="207"/>
      <c r="P11" s="207"/>
      <c r="Q11" s="207"/>
      <c r="R11" s="207"/>
      <c r="S11" s="207"/>
      <c r="T11" s="207"/>
      <c r="U11" s="207"/>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row>
    <row r="12" spans="1:56" ht="15" customHeight="1">
      <c r="A12" s="205"/>
      <c r="B12" s="205"/>
      <c r="C12" s="205"/>
      <c r="D12" s="205"/>
      <c r="E12" s="206"/>
      <c r="F12" s="206"/>
      <c r="G12" s="206"/>
      <c r="H12" s="207"/>
      <c r="I12" s="207"/>
      <c r="J12" s="207"/>
      <c r="K12" s="207"/>
      <c r="L12" s="207"/>
      <c r="M12" s="207"/>
      <c r="N12" s="207"/>
      <c r="O12" s="207"/>
      <c r="P12" s="207"/>
      <c r="Q12" s="207"/>
      <c r="R12" s="207"/>
      <c r="S12" s="207"/>
      <c r="T12" s="207"/>
      <c r="U12" s="207"/>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row>
    <row r="13" spans="1:56" ht="15" customHeight="1">
      <c r="A13" s="205"/>
      <c r="B13" s="205"/>
      <c r="C13" s="205"/>
      <c r="D13" s="205"/>
      <c r="E13" s="206"/>
      <c r="F13" s="206"/>
      <c r="G13" s="206"/>
      <c r="H13" s="207"/>
      <c r="I13" s="207"/>
      <c r="J13" s="207"/>
      <c r="K13" s="207"/>
      <c r="L13" s="207"/>
      <c r="M13" s="207"/>
      <c r="N13" s="207"/>
      <c r="O13" s="207"/>
      <c r="P13" s="207"/>
      <c r="Q13" s="207"/>
      <c r="R13" s="207"/>
      <c r="S13" s="207"/>
      <c r="T13" s="207"/>
      <c r="U13" s="207"/>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row>
    <row r="14" spans="1:56" ht="15" customHeight="1">
      <c r="A14" s="205"/>
      <c r="B14" s="205"/>
      <c r="C14" s="205"/>
      <c r="D14" s="205"/>
      <c r="E14" s="206"/>
      <c r="F14" s="206"/>
      <c r="G14" s="206"/>
      <c r="H14" s="207"/>
      <c r="I14" s="207"/>
      <c r="J14" s="207"/>
      <c r="K14" s="207"/>
      <c r="L14" s="207"/>
      <c r="M14" s="207"/>
      <c r="N14" s="207"/>
      <c r="O14" s="207"/>
      <c r="P14" s="207"/>
      <c r="Q14" s="207"/>
      <c r="R14" s="207"/>
      <c r="S14" s="207"/>
      <c r="T14" s="207"/>
      <c r="U14" s="207"/>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row>
    <row r="15" spans="1:56" ht="15" customHeight="1">
      <c r="A15" s="205"/>
      <c r="B15" s="205"/>
      <c r="C15" s="205"/>
      <c r="D15" s="205"/>
      <c r="E15" s="206"/>
      <c r="F15" s="206"/>
      <c r="G15" s="206"/>
      <c r="H15" s="207"/>
      <c r="I15" s="207"/>
      <c r="J15" s="207"/>
      <c r="K15" s="207"/>
      <c r="L15" s="207"/>
      <c r="M15" s="207"/>
      <c r="N15" s="207"/>
      <c r="O15" s="207"/>
      <c r="P15" s="207"/>
      <c r="Q15" s="207"/>
      <c r="R15" s="207"/>
      <c r="S15" s="207"/>
      <c r="T15" s="207"/>
      <c r="U15" s="207"/>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row>
    <row r="16" spans="1:56" ht="15" customHeight="1">
      <c r="A16" s="205"/>
      <c r="B16" s="205"/>
      <c r="C16" s="205"/>
      <c r="D16" s="205"/>
      <c r="E16" s="206"/>
      <c r="F16" s="206"/>
      <c r="G16" s="206"/>
      <c r="H16" s="207"/>
      <c r="I16" s="207"/>
      <c r="J16" s="207"/>
      <c r="K16" s="207"/>
      <c r="L16" s="207"/>
      <c r="M16" s="207"/>
      <c r="N16" s="207"/>
      <c r="O16" s="207"/>
      <c r="P16" s="207"/>
      <c r="Q16" s="207"/>
      <c r="R16" s="207"/>
      <c r="S16" s="207"/>
      <c r="T16" s="207"/>
      <c r="U16" s="207"/>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row>
    <row r="17" spans="1:56" ht="15" customHeight="1">
      <c r="A17" s="205"/>
      <c r="B17" s="205"/>
      <c r="C17" s="205"/>
      <c r="D17" s="205"/>
      <c r="E17" s="206"/>
      <c r="F17" s="206"/>
      <c r="G17" s="206"/>
      <c r="H17" s="207"/>
      <c r="I17" s="207"/>
      <c r="J17" s="207"/>
      <c r="K17" s="207"/>
      <c r="L17" s="207"/>
      <c r="M17" s="207"/>
      <c r="N17" s="207"/>
      <c r="O17" s="207"/>
      <c r="P17" s="207"/>
      <c r="Q17" s="207"/>
      <c r="R17" s="207"/>
      <c r="S17" s="207"/>
      <c r="T17" s="207"/>
      <c r="U17" s="207"/>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row>
    <row r="18" spans="1:56" ht="15" customHeight="1">
      <c r="A18" s="205"/>
      <c r="B18" s="205"/>
      <c r="C18" s="205"/>
      <c r="D18" s="205"/>
      <c r="E18" s="206"/>
      <c r="F18" s="206"/>
      <c r="G18" s="206"/>
      <c r="H18" s="207"/>
      <c r="I18" s="207"/>
      <c r="J18" s="207"/>
      <c r="K18" s="207"/>
      <c r="L18" s="207"/>
      <c r="M18" s="207"/>
      <c r="N18" s="207"/>
      <c r="O18" s="207"/>
      <c r="P18" s="207"/>
      <c r="Q18" s="207"/>
      <c r="R18" s="207"/>
      <c r="S18" s="207"/>
      <c r="T18" s="207"/>
      <c r="U18" s="207"/>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row>
    <row r="19" spans="1:56" ht="15" customHeight="1">
      <c r="A19" s="205"/>
      <c r="B19" s="205"/>
      <c r="C19" s="205"/>
      <c r="D19" s="205"/>
      <c r="E19" s="206"/>
      <c r="F19" s="206"/>
      <c r="G19" s="206"/>
      <c r="H19" s="207"/>
      <c r="I19" s="207"/>
      <c r="J19" s="207"/>
      <c r="K19" s="207"/>
      <c r="L19" s="207"/>
      <c r="M19" s="207"/>
      <c r="N19" s="207"/>
      <c r="O19" s="207"/>
      <c r="P19" s="207"/>
      <c r="Q19" s="207"/>
      <c r="R19" s="207"/>
      <c r="S19" s="207"/>
      <c r="T19" s="207"/>
      <c r="U19" s="207"/>
      <c r="V19" s="206"/>
      <c r="W19" s="206"/>
      <c r="X19" s="206"/>
      <c r="Y19" s="206"/>
      <c r="Z19" s="206"/>
      <c r="AA19" s="206"/>
      <c r="AB19" s="206"/>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row>
    <row r="20" spans="1:56" ht="15" customHeight="1">
      <c r="A20" s="205"/>
      <c r="B20" s="205"/>
      <c r="C20" s="205"/>
      <c r="D20" s="205"/>
      <c r="E20" s="206"/>
      <c r="F20" s="206"/>
      <c r="G20" s="206"/>
      <c r="H20" s="207"/>
      <c r="I20" s="207"/>
      <c r="J20" s="207"/>
      <c r="K20" s="207"/>
      <c r="L20" s="207"/>
      <c r="M20" s="207"/>
      <c r="N20" s="207"/>
      <c r="O20" s="207"/>
      <c r="P20" s="207"/>
      <c r="Q20" s="207"/>
      <c r="R20" s="207"/>
      <c r="S20" s="207"/>
      <c r="T20" s="207"/>
      <c r="U20" s="207"/>
      <c r="V20" s="206"/>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row>
    <row r="21" spans="1:56" ht="15" customHeight="1">
      <c r="A21" s="205"/>
      <c r="B21" s="205"/>
      <c r="C21" s="205"/>
      <c r="D21" s="205"/>
      <c r="E21" s="206"/>
      <c r="F21" s="206"/>
      <c r="G21" s="206"/>
      <c r="H21" s="207"/>
      <c r="I21" s="207"/>
      <c r="J21" s="207"/>
      <c r="K21" s="207"/>
      <c r="L21" s="207"/>
      <c r="M21" s="207"/>
      <c r="N21" s="207"/>
      <c r="O21" s="207"/>
      <c r="P21" s="207"/>
      <c r="Q21" s="207"/>
      <c r="R21" s="207"/>
      <c r="S21" s="207"/>
      <c r="T21" s="207"/>
      <c r="U21" s="207"/>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row>
    <row r="22" spans="1:56" ht="15" customHeight="1">
      <c r="A22" s="205"/>
      <c r="B22" s="205"/>
      <c r="C22" s="205"/>
      <c r="D22" s="205"/>
      <c r="E22" s="206"/>
      <c r="F22" s="206"/>
      <c r="G22" s="206"/>
      <c r="H22" s="207"/>
      <c r="I22" s="207"/>
      <c r="J22" s="207"/>
      <c r="K22" s="207"/>
      <c r="L22" s="207"/>
      <c r="M22" s="207"/>
      <c r="N22" s="207"/>
      <c r="O22" s="207"/>
      <c r="P22" s="207"/>
      <c r="Q22" s="207"/>
      <c r="R22" s="207"/>
      <c r="S22" s="207"/>
      <c r="T22" s="207"/>
      <c r="U22" s="207"/>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row>
    <row r="23" spans="1:56" ht="15" customHeight="1">
      <c r="A23" s="205"/>
      <c r="B23" s="205"/>
      <c r="C23" s="205"/>
      <c r="D23" s="205"/>
      <c r="E23" s="206"/>
      <c r="F23" s="206"/>
      <c r="G23" s="206"/>
      <c r="H23" s="207"/>
      <c r="I23" s="207"/>
      <c r="J23" s="207"/>
      <c r="K23" s="207"/>
      <c r="L23" s="207"/>
      <c r="M23" s="207"/>
      <c r="N23" s="207"/>
      <c r="O23" s="207"/>
      <c r="P23" s="207"/>
      <c r="Q23" s="207"/>
      <c r="R23" s="207"/>
      <c r="S23" s="207"/>
      <c r="T23" s="207"/>
      <c r="U23" s="207"/>
      <c r="V23" s="206"/>
      <c r="W23" s="206"/>
      <c r="X23" s="206"/>
      <c r="Y23" s="206"/>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row>
    <row r="24" spans="1:56" ht="15" customHeight="1">
      <c r="A24" s="205"/>
      <c r="B24" s="205"/>
      <c r="C24" s="205"/>
      <c r="D24" s="205"/>
      <c r="E24" s="206"/>
      <c r="F24" s="206"/>
      <c r="G24" s="206"/>
      <c r="H24" s="207"/>
      <c r="I24" s="207"/>
      <c r="J24" s="207"/>
      <c r="K24" s="207"/>
      <c r="L24" s="207"/>
      <c r="M24" s="207"/>
      <c r="N24" s="207"/>
      <c r="O24" s="207"/>
      <c r="P24" s="207"/>
      <c r="Q24" s="207"/>
      <c r="R24" s="207"/>
      <c r="S24" s="207"/>
      <c r="T24" s="207"/>
      <c r="U24" s="207"/>
      <c r="V24" s="206"/>
      <c r="W24" s="206"/>
      <c r="X24" s="206"/>
      <c r="Y24" s="206"/>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row>
    <row r="25" spans="1:56" ht="15" customHeight="1">
      <c r="A25" s="205"/>
      <c r="B25" s="205"/>
      <c r="C25" s="205"/>
      <c r="D25" s="205"/>
      <c r="E25" s="206"/>
      <c r="F25" s="206"/>
      <c r="G25" s="206"/>
      <c r="H25" s="207"/>
      <c r="I25" s="207"/>
      <c r="J25" s="207"/>
      <c r="K25" s="207"/>
      <c r="L25" s="207"/>
      <c r="M25" s="207"/>
      <c r="N25" s="207"/>
      <c r="O25" s="207"/>
      <c r="P25" s="207"/>
      <c r="Q25" s="207"/>
      <c r="R25" s="207"/>
      <c r="S25" s="207"/>
      <c r="T25" s="207"/>
      <c r="U25" s="207"/>
      <c r="V25" s="206"/>
      <c r="W25" s="206"/>
      <c r="X25" s="206"/>
      <c r="Y25" s="206"/>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row>
    <row r="26" spans="1:56" ht="15" customHeight="1">
      <c r="A26" s="205"/>
      <c r="B26" s="205"/>
      <c r="C26" s="205"/>
      <c r="D26" s="205"/>
      <c r="E26" s="206"/>
      <c r="F26" s="206"/>
      <c r="G26" s="206"/>
      <c r="H26" s="207"/>
      <c r="I26" s="207"/>
      <c r="J26" s="207"/>
      <c r="K26" s="207"/>
      <c r="L26" s="207"/>
      <c r="M26" s="207"/>
      <c r="N26" s="207"/>
      <c r="O26" s="207"/>
      <c r="P26" s="207"/>
      <c r="Q26" s="207"/>
      <c r="R26" s="207"/>
      <c r="S26" s="207"/>
      <c r="T26" s="207"/>
      <c r="U26" s="207"/>
      <c r="V26" s="206"/>
      <c r="W26" s="206"/>
      <c r="X26" s="206"/>
      <c r="Y26" s="206"/>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row>
    <row r="27" spans="1:56" ht="15" customHeight="1">
      <c r="A27" s="205"/>
      <c r="B27" s="205"/>
      <c r="C27" s="205"/>
      <c r="D27" s="205"/>
      <c r="E27" s="206"/>
      <c r="F27" s="206"/>
      <c r="G27" s="206"/>
      <c r="H27" s="207"/>
      <c r="I27" s="207"/>
      <c r="J27" s="207"/>
      <c r="K27" s="207"/>
      <c r="L27" s="207"/>
      <c r="M27" s="207"/>
      <c r="N27" s="207"/>
      <c r="O27" s="207"/>
      <c r="P27" s="207"/>
      <c r="Q27" s="207"/>
      <c r="R27" s="207"/>
      <c r="S27" s="207"/>
      <c r="T27" s="207"/>
      <c r="U27" s="207"/>
      <c r="V27" s="206"/>
      <c r="W27" s="206"/>
      <c r="X27" s="206"/>
      <c r="Y27" s="206"/>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row>
    <row r="28" spans="1:56" ht="15" customHeight="1">
      <c r="A28" s="205"/>
      <c r="B28" s="205"/>
      <c r="C28" s="205"/>
      <c r="D28" s="205"/>
      <c r="E28" s="206"/>
      <c r="F28" s="206"/>
      <c r="G28" s="206"/>
      <c r="H28" s="207"/>
      <c r="I28" s="207"/>
      <c r="J28" s="207"/>
      <c r="K28" s="207"/>
      <c r="L28" s="207"/>
      <c r="M28" s="207"/>
      <c r="N28" s="207"/>
      <c r="O28" s="207"/>
      <c r="P28" s="207"/>
      <c r="Q28" s="207"/>
      <c r="R28" s="207"/>
      <c r="S28" s="207"/>
      <c r="T28" s="207"/>
      <c r="U28" s="207"/>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row>
    <row r="29" spans="1:56" ht="15" customHeight="1">
      <c r="A29" s="205"/>
      <c r="B29" s="205"/>
      <c r="C29" s="205"/>
      <c r="D29" s="205"/>
      <c r="E29" s="206"/>
      <c r="F29" s="206"/>
      <c r="G29" s="206"/>
      <c r="H29" s="207"/>
      <c r="I29" s="207"/>
      <c r="J29" s="207"/>
      <c r="K29" s="207"/>
      <c r="L29" s="207"/>
      <c r="M29" s="207"/>
      <c r="N29" s="207"/>
      <c r="O29" s="207"/>
      <c r="P29" s="207"/>
      <c r="Q29" s="207"/>
      <c r="R29" s="207"/>
      <c r="S29" s="207"/>
      <c r="T29" s="207"/>
      <c r="U29" s="207"/>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row>
    <row r="30" spans="1:56" ht="15" customHeight="1">
      <c r="A30" s="205"/>
      <c r="B30" s="205"/>
      <c r="C30" s="205"/>
      <c r="D30" s="205"/>
      <c r="E30" s="206"/>
      <c r="F30" s="206"/>
      <c r="G30" s="206"/>
      <c r="H30" s="207"/>
      <c r="I30" s="207"/>
      <c r="J30" s="207"/>
      <c r="K30" s="207"/>
      <c r="L30" s="207"/>
      <c r="M30" s="207"/>
      <c r="N30" s="207"/>
      <c r="O30" s="207"/>
      <c r="P30" s="207"/>
      <c r="Q30" s="207"/>
      <c r="R30" s="207"/>
      <c r="S30" s="207"/>
      <c r="T30" s="207"/>
      <c r="U30" s="207"/>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row>
    <row r="31" spans="1:56" ht="15" customHeight="1">
      <c r="A31" s="205"/>
      <c r="B31" s="205"/>
      <c r="C31" s="205"/>
      <c r="D31" s="205"/>
      <c r="E31" s="206"/>
      <c r="F31" s="206"/>
      <c r="G31" s="206"/>
      <c r="H31" s="207"/>
      <c r="I31" s="207"/>
      <c r="J31" s="207"/>
      <c r="K31" s="207"/>
      <c r="L31" s="207"/>
      <c r="M31" s="207"/>
      <c r="N31" s="207"/>
      <c r="O31" s="207"/>
      <c r="P31" s="207"/>
      <c r="Q31" s="207"/>
      <c r="R31" s="207"/>
      <c r="S31" s="207"/>
      <c r="T31" s="207"/>
      <c r="U31" s="207"/>
      <c r="V31" s="206"/>
      <c r="W31" s="206"/>
      <c r="X31" s="206"/>
      <c r="Y31" s="206"/>
      <c r="Z31" s="206"/>
      <c r="AA31" s="206"/>
      <c r="AB31" s="206"/>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6"/>
      <c r="AY31" s="206"/>
      <c r="AZ31" s="206"/>
      <c r="BA31" s="206"/>
      <c r="BB31" s="206"/>
      <c r="BC31" s="206"/>
      <c r="BD31" s="206"/>
    </row>
    <row r="32" spans="1:56" ht="15" customHeight="1">
      <c r="A32" s="205"/>
      <c r="B32" s="205"/>
      <c r="C32" s="205"/>
      <c r="D32" s="205"/>
      <c r="E32" s="206"/>
      <c r="F32" s="206"/>
      <c r="G32" s="206"/>
      <c r="H32" s="207"/>
      <c r="I32" s="207"/>
      <c r="J32" s="207"/>
      <c r="K32" s="207"/>
      <c r="L32" s="207"/>
      <c r="M32" s="207"/>
      <c r="N32" s="207"/>
      <c r="O32" s="207"/>
      <c r="P32" s="207"/>
      <c r="Q32" s="207"/>
      <c r="R32" s="207"/>
      <c r="S32" s="207"/>
      <c r="T32" s="207"/>
      <c r="U32" s="207"/>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6"/>
      <c r="BD32" s="206"/>
    </row>
    <row r="33" spans="1:56" ht="15" customHeight="1">
      <c r="A33" s="205"/>
      <c r="B33" s="205"/>
      <c r="C33" s="205"/>
      <c r="D33" s="205"/>
      <c r="E33" s="206"/>
      <c r="F33" s="206"/>
      <c r="G33" s="206"/>
      <c r="H33" s="207"/>
      <c r="I33" s="207"/>
      <c r="J33" s="207"/>
      <c r="K33" s="207"/>
      <c r="L33" s="207"/>
      <c r="M33" s="207"/>
      <c r="N33" s="207"/>
      <c r="O33" s="207"/>
      <c r="P33" s="207"/>
      <c r="Q33" s="207"/>
      <c r="R33" s="207"/>
      <c r="S33" s="207"/>
      <c r="T33" s="207"/>
      <c r="U33" s="207"/>
      <c r="V33" s="206"/>
      <c r="W33" s="206"/>
      <c r="X33" s="206"/>
      <c r="Y33" s="206"/>
      <c r="Z33" s="206"/>
      <c r="AA33" s="206"/>
      <c r="AB33" s="206"/>
      <c r="AC33" s="206"/>
      <c r="AD33" s="206"/>
      <c r="AE33" s="206"/>
      <c r="AF33" s="206"/>
      <c r="AG33" s="206"/>
      <c r="AH33" s="206"/>
      <c r="AI33" s="206"/>
      <c r="AJ33" s="206"/>
      <c r="AK33" s="206"/>
      <c r="AL33" s="206"/>
      <c r="AM33" s="206"/>
      <c r="AN33" s="206"/>
      <c r="AO33" s="206"/>
      <c r="AP33" s="206"/>
      <c r="AQ33" s="206"/>
      <c r="AR33" s="206"/>
      <c r="AS33" s="206"/>
      <c r="AT33" s="206"/>
      <c r="AU33" s="206"/>
      <c r="AV33" s="206"/>
      <c r="AW33" s="206"/>
      <c r="AX33" s="206"/>
      <c r="AY33" s="206"/>
      <c r="AZ33" s="206"/>
      <c r="BA33" s="206"/>
      <c r="BB33" s="206"/>
      <c r="BC33" s="206"/>
      <c r="BD33" s="206"/>
    </row>
    <row r="34" spans="1:56" ht="15" customHeight="1">
      <c r="A34" s="205"/>
      <c r="B34" s="205"/>
      <c r="C34" s="205"/>
      <c r="D34" s="205"/>
      <c r="E34" s="206"/>
      <c r="F34" s="206"/>
      <c r="G34" s="206"/>
      <c r="H34" s="207"/>
      <c r="I34" s="207"/>
      <c r="J34" s="207"/>
      <c r="K34" s="207"/>
      <c r="L34" s="207"/>
      <c r="M34" s="207"/>
      <c r="N34" s="207"/>
      <c r="O34" s="207"/>
      <c r="P34" s="207"/>
      <c r="Q34" s="207"/>
      <c r="R34" s="207"/>
      <c r="S34" s="207"/>
      <c r="T34" s="207"/>
      <c r="U34" s="207"/>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AZ34" s="206"/>
      <c r="BA34" s="206"/>
      <c r="BB34" s="206"/>
      <c r="BC34" s="206"/>
      <c r="BD34" s="206"/>
    </row>
    <row r="35" spans="1:56" ht="15" customHeight="1">
      <c r="A35" s="205"/>
      <c r="B35" s="205"/>
      <c r="C35" s="205"/>
      <c r="D35" s="205"/>
      <c r="E35" s="206"/>
      <c r="F35" s="206"/>
      <c r="G35" s="206"/>
      <c r="H35" s="207"/>
      <c r="I35" s="207"/>
      <c r="J35" s="207"/>
      <c r="K35" s="207"/>
      <c r="L35" s="207"/>
      <c r="M35" s="207"/>
      <c r="N35" s="207"/>
      <c r="O35" s="207"/>
      <c r="P35" s="207"/>
      <c r="Q35" s="207"/>
      <c r="R35" s="207"/>
      <c r="S35" s="207"/>
      <c r="T35" s="207"/>
      <c r="U35" s="207"/>
      <c r="V35" s="206"/>
      <c r="W35" s="206"/>
      <c r="X35" s="206"/>
      <c r="Y35" s="206"/>
      <c r="Z35" s="206"/>
      <c r="AA35" s="206"/>
      <c r="AB35" s="206"/>
      <c r="AC35" s="206"/>
      <c r="AD35" s="206"/>
      <c r="AE35" s="206"/>
      <c r="AF35" s="206"/>
      <c r="AG35" s="206"/>
      <c r="AH35" s="206"/>
      <c r="AI35" s="206"/>
      <c r="AJ35" s="206"/>
      <c r="AK35" s="206"/>
      <c r="AL35" s="206"/>
      <c r="AM35" s="206"/>
      <c r="AN35" s="206"/>
      <c r="AO35" s="206"/>
      <c r="AP35" s="206"/>
      <c r="AQ35" s="206"/>
      <c r="AR35" s="206"/>
      <c r="AS35" s="206"/>
      <c r="AT35" s="206"/>
      <c r="AU35" s="206"/>
      <c r="AV35" s="206"/>
      <c r="AW35" s="206"/>
      <c r="AX35" s="206"/>
      <c r="AY35" s="206"/>
      <c r="AZ35" s="206"/>
      <c r="BA35" s="206"/>
      <c r="BB35" s="206"/>
      <c r="BC35" s="206"/>
      <c r="BD35" s="206"/>
    </row>
    <row r="36" spans="1:56" ht="15" customHeight="1">
      <c r="A36" s="205"/>
      <c r="B36" s="205"/>
      <c r="C36" s="205"/>
      <c r="D36" s="205"/>
      <c r="E36" s="206"/>
      <c r="F36" s="206"/>
      <c r="G36" s="206"/>
      <c r="H36" s="207"/>
      <c r="I36" s="207"/>
      <c r="J36" s="207"/>
      <c r="K36" s="207"/>
      <c r="L36" s="207"/>
      <c r="M36" s="207"/>
      <c r="N36" s="207"/>
      <c r="O36" s="207"/>
      <c r="P36" s="207"/>
      <c r="Q36" s="207"/>
      <c r="R36" s="207"/>
      <c r="S36" s="207"/>
      <c r="T36" s="207"/>
      <c r="U36" s="207"/>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c r="BD36" s="206"/>
    </row>
    <row r="37" spans="1:56" ht="15" customHeight="1">
      <c r="A37" s="205"/>
      <c r="B37" s="205"/>
      <c r="C37" s="205"/>
      <c r="D37" s="205"/>
      <c r="E37" s="206"/>
      <c r="F37" s="206"/>
      <c r="G37" s="206"/>
      <c r="H37" s="207"/>
      <c r="I37" s="207"/>
      <c r="J37" s="207"/>
      <c r="K37" s="207"/>
      <c r="L37" s="207"/>
      <c r="M37" s="207"/>
      <c r="N37" s="207"/>
      <c r="O37" s="207"/>
      <c r="P37" s="207"/>
      <c r="Q37" s="207"/>
      <c r="R37" s="207"/>
      <c r="S37" s="207"/>
      <c r="T37" s="207"/>
      <c r="U37" s="207"/>
      <c r="V37" s="206"/>
      <c r="W37" s="206"/>
      <c r="X37" s="206"/>
      <c r="Y37" s="206"/>
      <c r="Z37" s="206"/>
      <c r="AA37" s="206"/>
      <c r="AB37" s="206"/>
      <c r="AC37" s="206"/>
      <c r="AD37" s="206"/>
      <c r="AE37" s="206"/>
      <c r="AF37" s="206"/>
      <c r="AG37" s="206"/>
      <c r="AH37" s="206"/>
      <c r="AI37" s="206"/>
      <c r="AJ37" s="206"/>
      <c r="AK37" s="206"/>
      <c r="AL37" s="206"/>
      <c r="AM37" s="206"/>
      <c r="AN37" s="206"/>
      <c r="AO37" s="206"/>
      <c r="AP37" s="206"/>
      <c r="AQ37" s="206"/>
      <c r="AR37" s="206"/>
      <c r="AS37" s="206"/>
      <c r="AT37" s="206"/>
      <c r="AU37" s="206"/>
      <c r="AV37" s="206"/>
      <c r="AW37" s="206"/>
      <c r="AX37" s="206"/>
      <c r="AY37" s="206"/>
      <c r="AZ37" s="206"/>
      <c r="BA37" s="206"/>
      <c r="BB37" s="206"/>
      <c r="BC37" s="206"/>
      <c r="BD37" s="206"/>
    </row>
    <row r="38" spans="1:56" ht="15" customHeight="1">
      <c r="A38" s="205"/>
      <c r="B38" s="205"/>
      <c r="C38" s="205"/>
      <c r="D38" s="205"/>
      <c r="E38" s="206"/>
      <c r="F38" s="206"/>
      <c r="G38" s="206"/>
      <c r="H38" s="207"/>
      <c r="I38" s="207"/>
      <c r="J38" s="207"/>
      <c r="K38" s="207"/>
      <c r="L38" s="207"/>
      <c r="M38" s="207"/>
      <c r="N38" s="207"/>
      <c r="O38" s="207"/>
      <c r="P38" s="207"/>
      <c r="Q38" s="207"/>
      <c r="R38" s="207"/>
      <c r="S38" s="207"/>
      <c r="T38" s="207"/>
      <c r="U38" s="207"/>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6"/>
      <c r="AY38" s="206"/>
      <c r="AZ38" s="206"/>
      <c r="BA38" s="206"/>
      <c r="BB38" s="206"/>
      <c r="BC38" s="206"/>
      <c r="BD38" s="206"/>
    </row>
  </sheetData>
  <mergeCells count="246">
    <mergeCell ref="AZ38:BD38"/>
    <mergeCell ref="A38:D38"/>
    <mergeCell ref="E38:G38"/>
    <mergeCell ref="H38:U38"/>
    <mergeCell ref="V38:AO38"/>
    <mergeCell ref="AP38:AT38"/>
    <mergeCell ref="AU38:AY38"/>
    <mergeCell ref="AZ36:BD36"/>
    <mergeCell ref="A37:D37"/>
    <mergeCell ref="E37:G37"/>
    <mergeCell ref="H37:U37"/>
    <mergeCell ref="V37:AO37"/>
    <mergeCell ref="AP37:AT37"/>
    <mergeCell ref="AU37:AY37"/>
    <mergeCell ref="AZ37:BD37"/>
    <mergeCell ref="A36:D36"/>
    <mergeCell ref="E36:G36"/>
    <mergeCell ref="H36:U36"/>
    <mergeCell ref="V36:AO36"/>
    <mergeCell ref="AP36:AT36"/>
    <mergeCell ref="AU36:AY36"/>
    <mergeCell ref="AZ34:BD34"/>
    <mergeCell ref="A35:D35"/>
    <mergeCell ref="E35:G35"/>
    <mergeCell ref="H35:U35"/>
    <mergeCell ref="V35:AO35"/>
    <mergeCell ref="AP35:AT35"/>
    <mergeCell ref="AU35:AY35"/>
    <mergeCell ref="AZ35:BD35"/>
    <mergeCell ref="A34:D34"/>
    <mergeCell ref="E34:G34"/>
    <mergeCell ref="H34:U34"/>
    <mergeCell ref="V34:AO34"/>
    <mergeCell ref="AP34:AT34"/>
    <mergeCell ref="AU34:AY34"/>
    <mergeCell ref="AZ32:BD32"/>
    <mergeCell ref="A33:D33"/>
    <mergeCell ref="E33:G33"/>
    <mergeCell ref="H33:U33"/>
    <mergeCell ref="V33:AO33"/>
    <mergeCell ref="AP33:AT33"/>
    <mergeCell ref="AU33:AY33"/>
    <mergeCell ref="AZ33:BD33"/>
    <mergeCell ref="A32:D32"/>
    <mergeCell ref="E32:G32"/>
    <mergeCell ref="H32:U32"/>
    <mergeCell ref="V32:AO32"/>
    <mergeCell ref="AP32:AT32"/>
    <mergeCell ref="AU32:AY32"/>
    <mergeCell ref="AZ30:BD30"/>
    <mergeCell ref="A31:D31"/>
    <mergeCell ref="E31:G31"/>
    <mergeCell ref="H31:U31"/>
    <mergeCell ref="V31:AO31"/>
    <mergeCell ref="AP31:AT31"/>
    <mergeCell ref="AU31:AY31"/>
    <mergeCell ref="AZ31:BD31"/>
    <mergeCell ref="A30:D30"/>
    <mergeCell ref="E30:G30"/>
    <mergeCell ref="H30:U30"/>
    <mergeCell ref="V30:AO30"/>
    <mergeCell ref="AP30:AT30"/>
    <mergeCell ref="AU30:AY30"/>
    <mergeCell ref="AZ28:BD28"/>
    <mergeCell ref="A29:D29"/>
    <mergeCell ref="E29:G29"/>
    <mergeCell ref="H29:U29"/>
    <mergeCell ref="V29:AO29"/>
    <mergeCell ref="AP29:AT29"/>
    <mergeCell ref="AU29:AY29"/>
    <mergeCell ref="AZ29:BD29"/>
    <mergeCell ref="A28:D28"/>
    <mergeCell ref="E28:G28"/>
    <mergeCell ref="H28:U28"/>
    <mergeCell ref="V28:AO28"/>
    <mergeCell ref="AP28:AT28"/>
    <mergeCell ref="AU28:AY28"/>
    <mergeCell ref="AZ26:BD26"/>
    <mergeCell ref="A27:D27"/>
    <mergeCell ref="E27:G27"/>
    <mergeCell ref="H27:U27"/>
    <mergeCell ref="V27:AO27"/>
    <mergeCell ref="AP27:AT27"/>
    <mergeCell ref="AU27:AY27"/>
    <mergeCell ref="AZ27:BD27"/>
    <mergeCell ref="A26:D26"/>
    <mergeCell ref="E26:G26"/>
    <mergeCell ref="H26:U26"/>
    <mergeCell ref="V26:AO26"/>
    <mergeCell ref="AP26:AT26"/>
    <mergeCell ref="AU26:AY26"/>
    <mergeCell ref="AZ24:BD24"/>
    <mergeCell ref="A25:D25"/>
    <mergeCell ref="E25:G25"/>
    <mergeCell ref="H25:U25"/>
    <mergeCell ref="V25:AO25"/>
    <mergeCell ref="AP25:AT25"/>
    <mergeCell ref="AU25:AY25"/>
    <mergeCell ref="AZ25:BD25"/>
    <mergeCell ref="A24:D24"/>
    <mergeCell ref="E24:G24"/>
    <mergeCell ref="H24:U24"/>
    <mergeCell ref="V24:AO24"/>
    <mergeCell ref="AP24:AT24"/>
    <mergeCell ref="AU24:AY24"/>
    <mergeCell ref="AZ22:BD22"/>
    <mergeCell ref="A23:D23"/>
    <mergeCell ref="E23:G23"/>
    <mergeCell ref="H23:U23"/>
    <mergeCell ref="V23:AO23"/>
    <mergeCell ref="AP23:AT23"/>
    <mergeCell ref="AU23:AY23"/>
    <mergeCell ref="AZ23:BD23"/>
    <mergeCell ref="A22:D22"/>
    <mergeCell ref="E22:G22"/>
    <mergeCell ref="H22:U22"/>
    <mergeCell ref="V22:AO22"/>
    <mergeCell ref="AP22:AT22"/>
    <mergeCell ref="AU22:AY22"/>
    <mergeCell ref="AZ20:BD20"/>
    <mergeCell ref="A21:D21"/>
    <mergeCell ref="E21:G21"/>
    <mergeCell ref="H21:U21"/>
    <mergeCell ref="V21:AO21"/>
    <mergeCell ref="AP21:AT21"/>
    <mergeCell ref="AU21:AY21"/>
    <mergeCell ref="AZ21:BD21"/>
    <mergeCell ref="A20:D20"/>
    <mergeCell ref="E20:G20"/>
    <mergeCell ref="H20:U20"/>
    <mergeCell ref="V20:AO20"/>
    <mergeCell ref="AP20:AT20"/>
    <mergeCell ref="AU20:AY20"/>
    <mergeCell ref="AZ18:BD18"/>
    <mergeCell ref="A19:D19"/>
    <mergeCell ref="E19:G19"/>
    <mergeCell ref="H19:U19"/>
    <mergeCell ref="V19:AO19"/>
    <mergeCell ref="AP19:AT19"/>
    <mergeCell ref="AU19:AY19"/>
    <mergeCell ref="AZ19:BD19"/>
    <mergeCell ref="A18:D18"/>
    <mergeCell ref="E18:G18"/>
    <mergeCell ref="H18:U18"/>
    <mergeCell ref="V18:AO18"/>
    <mergeCell ref="AP18:AT18"/>
    <mergeCell ref="AU18:AY18"/>
    <mergeCell ref="AZ16:BD16"/>
    <mergeCell ref="A17:D17"/>
    <mergeCell ref="E17:G17"/>
    <mergeCell ref="H17:U17"/>
    <mergeCell ref="V17:AO17"/>
    <mergeCell ref="AP17:AT17"/>
    <mergeCell ref="AU17:AY17"/>
    <mergeCell ref="AZ17:BD17"/>
    <mergeCell ref="A16:D16"/>
    <mergeCell ref="E16:G16"/>
    <mergeCell ref="H16:U16"/>
    <mergeCell ref="V16:AO16"/>
    <mergeCell ref="AP16:AT16"/>
    <mergeCell ref="AU16:AY16"/>
    <mergeCell ref="AZ14:BD14"/>
    <mergeCell ref="A15:D15"/>
    <mergeCell ref="E15:G15"/>
    <mergeCell ref="H15:U15"/>
    <mergeCell ref="V15:AO15"/>
    <mergeCell ref="AP15:AT15"/>
    <mergeCell ref="AU15:AY15"/>
    <mergeCell ref="AZ15:BD15"/>
    <mergeCell ref="A14:D14"/>
    <mergeCell ref="E14:G14"/>
    <mergeCell ref="H14:U14"/>
    <mergeCell ref="V14:AO14"/>
    <mergeCell ref="AP14:AT14"/>
    <mergeCell ref="AU14:AY14"/>
    <mergeCell ref="AZ12:BD12"/>
    <mergeCell ref="A13:D13"/>
    <mergeCell ref="E13:G13"/>
    <mergeCell ref="H13:U13"/>
    <mergeCell ref="V13:AO13"/>
    <mergeCell ref="AP13:AT13"/>
    <mergeCell ref="AU13:AY13"/>
    <mergeCell ref="AZ13:BD13"/>
    <mergeCell ref="A12:D12"/>
    <mergeCell ref="E12:G12"/>
    <mergeCell ref="H12:U12"/>
    <mergeCell ref="V12:AO12"/>
    <mergeCell ref="AP12:AT12"/>
    <mergeCell ref="AU12:AY12"/>
    <mergeCell ref="AZ10:BD10"/>
    <mergeCell ref="A11:D11"/>
    <mergeCell ref="E11:G11"/>
    <mergeCell ref="H11:U11"/>
    <mergeCell ref="V11:AO11"/>
    <mergeCell ref="AP11:AT11"/>
    <mergeCell ref="AU11:AY11"/>
    <mergeCell ref="AZ11:BD11"/>
    <mergeCell ref="A10:D10"/>
    <mergeCell ref="E10:G10"/>
    <mergeCell ref="H10:U10"/>
    <mergeCell ref="V10:AO10"/>
    <mergeCell ref="AP10:AT10"/>
    <mergeCell ref="AU10:AY10"/>
    <mergeCell ref="AZ8:BD8"/>
    <mergeCell ref="A9:D9"/>
    <mergeCell ref="E9:G9"/>
    <mergeCell ref="H9:U9"/>
    <mergeCell ref="V9:AO9"/>
    <mergeCell ref="AP9:AT9"/>
    <mergeCell ref="AU9:AY9"/>
    <mergeCell ref="AZ9:BD9"/>
    <mergeCell ref="A8:D8"/>
    <mergeCell ref="E8:G8"/>
    <mergeCell ref="H8:U8"/>
    <mergeCell ref="V8:AO8"/>
    <mergeCell ref="AP8:AT8"/>
    <mergeCell ref="AU8:AY8"/>
    <mergeCell ref="AZ6:BD6"/>
    <mergeCell ref="A7:D7"/>
    <mergeCell ref="E7:G7"/>
    <mergeCell ref="H7:U7"/>
    <mergeCell ref="V7:AO7"/>
    <mergeCell ref="AP7:AT7"/>
    <mergeCell ref="AU7:AY7"/>
    <mergeCell ref="AZ7:BD7"/>
    <mergeCell ref="A6:D6"/>
    <mergeCell ref="E6:G6"/>
    <mergeCell ref="H6:U6"/>
    <mergeCell ref="V6:AO6"/>
    <mergeCell ref="AP6:AT6"/>
    <mergeCell ref="AU6:AY6"/>
    <mergeCell ref="A1:D3"/>
    <mergeCell ref="E1:R3"/>
    <mergeCell ref="S1:AD1"/>
    <mergeCell ref="AE1:AP1"/>
    <mergeCell ref="AQ1:AT1"/>
    <mergeCell ref="AU1:AY1"/>
    <mergeCell ref="AZ1:BD1"/>
    <mergeCell ref="S2:AD3"/>
    <mergeCell ref="AE2:AP3"/>
    <mergeCell ref="AQ2:AT2"/>
    <mergeCell ref="AU2:AY2"/>
    <mergeCell ref="AZ2:BD2"/>
    <mergeCell ref="AQ3:AT3"/>
    <mergeCell ref="AU3:AY3"/>
    <mergeCell ref="AZ3:BD3"/>
  </mergeCells>
  <phoneticPr fontId="2"/>
  <dataValidations count="1">
    <dataValidation type="list" allowBlank="1" showInputMessage="1" showErrorMessage="1" sqref="E7:G38" xr:uid="{00000000-0002-0000-0100-000000000000}">
      <formula1>"新規,変更"</formula1>
    </dataValidation>
  </dataValidations>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68780-75B3-47E5-85EB-F98D54F12EE3}">
  <dimension ref="A1:BD38"/>
  <sheetViews>
    <sheetView view="pageBreakPreview" zoomScaleNormal="100" zoomScaleSheetLayoutView="100" workbookViewId="0">
      <selection activeCell="V30" sqref="V30:AO30"/>
    </sheetView>
  </sheetViews>
  <sheetFormatPr defaultColWidth="2.42578125" defaultRowHeight="15" customHeight="1"/>
  <cols>
    <col min="1" max="2" width="2.42578125" style="2"/>
    <col min="3" max="16384" width="2.42578125" style="1"/>
  </cols>
  <sheetData>
    <row r="1" spans="1:56" ht="15" customHeight="1">
      <c r="A1" s="170" t="s">
        <v>19</v>
      </c>
      <c r="B1" s="171"/>
      <c r="C1" s="171"/>
      <c r="D1" s="171"/>
      <c r="E1" s="176" t="s">
        <v>16</v>
      </c>
      <c r="F1" s="177"/>
      <c r="G1" s="177"/>
      <c r="H1" s="177"/>
      <c r="I1" s="177"/>
      <c r="J1" s="177"/>
      <c r="K1" s="177"/>
      <c r="L1" s="177"/>
      <c r="M1" s="177"/>
      <c r="N1" s="177"/>
      <c r="O1" s="177"/>
      <c r="P1" s="177"/>
      <c r="Q1" s="177"/>
      <c r="R1" s="178"/>
      <c r="S1" s="185" t="s">
        <v>0</v>
      </c>
      <c r="T1" s="186"/>
      <c r="U1" s="186"/>
      <c r="V1" s="186"/>
      <c r="W1" s="186"/>
      <c r="X1" s="186"/>
      <c r="Y1" s="186"/>
      <c r="Z1" s="186"/>
      <c r="AA1" s="186"/>
      <c r="AB1" s="186"/>
      <c r="AC1" s="186"/>
      <c r="AD1" s="187"/>
      <c r="AE1" s="185" t="s">
        <v>1</v>
      </c>
      <c r="AF1" s="186"/>
      <c r="AG1" s="186"/>
      <c r="AH1" s="186"/>
      <c r="AI1" s="186"/>
      <c r="AJ1" s="186"/>
      <c r="AK1" s="186"/>
      <c r="AL1" s="186"/>
      <c r="AM1" s="186"/>
      <c r="AN1" s="186"/>
      <c r="AO1" s="186"/>
      <c r="AP1" s="187"/>
      <c r="AQ1" s="188" t="s">
        <v>2</v>
      </c>
      <c r="AR1" s="189"/>
      <c r="AS1" s="189"/>
      <c r="AT1" s="190"/>
      <c r="AU1" s="188" t="s">
        <v>3</v>
      </c>
      <c r="AV1" s="189"/>
      <c r="AW1" s="189"/>
      <c r="AX1" s="189"/>
      <c r="AY1" s="190"/>
      <c r="AZ1" s="188" t="s">
        <v>4</v>
      </c>
      <c r="BA1" s="189"/>
      <c r="BB1" s="189"/>
      <c r="BC1" s="189"/>
      <c r="BD1" s="190"/>
    </row>
    <row r="2" spans="1:56" ht="15" customHeight="1">
      <c r="A2" s="172"/>
      <c r="B2" s="173"/>
      <c r="C2" s="173"/>
      <c r="D2" s="173"/>
      <c r="E2" s="179"/>
      <c r="F2" s="180"/>
      <c r="G2" s="180"/>
      <c r="H2" s="180"/>
      <c r="I2" s="180"/>
      <c r="J2" s="180"/>
      <c r="K2" s="180"/>
      <c r="L2" s="180"/>
      <c r="M2" s="180"/>
      <c r="N2" s="180"/>
      <c r="O2" s="180"/>
      <c r="P2" s="180"/>
      <c r="Q2" s="180"/>
      <c r="R2" s="181"/>
      <c r="S2" s="191" t="s">
        <v>18</v>
      </c>
      <c r="T2" s="192"/>
      <c r="U2" s="192"/>
      <c r="V2" s="192"/>
      <c r="W2" s="192"/>
      <c r="X2" s="192"/>
      <c r="Y2" s="192"/>
      <c r="Z2" s="192"/>
      <c r="AA2" s="192"/>
      <c r="AB2" s="192"/>
      <c r="AC2" s="192"/>
      <c r="AD2" s="193"/>
      <c r="AE2" s="191"/>
      <c r="AF2" s="192"/>
      <c r="AG2" s="192"/>
      <c r="AH2" s="192"/>
      <c r="AI2" s="192"/>
      <c r="AJ2" s="192"/>
      <c r="AK2" s="192"/>
      <c r="AL2" s="192"/>
      <c r="AM2" s="192"/>
      <c r="AN2" s="192"/>
      <c r="AO2" s="192"/>
      <c r="AP2" s="193"/>
      <c r="AQ2" s="197">
        <f>MAX(A7:D38)</f>
        <v>1</v>
      </c>
      <c r="AR2" s="198"/>
      <c r="AS2" s="198"/>
      <c r="AT2" s="199"/>
      <c r="AU2" s="200"/>
      <c r="AV2" s="201"/>
      <c r="AW2" s="201"/>
      <c r="AX2" s="201"/>
      <c r="AY2" s="202"/>
      <c r="AZ2" s="203"/>
      <c r="BA2" s="198"/>
      <c r="BB2" s="198"/>
      <c r="BC2" s="198"/>
      <c r="BD2" s="199"/>
    </row>
    <row r="3" spans="1:56" ht="15" customHeight="1">
      <c r="A3" s="174"/>
      <c r="B3" s="175"/>
      <c r="C3" s="175"/>
      <c r="D3" s="175"/>
      <c r="E3" s="182"/>
      <c r="F3" s="183"/>
      <c r="G3" s="183"/>
      <c r="H3" s="183"/>
      <c r="I3" s="183"/>
      <c r="J3" s="183"/>
      <c r="K3" s="183"/>
      <c r="L3" s="183"/>
      <c r="M3" s="183"/>
      <c r="N3" s="183"/>
      <c r="O3" s="183"/>
      <c r="P3" s="183"/>
      <c r="Q3" s="183"/>
      <c r="R3" s="184"/>
      <c r="S3" s="194"/>
      <c r="T3" s="195"/>
      <c r="U3" s="195"/>
      <c r="V3" s="195"/>
      <c r="W3" s="195"/>
      <c r="X3" s="195"/>
      <c r="Y3" s="195"/>
      <c r="Z3" s="195"/>
      <c r="AA3" s="195"/>
      <c r="AB3" s="195"/>
      <c r="AC3" s="195"/>
      <c r="AD3" s="196"/>
      <c r="AE3" s="194"/>
      <c r="AF3" s="195"/>
      <c r="AG3" s="195"/>
      <c r="AH3" s="195"/>
      <c r="AI3" s="195"/>
      <c r="AJ3" s="195"/>
      <c r="AK3" s="195"/>
      <c r="AL3" s="195"/>
      <c r="AM3" s="195"/>
      <c r="AN3" s="195"/>
      <c r="AO3" s="195"/>
      <c r="AP3" s="196"/>
      <c r="AQ3" s="203"/>
      <c r="AR3" s="198"/>
      <c r="AS3" s="198"/>
      <c r="AT3" s="199"/>
      <c r="AU3" s="200"/>
      <c r="AV3" s="201"/>
      <c r="AW3" s="201"/>
      <c r="AX3" s="201"/>
      <c r="AY3" s="202"/>
      <c r="AZ3" s="203"/>
      <c r="BA3" s="198"/>
      <c r="BB3" s="198"/>
      <c r="BC3" s="198"/>
      <c r="BD3" s="199"/>
    </row>
    <row r="5" spans="1:56" ht="15" customHeight="1">
      <c r="A5" s="6" t="s">
        <v>7</v>
      </c>
    </row>
    <row r="6" spans="1:56" ht="15" customHeight="1">
      <c r="A6" s="209" t="s">
        <v>2</v>
      </c>
      <c r="B6" s="209"/>
      <c r="C6" s="209"/>
      <c r="D6" s="209"/>
      <c r="E6" s="204" t="s">
        <v>8</v>
      </c>
      <c r="F6" s="204"/>
      <c r="G6" s="204"/>
      <c r="H6" s="204" t="s">
        <v>9</v>
      </c>
      <c r="I6" s="204"/>
      <c r="J6" s="204"/>
      <c r="K6" s="204"/>
      <c r="L6" s="204"/>
      <c r="M6" s="204"/>
      <c r="N6" s="204"/>
      <c r="O6" s="204"/>
      <c r="P6" s="204"/>
      <c r="Q6" s="204"/>
      <c r="R6" s="204"/>
      <c r="S6" s="204"/>
      <c r="T6" s="204"/>
      <c r="U6" s="204"/>
      <c r="V6" s="204" t="s">
        <v>10</v>
      </c>
      <c r="W6" s="204"/>
      <c r="X6" s="204"/>
      <c r="Y6" s="204"/>
      <c r="Z6" s="204"/>
      <c r="AA6" s="204"/>
      <c r="AB6" s="204"/>
      <c r="AC6" s="204"/>
      <c r="AD6" s="204"/>
      <c r="AE6" s="204"/>
      <c r="AF6" s="204"/>
      <c r="AG6" s="204"/>
      <c r="AH6" s="204"/>
      <c r="AI6" s="204"/>
      <c r="AJ6" s="204"/>
      <c r="AK6" s="204"/>
      <c r="AL6" s="204"/>
      <c r="AM6" s="204"/>
      <c r="AN6" s="204"/>
      <c r="AO6" s="204"/>
      <c r="AP6" s="204" t="s">
        <v>11</v>
      </c>
      <c r="AQ6" s="204"/>
      <c r="AR6" s="204"/>
      <c r="AS6" s="204"/>
      <c r="AT6" s="204"/>
      <c r="AU6" s="204" t="s">
        <v>12</v>
      </c>
      <c r="AV6" s="204"/>
      <c r="AW6" s="204"/>
      <c r="AX6" s="204"/>
      <c r="AY6" s="204"/>
      <c r="AZ6" s="204" t="s">
        <v>13</v>
      </c>
      <c r="BA6" s="204"/>
      <c r="BB6" s="204"/>
      <c r="BC6" s="204"/>
      <c r="BD6" s="204"/>
    </row>
    <row r="7" spans="1:56" ht="15" customHeight="1">
      <c r="A7" s="205">
        <v>1</v>
      </c>
      <c r="B7" s="205"/>
      <c r="C7" s="205"/>
      <c r="D7" s="205"/>
      <c r="E7" s="206" t="s">
        <v>14</v>
      </c>
      <c r="F7" s="206"/>
      <c r="G7" s="206"/>
      <c r="H7" s="207" t="s">
        <v>15</v>
      </c>
      <c r="I7" s="207"/>
      <c r="J7" s="207"/>
      <c r="K7" s="207"/>
      <c r="L7" s="207"/>
      <c r="M7" s="207"/>
      <c r="N7" s="207"/>
      <c r="O7" s="207"/>
      <c r="P7" s="207"/>
      <c r="Q7" s="207"/>
      <c r="R7" s="207"/>
      <c r="S7" s="207"/>
      <c r="T7" s="207"/>
      <c r="U7" s="207"/>
      <c r="V7" s="206"/>
      <c r="W7" s="206"/>
      <c r="X7" s="206"/>
      <c r="Y7" s="206"/>
      <c r="Z7" s="206"/>
      <c r="AA7" s="206"/>
      <c r="AB7" s="206"/>
      <c r="AC7" s="206"/>
      <c r="AD7" s="206"/>
      <c r="AE7" s="206"/>
      <c r="AF7" s="206"/>
      <c r="AG7" s="206"/>
      <c r="AH7" s="206"/>
      <c r="AI7" s="206"/>
      <c r="AJ7" s="206"/>
      <c r="AK7" s="206"/>
      <c r="AL7" s="206"/>
      <c r="AM7" s="206"/>
      <c r="AN7" s="206"/>
      <c r="AO7" s="206"/>
      <c r="AP7" s="208">
        <v>44229</v>
      </c>
      <c r="AQ7" s="206"/>
      <c r="AR7" s="206"/>
      <c r="AS7" s="206"/>
      <c r="AT7" s="206"/>
      <c r="AU7" s="206" t="s">
        <v>22</v>
      </c>
      <c r="AV7" s="206"/>
      <c r="AW7" s="206"/>
      <c r="AX7" s="206"/>
      <c r="AY7" s="206"/>
      <c r="AZ7" s="206"/>
      <c r="BA7" s="206"/>
      <c r="BB7" s="206"/>
      <c r="BC7" s="206"/>
      <c r="BD7" s="206"/>
    </row>
    <row r="8" spans="1:56" ht="15" customHeight="1">
      <c r="A8" s="205"/>
      <c r="B8" s="205"/>
      <c r="C8" s="205"/>
      <c r="D8" s="205"/>
      <c r="E8" s="206"/>
      <c r="F8" s="206"/>
      <c r="G8" s="206"/>
      <c r="H8" s="207"/>
      <c r="I8" s="207"/>
      <c r="J8" s="207"/>
      <c r="K8" s="207"/>
      <c r="L8" s="207"/>
      <c r="M8" s="207"/>
      <c r="N8" s="207"/>
      <c r="O8" s="207"/>
      <c r="P8" s="207"/>
      <c r="Q8" s="207"/>
      <c r="R8" s="207"/>
      <c r="S8" s="207"/>
      <c r="T8" s="207"/>
      <c r="U8" s="207"/>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c r="BC8" s="206"/>
      <c r="BD8" s="206"/>
    </row>
    <row r="9" spans="1:56" ht="15" customHeight="1">
      <c r="A9" s="205"/>
      <c r="B9" s="205"/>
      <c r="C9" s="205"/>
      <c r="D9" s="205"/>
      <c r="E9" s="206"/>
      <c r="F9" s="206"/>
      <c r="G9" s="206"/>
      <c r="H9" s="207"/>
      <c r="I9" s="207"/>
      <c r="J9" s="207"/>
      <c r="K9" s="207"/>
      <c r="L9" s="207"/>
      <c r="M9" s="207"/>
      <c r="N9" s="207"/>
      <c r="O9" s="207"/>
      <c r="P9" s="207"/>
      <c r="Q9" s="207"/>
      <c r="R9" s="207"/>
      <c r="S9" s="207"/>
      <c r="T9" s="207"/>
      <c r="U9" s="207"/>
      <c r="V9" s="206"/>
      <c r="W9" s="206"/>
      <c r="X9" s="206"/>
      <c r="Y9" s="206"/>
      <c r="Z9" s="206"/>
      <c r="AA9" s="206"/>
      <c r="AB9" s="206"/>
      <c r="AC9" s="206"/>
      <c r="AD9" s="206"/>
      <c r="AE9" s="206"/>
      <c r="AF9" s="206"/>
      <c r="AG9" s="206"/>
      <c r="AH9" s="206"/>
      <c r="AI9" s="206"/>
      <c r="AJ9" s="206"/>
      <c r="AK9" s="206"/>
      <c r="AL9" s="206"/>
      <c r="AM9" s="206"/>
      <c r="AN9" s="206"/>
      <c r="AO9" s="206"/>
      <c r="AP9" s="206"/>
      <c r="AQ9" s="206"/>
      <c r="AR9" s="206"/>
      <c r="AS9" s="206"/>
      <c r="AT9" s="206"/>
      <c r="AU9" s="206"/>
      <c r="AV9" s="206"/>
      <c r="AW9" s="206"/>
      <c r="AX9" s="206"/>
      <c r="AY9" s="206"/>
      <c r="AZ9" s="206"/>
      <c r="BA9" s="206"/>
      <c r="BB9" s="206"/>
      <c r="BC9" s="206"/>
      <c r="BD9" s="206"/>
    </row>
    <row r="10" spans="1:56" ht="15" customHeight="1">
      <c r="A10" s="205"/>
      <c r="B10" s="205"/>
      <c r="C10" s="205"/>
      <c r="D10" s="205"/>
      <c r="E10" s="206"/>
      <c r="F10" s="206"/>
      <c r="G10" s="206"/>
      <c r="H10" s="207"/>
      <c r="I10" s="207"/>
      <c r="J10" s="207"/>
      <c r="K10" s="207"/>
      <c r="L10" s="207"/>
      <c r="M10" s="207"/>
      <c r="N10" s="207"/>
      <c r="O10" s="207"/>
      <c r="P10" s="207"/>
      <c r="Q10" s="207"/>
      <c r="R10" s="207"/>
      <c r="S10" s="207"/>
      <c r="T10" s="207"/>
      <c r="U10" s="207"/>
      <c r="V10" s="206"/>
      <c r="W10" s="206"/>
      <c r="X10" s="206"/>
      <c r="Y10" s="206"/>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6"/>
      <c r="AY10" s="206"/>
      <c r="AZ10" s="206"/>
      <c r="BA10" s="206"/>
      <c r="BB10" s="206"/>
      <c r="BC10" s="206"/>
      <c r="BD10" s="206"/>
    </row>
    <row r="11" spans="1:56" ht="15" customHeight="1">
      <c r="A11" s="205"/>
      <c r="B11" s="205"/>
      <c r="C11" s="205"/>
      <c r="D11" s="205"/>
      <c r="E11" s="206"/>
      <c r="F11" s="206"/>
      <c r="G11" s="206"/>
      <c r="H11" s="207"/>
      <c r="I11" s="207"/>
      <c r="J11" s="207"/>
      <c r="K11" s="207"/>
      <c r="L11" s="207"/>
      <c r="M11" s="207"/>
      <c r="N11" s="207"/>
      <c r="O11" s="207"/>
      <c r="P11" s="207"/>
      <c r="Q11" s="207"/>
      <c r="R11" s="207"/>
      <c r="S11" s="207"/>
      <c r="T11" s="207"/>
      <c r="U11" s="207"/>
      <c r="V11" s="206"/>
      <c r="W11" s="206"/>
      <c r="X11" s="206"/>
      <c r="Y11" s="206"/>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6"/>
      <c r="AY11" s="206"/>
      <c r="AZ11" s="206"/>
      <c r="BA11" s="206"/>
      <c r="BB11" s="206"/>
      <c r="BC11" s="206"/>
      <c r="BD11" s="206"/>
    </row>
    <row r="12" spans="1:56" ht="15" customHeight="1">
      <c r="A12" s="205"/>
      <c r="B12" s="205"/>
      <c r="C12" s="205"/>
      <c r="D12" s="205"/>
      <c r="E12" s="206"/>
      <c r="F12" s="206"/>
      <c r="G12" s="206"/>
      <c r="H12" s="207"/>
      <c r="I12" s="207"/>
      <c r="J12" s="207"/>
      <c r="K12" s="207"/>
      <c r="L12" s="207"/>
      <c r="M12" s="207"/>
      <c r="N12" s="207"/>
      <c r="O12" s="207"/>
      <c r="P12" s="207"/>
      <c r="Q12" s="207"/>
      <c r="R12" s="207"/>
      <c r="S12" s="207"/>
      <c r="T12" s="207"/>
      <c r="U12" s="207"/>
      <c r="V12" s="206"/>
      <c r="W12" s="206"/>
      <c r="X12" s="206"/>
      <c r="Y12" s="206"/>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c r="BD12" s="206"/>
    </row>
    <row r="13" spans="1:56" ht="15" customHeight="1">
      <c r="A13" s="205"/>
      <c r="B13" s="205"/>
      <c r="C13" s="205"/>
      <c r="D13" s="205"/>
      <c r="E13" s="206"/>
      <c r="F13" s="206"/>
      <c r="G13" s="206"/>
      <c r="H13" s="207"/>
      <c r="I13" s="207"/>
      <c r="J13" s="207"/>
      <c r="K13" s="207"/>
      <c r="L13" s="207"/>
      <c r="M13" s="207"/>
      <c r="N13" s="207"/>
      <c r="O13" s="207"/>
      <c r="P13" s="207"/>
      <c r="Q13" s="207"/>
      <c r="R13" s="207"/>
      <c r="S13" s="207"/>
      <c r="T13" s="207"/>
      <c r="U13" s="207"/>
      <c r="V13" s="206"/>
      <c r="W13" s="206"/>
      <c r="X13" s="206"/>
      <c r="Y13" s="206"/>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c r="BD13" s="206"/>
    </row>
    <row r="14" spans="1:56" ht="15" customHeight="1">
      <c r="A14" s="205"/>
      <c r="B14" s="205"/>
      <c r="C14" s="205"/>
      <c r="D14" s="205"/>
      <c r="E14" s="206"/>
      <c r="F14" s="206"/>
      <c r="G14" s="206"/>
      <c r="H14" s="207"/>
      <c r="I14" s="207"/>
      <c r="J14" s="207"/>
      <c r="K14" s="207"/>
      <c r="L14" s="207"/>
      <c r="M14" s="207"/>
      <c r="N14" s="207"/>
      <c r="O14" s="207"/>
      <c r="P14" s="207"/>
      <c r="Q14" s="207"/>
      <c r="R14" s="207"/>
      <c r="S14" s="207"/>
      <c r="T14" s="207"/>
      <c r="U14" s="207"/>
      <c r="V14" s="206"/>
      <c r="W14" s="206"/>
      <c r="X14" s="206"/>
      <c r="Y14" s="206"/>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6"/>
      <c r="AY14" s="206"/>
      <c r="AZ14" s="206"/>
      <c r="BA14" s="206"/>
      <c r="BB14" s="206"/>
      <c r="BC14" s="206"/>
      <c r="BD14" s="206"/>
    </row>
    <row r="15" spans="1:56" ht="15" customHeight="1">
      <c r="A15" s="205"/>
      <c r="B15" s="205"/>
      <c r="C15" s="205"/>
      <c r="D15" s="205"/>
      <c r="E15" s="206"/>
      <c r="F15" s="206"/>
      <c r="G15" s="206"/>
      <c r="H15" s="207"/>
      <c r="I15" s="207"/>
      <c r="J15" s="207"/>
      <c r="K15" s="207"/>
      <c r="L15" s="207"/>
      <c r="M15" s="207"/>
      <c r="N15" s="207"/>
      <c r="O15" s="207"/>
      <c r="P15" s="207"/>
      <c r="Q15" s="207"/>
      <c r="R15" s="207"/>
      <c r="S15" s="207"/>
      <c r="T15" s="207"/>
      <c r="U15" s="207"/>
      <c r="V15" s="206"/>
      <c r="W15" s="206"/>
      <c r="X15" s="206"/>
      <c r="Y15" s="206"/>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c r="BB15" s="206"/>
      <c r="BC15" s="206"/>
      <c r="BD15" s="206"/>
    </row>
    <row r="16" spans="1:56" ht="15" customHeight="1">
      <c r="A16" s="205"/>
      <c r="B16" s="205"/>
      <c r="C16" s="205"/>
      <c r="D16" s="205"/>
      <c r="E16" s="206"/>
      <c r="F16" s="206"/>
      <c r="G16" s="206"/>
      <c r="H16" s="207"/>
      <c r="I16" s="207"/>
      <c r="J16" s="207"/>
      <c r="K16" s="207"/>
      <c r="L16" s="207"/>
      <c r="M16" s="207"/>
      <c r="N16" s="207"/>
      <c r="O16" s="207"/>
      <c r="P16" s="207"/>
      <c r="Q16" s="207"/>
      <c r="R16" s="207"/>
      <c r="S16" s="207"/>
      <c r="T16" s="207"/>
      <c r="U16" s="207"/>
      <c r="V16" s="206"/>
      <c r="W16" s="206"/>
      <c r="X16" s="206"/>
      <c r="Y16" s="206"/>
      <c r="Z16" s="206"/>
      <c r="AA16" s="206"/>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6"/>
      <c r="AY16" s="206"/>
      <c r="AZ16" s="206"/>
      <c r="BA16" s="206"/>
      <c r="BB16" s="206"/>
      <c r="BC16" s="206"/>
      <c r="BD16" s="206"/>
    </row>
    <row r="17" spans="1:56" ht="15" customHeight="1">
      <c r="A17" s="205"/>
      <c r="B17" s="205"/>
      <c r="C17" s="205"/>
      <c r="D17" s="205"/>
      <c r="E17" s="206"/>
      <c r="F17" s="206"/>
      <c r="G17" s="206"/>
      <c r="H17" s="207"/>
      <c r="I17" s="207"/>
      <c r="J17" s="207"/>
      <c r="K17" s="207"/>
      <c r="L17" s="207"/>
      <c r="M17" s="207"/>
      <c r="N17" s="207"/>
      <c r="O17" s="207"/>
      <c r="P17" s="207"/>
      <c r="Q17" s="207"/>
      <c r="R17" s="207"/>
      <c r="S17" s="207"/>
      <c r="T17" s="207"/>
      <c r="U17" s="207"/>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row>
    <row r="18" spans="1:56" ht="15" customHeight="1">
      <c r="A18" s="205"/>
      <c r="B18" s="205"/>
      <c r="C18" s="205"/>
      <c r="D18" s="205"/>
      <c r="E18" s="206"/>
      <c r="F18" s="206"/>
      <c r="G18" s="206"/>
      <c r="H18" s="207"/>
      <c r="I18" s="207"/>
      <c r="J18" s="207"/>
      <c r="K18" s="207"/>
      <c r="L18" s="207"/>
      <c r="M18" s="207"/>
      <c r="N18" s="207"/>
      <c r="O18" s="207"/>
      <c r="P18" s="207"/>
      <c r="Q18" s="207"/>
      <c r="R18" s="207"/>
      <c r="S18" s="207"/>
      <c r="T18" s="207"/>
      <c r="U18" s="207"/>
      <c r="V18" s="206"/>
      <c r="W18" s="206"/>
      <c r="X18" s="206"/>
      <c r="Y18" s="206"/>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6"/>
      <c r="AY18" s="206"/>
      <c r="AZ18" s="206"/>
      <c r="BA18" s="206"/>
      <c r="BB18" s="206"/>
      <c r="BC18" s="206"/>
      <c r="BD18" s="206"/>
    </row>
    <row r="19" spans="1:56" ht="15" customHeight="1">
      <c r="A19" s="205"/>
      <c r="B19" s="205"/>
      <c r="C19" s="205"/>
      <c r="D19" s="205"/>
      <c r="E19" s="206"/>
      <c r="F19" s="206"/>
      <c r="G19" s="206"/>
      <c r="H19" s="207"/>
      <c r="I19" s="207"/>
      <c r="J19" s="207"/>
      <c r="K19" s="207"/>
      <c r="L19" s="207"/>
      <c r="M19" s="207"/>
      <c r="N19" s="207"/>
      <c r="O19" s="207"/>
      <c r="P19" s="207"/>
      <c r="Q19" s="207"/>
      <c r="R19" s="207"/>
      <c r="S19" s="207"/>
      <c r="T19" s="207"/>
      <c r="U19" s="207"/>
      <c r="V19" s="206"/>
      <c r="W19" s="206"/>
      <c r="X19" s="206"/>
      <c r="Y19" s="206"/>
      <c r="Z19" s="206"/>
      <c r="AA19" s="206"/>
      <c r="AB19" s="206"/>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6"/>
      <c r="AY19" s="206"/>
      <c r="AZ19" s="206"/>
      <c r="BA19" s="206"/>
      <c r="BB19" s="206"/>
      <c r="BC19" s="206"/>
      <c r="BD19" s="206"/>
    </row>
    <row r="20" spans="1:56" ht="15" customHeight="1">
      <c r="A20" s="205"/>
      <c r="B20" s="205"/>
      <c r="C20" s="205"/>
      <c r="D20" s="205"/>
      <c r="E20" s="206"/>
      <c r="F20" s="206"/>
      <c r="G20" s="206"/>
      <c r="H20" s="207"/>
      <c r="I20" s="207"/>
      <c r="J20" s="207"/>
      <c r="K20" s="207"/>
      <c r="L20" s="207"/>
      <c r="M20" s="207"/>
      <c r="N20" s="207"/>
      <c r="O20" s="207"/>
      <c r="P20" s="207"/>
      <c r="Q20" s="207"/>
      <c r="R20" s="207"/>
      <c r="S20" s="207"/>
      <c r="T20" s="207"/>
      <c r="U20" s="207"/>
      <c r="V20" s="206"/>
      <c r="W20" s="206"/>
      <c r="X20" s="206"/>
      <c r="Y20" s="206"/>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6"/>
      <c r="AX20" s="206"/>
      <c r="AY20" s="206"/>
      <c r="AZ20" s="206"/>
      <c r="BA20" s="206"/>
      <c r="BB20" s="206"/>
      <c r="BC20" s="206"/>
      <c r="BD20" s="206"/>
    </row>
    <row r="21" spans="1:56" ht="15" customHeight="1">
      <c r="A21" s="205"/>
      <c r="B21" s="205"/>
      <c r="C21" s="205"/>
      <c r="D21" s="205"/>
      <c r="E21" s="206"/>
      <c r="F21" s="206"/>
      <c r="G21" s="206"/>
      <c r="H21" s="207"/>
      <c r="I21" s="207"/>
      <c r="J21" s="207"/>
      <c r="K21" s="207"/>
      <c r="L21" s="207"/>
      <c r="M21" s="207"/>
      <c r="N21" s="207"/>
      <c r="O21" s="207"/>
      <c r="P21" s="207"/>
      <c r="Q21" s="207"/>
      <c r="R21" s="207"/>
      <c r="S21" s="207"/>
      <c r="T21" s="207"/>
      <c r="U21" s="207"/>
      <c r="V21" s="206"/>
      <c r="W21" s="206"/>
      <c r="X21" s="206"/>
      <c r="Y21" s="206"/>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6"/>
      <c r="AY21" s="206"/>
      <c r="AZ21" s="206"/>
      <c r="BA21" s="206"/>
      <c r="BB21" s="206"/>
      <c r="BC21" s="206"/>
      <c r="BD21" s="206"/>
    </row>
    <row r="22" spans="1:56" ht="15" customHeight="1">
      <c r="A22" s="205"/>
      <c r="B22" s="205"/>
      <c r="C22" s="205"/>
      <c r="D22" s="205"/>
      <c r="E22" s="206"/>
      <c r="F22" s="206"/>
      <c r="G22" s="206"/>
      <c r="H22" s="207"/>
      <c r="I22" s="207"/>
      <c r="J22" s="207"/>
      <c r="K22" s="207"/>
      <c r="L22" s="207"/>
      <c r="M22" s="207"/>
      <c r="N22" s="207"/>
      <c r="O22" s="207"/>
      <c r="P22" s="207"/>
      <c r="Q22" s="207"/>
      <c r="R22" s="207"/>
      <c r="S22" s="207"/>
      <c r="T22" s="207"/>
      <c r="U22" s="207"/>
      <c r="V22" s="206"/>
      <c r="W22" s="206"/>
      <c r="X22" s="206"/>
      <c r="Y22" s="206"/>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6"/>
      <c r="AY22" s="206"/>
      <c r="AZ22" s="206"/>
      <c r="BA22" s="206"/>
      <c r="BB22" s="206"/>
      <c r="BC22" s="206"/>
      <c r="BD22" s="206"/>
    </row>
    <row r="23" spans="1:56" ht="15" customHeight="1">
      <c r="A23" s="205"/>
      <c r="B23" s="205"/>
      <c r="C23" s="205"/>
      <c r="D23" s="205"/>
      <c r="E23" s="206"/>
      <c r="F23" s="206"/>
      <c r="G23" s="206"/>
      <c r="H23" s="207"/>
      <c r="I23" s="207"/>
      <c r="J23" s="207"/>
      <c r="K23" s="207"/>
      <c r="L23" s="207"/>
      <c r="M23" s="207"/>
      <c r="N23" s="207"/>
      <c r="O23" s="207"/>
      <c r="P23" s="207"/>
      <c r="Q23" s="207"/>
      <c r="R23" s="207"/>
      <c r="S23" s="207"/>
      <c r="T23" s="207"/>
      <c r="U23" s="207"/>
      <c r="V23" s="206"/>
      <c r="W23" s="206"/>
      <c r="X23" s="206"/>
      <c r="Y23" s="206"/>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6"/>
      <c r="AY23" s="206"/>
      <c r="AZ23" s="206"/>
      <c r="BA23" s="206"/>
      <c r="BB23" s="206"/>
      <c r="BC23" s="206"/>
      <c r="BD23" s="206"/>
    </row>
    <row r="24" spans="1:56" ht="15" customHeight="1">
      <c r="A24" s="205"/>
      <c r="B24" s="205"/>
      <c r="C24" s="205"/>
      <c r="D24" s="205"/>
      <c r="E24" s="206"/>
      <c r="F24" s="206"/>
      <c r="G24" s="206"/>
      <c r="H24" s="207"/>
      <c r="I24" s="207"/>
      <c r="J24" s="207"/>
      <c r="K24" s="207"/>
      <c r="L24" s="207"/>
      <c r="M24" s="207"/>
      <c r="N24" s="207"/>
      <c r="O24" s="207"/>
      <c r="P24" s="207"/>
      <c r="Q24" s="207"/>
      <c r="R24" s="207"/>
      <c r="S24" s="207"/>
      <c r="T24" s="207"/>
      <c r="U24" s="207"/>
      <c r="V24" s="206"/>
      <c r="W24" s="206"/>
      <c r="X24" s="206"/>
      <c r="Y24" s="206"/>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6"/>
      <c r="AY24" s="206"/>
      <c r="AZ24" s="206"/>
      <c r="BA24" s="206"/>
      <c r="BB24" s="206"/>
      <c r="BC24" s="206"/>
      <c r="BD24" s="206"/>
    </row>
    <row r="25" spans="1:56" ht="15" customHeight="1">
      <c r="A25" s="205"/>
      <c r="B25" s="205"/>
      <c r="C25" s="205"/>
      <c r="D25" s="205"/>
      <c r="E25" s="206"/>
      <c r="F25" s="206"/>
      <c r="G25" s="206"/>
      <c r="H25" s="207"/>
      <c r="I25" s="207"/>
      <c r="J25" s="207"/>
      <c r="K25" s="207"/>
      <c r="L25" s="207"/>
      <c r="M25" s="207"/>
      <c r="N25" s="207"/>
      <c r="O25" s="207"/>
      <c r="P25" s="207"/>
      <c r="Q25" s="207"/>
      <c r="R25" s="207"/>
      <c r="S25" s="207"/>
      <c r="T25" s="207"/>
      <c r="U25" s="207"/>
      <c r="V25" s="206"/>
      <c r="W25" s="206"/>
      <c r="X25" s="206"/>
      <c r="Y25" s="206"/>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6"/>
      <c r="AY25" s="206"/>
      <c r="AZ25" s="206"/>
      <c r="BA25" s="206"/>
      <c r="BB25" s="206"/>
      <c r="BC25" s="206"/>
      <c r="BD25" s="206"/>
    </row>
    <row r="26" spans="1:56" ht="15" customHeight="1">
      <c r="A26" s="205"/>
      <c r="B26" s="205"/>
      <c r="C26" s="205"/>
      <c r="D26" s="205"/>
      <c r="E26" s="206"/>
      <c r="F26" s="206"/>
      <c r="G26" s="206"/>
      <c r="H26" s="207"/>
      <c r="I26" s="207"/>
      <c r="J26" s="207"/>
      <c r="K26" s="207"/>
      <c r="L26" s="207"/>
      <c r="M26" s="207"/>
      <c r="N26" s="207"/>
      <c r="O26" s="207"/>
      <c r="P26" s="207"/>
      <c r="Q26" s="207"/>
      <c r="R26" s="207"/>
      <c r="S26" s="207"/>
      <c r="T26" s="207"/>
      <c r="U26" s="207"/>
      <c r="V26" s="206"/>
      <c r="W26" s="206"/>
      <c r="X26" s="206"/>
      <c r="Y26" s="206"/>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6"/>
      <c r="AX26" s="206"/>
      <c r="AY26" s="206"/>
      <c r="AZ26" s="206"/>
      <c r="BA26" s="206"/>
      <c r="BB26" s="206"/>
      <c r="BC26" s="206"/>
      <c r="BD26" s="206"/>
    </row>
    <row r="27" spans="1:56" ht="15" customHeight="1">
      <c r="A27" s="205"/>
      <c r="B27" s="205"/>
      <c r="C27" s="205"/>
      <c r="D27" s="205"/>
      <c r="E27" s="206"/>
      <c r="F27" s="206"/>
      <c r="G27" s="206"/>
      <c r="H27" s="207"/>
      <c r="I27" s="207"/>
      <c r="J27" s="207"/>
      <c r="K27" s="207"/>
      <c r="L27" s="207"/>
      <c r="M27" s="207"/>
      <c r="N27" s="207"/>
      <c r="O27" s="207"/>
      <c r="P27" s="207"/>
      <c r="Q27" s="207"/>
      <c r="R27" s="207"/>
      <c r="S27" s="207"/>
      <c r="T27" s="207"/>
      <c r="U27" s="207"/>
      <c r="V27" s="206"/>
      <c r="W27" s="206"/>
      <c r="X27" s="206"/>
      <c r="Y27" s="206"/>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row>
    <row r="28" spans="1:56" ht="15" customHeight="1">
      <c r="A28" s="205"/>
      <c r="B28" s="205"/>
      <c r="C28" s="205"/>
      <c r="D28" s="205"/>
      <c r="E28" s="206"/>
      <c r="F28" s="206"/>
      <c r="G28" s="206"/>
      <c r="H28" s="207"/>
      <c r="I28" s="207"/>
      <c r="J28" s="207"/>
      <c r="K28" s="207"/>
      <c r="L28" s="207"/>
      <c r="M28" s="207"/>
      <c r="N28" s="207"/>
      <c r="O28" s="207"/>
      <c r="P28" s="207"/>
      <c r="Q28" s="207"/>
      <c r="R28" s="207"/>
      <c r="S28" s="207"/>
      <c r="T28" s="207"/>
      <c r="U28" s="207"/>
      <c r="V28" s="206"/>
      <c r="W28" s="206"/>
      <c r="X28" s="206"/>
      <c r="Y28" s="206"/>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6"/>
      <c r="AY28" s="206"/>
      <c r="AZ28" s="206"/>
      <c r="BA28" s="206"/>
      <c r="BB28" s="206"/>
      <c r="BC28" s="206"/>
      <c r="BD28" s="206"/>
    </row>
    <row r="29" spans="1:56" ht="15" customHeight="1">
      <c r="A29" s="205"/>
      <c r="B29" s="205"/>
      <c r="C29" s="205"/>
      <c r="D29" s="205"/>
      <c r="E29" s="206"/>
      <c r="F29" s="206"/>
      <c r="G29" s="206"/>
      <c r="H29" s="207"/>
      <c r="I29" s="207"/>
      <c r="J29" s="207"/>
      <c r="K29" s="207"/>
      <c r="L29" s="207"/>
      <c r="M29" s="207"/>
      <c r="N29" s="207"/>
      <c r="O29" s="207"/>
      <c r="P29" s="207"/>
      <c r="Q29" s="207"/>
      <c r="R29" s="207"/>
      <c r="S29" s="207"/>
      <c r="T29" s="207"/>
      <c r="U29" s="207"/>
      <c r="V29" s="206"/>
      <c r="W29" s="206"/>
      <c r="X29" s="20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6"/>
      <c r="AY29" s="206"/>
      <c r="AZ29" s="206"/>
      <c r="BA29" s="206"/>
      <c r="BB29" s="206"/>
      <c r="BC29" s="206"/>
      <c r="BD29" s="206"/>
    </row>
    <row r="30" spans="1:56" ht="15" customHeight="1">
      <c r="A30" s="205"/>
      <c r="B30" s="205"/>
      <c r="C30" s="205"/>
      <c r="D30" s="205"/>
      <c r="E30" s="206"/>
      <c r="F30" s="206"/>
      <c r="G30" s="206"/>
      <c r="H30" s="207"/>
      <c r="I30" s="207"/>
      <c r="J30" s="207"/>
      <c r="K30" s="207"/>
      <c r="L30" s="207"/>
      <c r="M30" s="207"/>
      <c r="N30" s="207"/>
      <c r="O30" s="207"/>
      <c r="P30" s="207"/>
      <c r="Q30" s="207"/>
      <c r="R30" s="207"/>
      <c r="S30" s="207"/>
      <c r="T30" s="207"/>
      <c r="U30" s="207"/>
      <c r="V30" s="206"/>
      <c r="W30" s="206"/>
      <c r="X30" s="206"/>
      <c r="Y30" s="206"/>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6"/>
      <c r="AY30" s="206"/>
      <c r="AZ30" s="206"/>
      <c r="BA30" s="206"/>
      <c r="BB30" s="206"/>
      <c r="BC30" s="206"/>
      <c r="BD30" s="206"/>
    </row>
    <row r="31" spans="1:56" ht="15" customHeight="1">
      <c r="A31" s="205"/>
      <c r="B31" s="205"/>
      <c r="C31" s="205"/>
      <c r="D31" s="205"/>
      <c r="E31" s="206"/>
      <c r="F31" s="206"/>
      <c r="G31" s="206"/>
      <c r="H31" s="207"/>
      <c r="I31" s="207"/>
      <c r="J31" s="207"/>
      <c r="K31" s="207"/>
      <c r="L31" s="207"/>
      <c r="M31" s="207"/>
      <c r="N31" s="207"/>
      <c r="O31" s="207"/>
      <c r="P31" s="207"/>
      <c r="Q31" s="207"/>
      <c r="R31" s="207"/>
      <c r="S31" s="207"/>
      <c r="T31" s="207"/>
      <c r="U31" s="207"/>
      <c r="V31" s="206"/>
      <c r="W31" s="206"/>
      <c r="X31" s="206"/>
      <c r="Y31" s="206"/>
      <c r="Z31" s="206"/>
      <c r="AA31" s="206"/>
      <c r="AB31" s="206"/>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6"/>
      <c r="AY31" s="206"/>
      <c r="AZ31" s="206"/>
      <c r="BA31" s="206"/>
      <c r="BB31" s="206"/>
      <c r="BC31" s="206"/>
      <c r="BD31" s="206"/>
    </row>
    <row r="32" spans="1:56" ht="15" customHeight="1">
      <c r="A32" s="205"/>
      <c r="B32" s="205"/>
      <c r="C32" s="205"/>
      <c r="D32" s="205"/>
      <c r="E32" s="206"/>
      <c r="F32" s="206"/>
      <c r="G32" s="206"/>
      <c r="H32" s="207"/>
      <c r="I32" s="207"/>
      <c r="J32" s="207"/>
      <c r="K32" s="207"/>
      <c r="L32" s="207"/>
      <c r="M32" s="207"/>
      <c r="N32" s="207"/>
      <c r="O32" s="207"/>
      <c r="P32" s="207"/>
      <c r="Q32" s="207"/>
      <c r="R32" s="207"/>
      <c r="S32" s="207"/>
      <c r="T32" s="207"/>
      <c r="U32" s="207"/>
      <c r="V32" s="206"/>
      <c r="W32" s="206"/>
      <c r="X32" s="206"/>
      <c r="Y32" s="206"/>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6"/>
      <c r="AY32" s="206"/>
      <c r="AZ32" s="206"/>
      <c r="BA32" s="206"/>
      <c r="BB32" s="206"/>
      <c r="BC32" s="206"/>
      <c r="BD32" s="206"/>
    </row>
    <row r="33" spans="1:56" ht="15" customHeight="1">
      <c r="A33" s="205"/>
      <c r="B33" s="205"/>
      <c r="C33" s="205"/>
      <c r="D33" s="205"/>
      <c r="E33" s="206"/>
      <c r="F33" s="206"/>
      <c r="G33" s="206"/>
      <c r="H33" s="207"/>
      <c r="I33" s="207"/>
      <c r="J33" s="207"/>
      <c r="K33" s="207"/>
      <c r="L33" s="207"/>
      <c r="M33" s="207"/>
      <c r="N33" s="207"/>
      <c r="O33" s="207"/>
      <c r="P33" s="207"/>
      <c r="Q33" s="207"/>
      <c r="R33" s="207"/>
      <c r="S33" s="207"/>
      <c r="T33" s="207"/>
      <c r="U33" s="207"/>
      <c r="V33" s="206"/>
      <c r="W33" s="206"/>
      <c r="X33" s="206"/>
      <c r="Y33" s="206"/>
      <c r="Z33" s="206"/>
      <c r="AA33" s="206"/>
      <c r="AB33" s="206"/>
      <c r="AC33" s="206"/>
      <c r="AD33" s="206"/>
      <c r="AE33" s="206"/>
      <c r="AF33" s="206"/>
      <c r="AG33" s="206"/>
      <c r="AH33" s="206"/>
      <c r="AI33" s="206"/>
      <c r="AJ33" s="206"/>
      <c r="AK33" s="206"/>
      <c r="AL33" s="206"/>
      <c r="AM33" s="206"/>
      <c r="AN33" s="206"/>
      <c r="AO33" s="206"/>
      <c r="AP33" s="206"/>
      <c r="AQ33" s="206"/>
      <c r="AR33" s="206"/>
      <c r="AS33" s="206"/>
      <c r="AT33" s="206"/>
      <c r="AU33" s="206"/>
      <c r="AV33" s="206"/>
      <c r="AW33" s="206"/>
      <c r="AX33" s="206"/>
      <c r="AY33" s="206"/>
      <c r="AZ33" s="206"/>
      <c r="BA33" s="206"/>
      <c r="BB33" s="206"/>
      <c r="BC33" s="206"/>
      <c r="BD33" s="206"/>
    </row>
    <row r="34" spans="1:56" ht="15" customHeight="1">
      <c r="A34" s="205"/>
      <c r="B34" s="205"/>
      <c r="C34" s="205"/>
      <c r="D34" s="205"/>
      <c r="E34" s="206"/>
      <c r="F34" s="206"/>
      <c r="G34" s="206"/>
      <c r="H34" s="207"/>
      <c r="I34" s="207"/>
      <c r="J34" s="207"/>
      <c r="K34" s="207"/>
      <c r="L34" s="207"/>
      <c r="M34" s="207"/>
      <c r="N34" s="207"/>
      <c r="O34" s="207"/>
      <c r="P34" s="207"/>
      <c r="Q34" s="207"/>
      <c r="R34" s="207"/>
      <c r="S34" s="207"/>
      <c r="T34" s="207"/>
      <c r="U34" s="207"/>
      <c r="V34" s="206"/>
      <c r="W34" s="206"/>
      <c r="X34" s="206"/>
      <c r="Y34" s="206"/>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6"/>
      <c r="AY34" s="206"/>
      <c r="AZ34" s="206"/>
      <c r="BA34" s="206"/>
      <c r="BB34" s="206"/>
      <c r="BC34" s="206"/>
      <c r="BD34" s="206"/>
    </row>
    <row r="35" spans="1:56" ht="15" customHeight="1">
      <c r="A35" s="205"/>
      <c r="B35" s="205"/>
      <c r="C35" s="205"/>
      <c r="D35" s="205"/>
      <c r="E35" s="206"/>
      <c r="F35" s="206"/>
      <c r="G35" s="206"/>
      <c r="H35" s="207"/>
      <c r="I35" s="207"/>
      <c r="J35" s="207"/>
      <c r="K35" s="207"/>
      <c r="L35" s="207"/>
      <c r="M35" s="207"/>
      <c r="N35" s="207"/>
      <c r="O35" s="207"/>
      <c r="P35" s="207"/>
      <c r="Q35" s="207"/>
      <c r="R35" s="207"/>
      <c r="S35" s="207"/>
      <c r="T35" s="207"/>
      <c r="U35" s="207"/>
      <c r="V35" s="206"/>
      <c r="W35" s="206"/>
      <c r="X35" s="206"/>
      <c r="Y35" s="206"/>
      <c r="Z35" s="206"/>
      <c r="AA35" s="206"/>
      <c r="AB35" s="206"/>
      <c r="AC35" s="206"/>
      <c r="AD35" s="206"/>
      <c r="AE35" s="206"/>
      <c r="AF35" s="206"/>
      <c r="AG35" s="206"/>
      <c r="AH35" s="206"/>
      <c r="AI35" s="206"/>
      <c r="AJ35" s="206"/>
      <c r="AK35" s="206"/>
      <c r="AL35" s="206"/>
      <c r="AM35" s="206"/>
      <c r="AN35" s="206"/>
      <c r="AO35" s="206"/>
      <c r="AP35" s="206"/>
      <c r="AQ35" s="206"/>
      <c r="AR35" s="206"/>
      <c r="AS35" s="206"/>
      <c r="AT35" s="206"/>
      <c r="AU35" s="206"/>
      <c r="AV35" s="206"/>
      <c r="AW35" s="206"/>
      <c r="AX35" s="206"/>
      <c r="AY35" s="206"/>
      <c r="AZ35" s="206"/>
      <c r="BA35" s="206"/>
      <c r="BB35" s="206"/>
      <c r="BC35" s="206"/>
      <c r="BD35" s="206"/>
    </row>
    <row r="36" spans="1:56" ht="15" customHeight="1">
      <c r="A36" s="205"/>
      <c r="B36" s="205"/>
      <c r="C36" s="205"/>
      <c r="D36" s="205"/>
      <c r="E36" s="206"/>
      <c r="F36" s="206"/>
      <c r="G36" s="206"/>
      <c r="H36" s="207"/>
      <c r="I36" s="207"/>
      <c r="J36" s="207"/>
      <c r="K36" s="207"/>
      <c r="L36" s="207"/>
      <c r="M36" s="207"/>
      <c r="N36" s="207"/>
      <c r="O36" s="207"/>
      <c r="P36" s="207"/>
      <c r="Q36" s="207"/>
      <c r="R36" s="207"/>
      <c r="S36" s="207"/>
      <c r="T36" s="207"/>
      <c r="U36" s="207"/>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6"/>
      <c r="BB36" s="206"/>
      <c r="BC36" s="206"/>
      <c r="BD36" s="206"/>
    </row>
    <row r="37" spans="1:56" ht="15" customHeight="1">
      <c r="A37" s="205"/>
      <c r="B37" s="205"/>
      <c r="C37" s="205"/>
      <c r="D37" s="205"/>
      <c r="E37" s="206"/>
      <c r="F37" s="206"/>
      <c r="G37" s="206"/>
      <c r="H37" s="207"/>
      <c r="I37" s="207"/>
      <c r="J37" s="207"/>
      <c r="K37" s="207"/>
      <c r="L37" s="207"/>
      <c r="M37" s="207"/>
      <c r="N37" s="207"/>
      <c r="O37" s="207"/>
      <c r="P37" s="207"/>
      <c r="Q37" s="207"/>
      <c r="R37" s="207"/>
      <c r="S37" s="207"/>
      <c r="T37" s="207"/>
      <c r="U37" s="207"/>
      <c r="V37" s="206"/>
      <c r="W37" s="206"/>
      <c r="X37" s="206"/>
      <c r="Y37" s="206"/>
      <c r="Z37" s="206"/>
      <c r="AA37" s="206"/>
      <c r="AB37" s="206"/>
      <c r="AC37" s="206"/>
      <c r="AD37" s="206"/>
      <c r="AE37" s="206"/>
      <c r="AF37" s="206"/>
      <c r="AG37" s="206"/>
      <c r="AH37" s="206"/>
      <c r="AI37" s="206"/>
      <c r="AJ37" s="206"/>
      <c r="AK37" s="206"/>
      <c r="AL37" s="206"/>
      <c r="AM37" s="206"/>
      <c r="AN37" s="206"/>
      <c r="AO37" s="206"/>
      <c r="AP37" s="206"/>
      <c r="AQ37" s="206"/>
      <c r="AR37" s="206"/>
      <c r="AS37" s="206"/>
      <c r="AT37" s="206"/>
      <c r="AU37" s="206"/>
      <c r="AV37" s="206"/>
      <c r="AW37" s="206"/>
      <c r="AX37" s="206"/>
      <c r="AY37" s="206"/>
      <c r="AZ37" s="206"/>
      <c r="BA37" s="206"/>
      <c r="BB37" s="206"/>
      <c r="BC37" s="206"/>
      <c r="BD37" s="206"/>
    </row>
    <row r="38" spans="1:56" ht="15" customHeight="1">
      <c r="A38" s="205"/>
      <c r="B38" s="205"/>
      <c r="C38" s="205"/>
      <c r="D38" s="205"/>
      <c r="E38" s="206"/>
      <c r="F38" s="206"/>
      <c r="G38" s="206"/>
      <c r="H38" s="207"/>
      <c r="I38" s="207"/>
      <c r="J38" s="207"/>
      <c r="K38" s="207"/>
      <c r="L38" s="207"/>
      <c r="M38" s="207"/>
      <c r="N38" s="207"/>
      <c r="O38" s="207"/>
      <c r="P38" s="207"/>
      <c r="Q38" s="207"/>
      <c r="R38" s="207"/>
      <c r="S38" s="207"/>
      <c r="T38" s="207"/>
      <c r="U38" s="207"/>
      <c r="V38" s="206"/>
      <c r="W38" s="206"/>
      <c r="X38" s="206"/>
      <c r="Y38" s="206"/>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6"/>
      <c r="AY38" s="206"/>
      <c r="AZ38" s="206"/>
      <c r="BA38" s="206"/>
      <c r="BB38" s="206"/>
      <c r="BC38" s="206"/>
      <c r="BD38" s="206"/>
    </row>
  </sheetData>
  <mergeCells count="246">
    <mergeCell ref="AZ38:BD38"/>
    <mergeCell ref="A38:D38"/>
    <mergeCell ref="E38:G38"/>
    <mergeCell ref="H38:U38"/>
    <mergeCell ref="V38:AO38"/>
    <mergeCell ref="AP38:AT38"/>
    <mergeCell ref="AU38:AY38"/>
    <mergeCell ref="AZ36:BD36"/>
    <mergeCell ref="A37:D37"/>
    <mergeCell ref="E37:G37"/>
    <mergeCell ref="H37:U37"/>
    <mergeCell ref="V37:AO37"/>
    <mergeCell ref="AP37:AT37"/>
    <mergeCell ref="AU37:AY37"/>
    <mergeCell ref="AZ37:BD37"/>
    <mergeCell ref="A36:D36"/>
    <mergeCell ref="E36:G36"/>
    <mergeCell ref="H36:U36"/>
    <mergeCell ref="V36:AO36"/>
    <mergeCell ref="AP36:AT36"/>
    <mergeCell ref="AU36:AY36"/>
    <mergeCell ref="AZ34:BD34"/>
    <mergeCell ref="A35:D35"/>
    <mergeCell ref="E35:G35"/>
    <mergeCell ref="H35:U35"/>
    <mergeCell ref="V35:AO35"/>
    <mergeCell ref="AP35:AT35"/>
    <mergeCell ref="AU35:AY35"/>
    <mergeCell ref="AZ35:BD35"/>
    <mergeCell ref="A34:D34"/>
    <mergeCell ref="E34:G34"/>
    <mergeCell ref="H34:U34"/>
    <mergeCell ref="V34:AO34"/>
    <mergeCell ref="AP34:AT34"/>
    <mergeCell ref="AU34:AY34"/>
    <mergeCell ref="AZ32:BD32"/>
    <mergeCell ref="A33:D33"/>
    <mergeCell ref="E33:G33"/>
    <mergeCell ref="H33:U33"/>
    <mergeCell ref="V33:AO33"/>
    <mergeCell ref="AP33:AT33"/>
    <mergeCell ref="AU33:AY33"/>
    <mergeCell ref="AZ33:BD33"/>
    <mergeCell ref="A32:D32"/>
    <mergeCell ref="E32:G32"/>
    <mergeCell ref="H32:U32"/>
    <mergeCell ref="V32:AO32"/>
    <mergeCell ref="AP32:AT32"/>
    <mergeCell ref="AU32:AY32"/>
    <mergeCell ref="AZ30:BD30"/>
    <mergeCell ref="A31:D31"/>
    <mergeCell ref="E31:G31"/>
    <mergeCell ref="H31:U31"/>
    <mergeCell ref="V31:AO31"/>
    <mergeCell ref="AP31:AT31"/>
    <mergeCell ref="AU31:AY31"/>
    <mergeCell ref="AZ31:BD31"/>
    <mergeCell ref="A30:D30"/>
    <mergeCell ref="E30:G30"/>
    <mergeCell ref="H30:U30"/>
    <mergeCell ref="V30:AO30"/>
    <mergeCell ref="AP30:AT30"/>
    <mergeCell ref="AU30:AY30"/>
    <mergeCell ref="AZ28:BD28"/>
    <mergeCell ref="A29:D29"/>
    <mergeCell ref="E29:G29"/>
    <mergeCell ref="H29:U29"/>
    <mergeCell ref="V29:AO29"/>
    <mergeCell ref="AP29:AT29"/>
    <mergeCell ref="AU29:AY29"/>
    <mergeCell ref="AZ29:BD29"/>
    <mergeCell ref="A28:D28"/>
    <mergeCell ref="E28:G28"/>
    <mergeCell ref="H28:U28"/>
    <mergeCell ref="V28:AO28"/>
    <mergeCell ref="AP28:AT28"/>
    <mergeCell ref="AU28:AY28"/>
    <mergeCell ref="AZ26:BD26"/>
    <mergeCell ref="A27:D27"/>
    <mergeCell ref="E27:G27"/>
    <mergeCell ref="H27:U27"/>
    <mergeCell ref="V27:AO27"/>
    <mergeCell ref="AP27:AT27"/>
    <mergeCell ref="AU27:AY27"/>
    <mergeCell ref="AZ27:BD27"/>
    <mergeCell ref="A26:D26"/>
    <mergeCell ref="E26:G26"/>
    <mergeCell ref="H26:U26"/>
    <mergeCell ref="V26:AO26"/>
    <mergeCell ref="AP26:AT26"/>
    <mergeCell ref="AU26:AY26"/>
    <mergeCell ref="AZ24:BD24"/>
    <mergeCell ref="A25:D25"/>
    <mergeCell ref="E25:G25"/>
    <mergeCell ref="H25:U25"/>
    <mergeCell ref="V25:AO25"/>
    <mergeCell ref="AP25:AT25"/>
    <mergeCell ref="AU25:AY25"/>
    <mergeCell ref="AZ25:BD25"/>
    <mergeCell ref="A24:D24"/>
    <mergeCell ref="E24:G24"/>
    <mergeCell ref="H24:U24"/>
    <mergeCell ref="V24:AO24"/>
    <mergeCell ref="AP24:AT24"/>
    <mergeCell ref="AU24:AY24"/>
    <mergeCell ref="AZ22:BD22"/>
    <mergeCell ref="A23:D23"/>
    <mergeCell ref="E23:G23"/>
    <mergeCell ref="H23:U23"/>
    <mergeCell ref="V23:AO23"/>
    <mergeCell ref="AP23:AT23"/>
    <mergeCell ref="AU23:AY23"/>
    <mergeCell ref="AZ23:BD23"/>
    <mergeCell ref="A22:D22"/>
    <mergeCell ref="E22:G22"/>
    <mergeCell ref="H22:U22"/>
    <mergeCell ref="V22:AO22"/>
    <mergeCell ref="AP22:AT22"/>
    <mergeCell ref="AU22:AY22"/>
    <mergeCell ref="AZ20:BD20"/>
    <mergeCell ref="A21:D21"/>
    <mergeCell ref="E21:G21"/>
    <mergeCell ref="H21:U21"/>
    <mergeCell ref="V21:AO21"/>
    <mergeCell ref="AP21:AT21"/>
    <mergeCell ref="AU21:AY21"/>
    <mergeCell ref="AZ21:BD21"/>
    <mergeCell ref="A20:D20"/>
    <mergeCell ref="E20:G20"/>
    <mergeCell ref="H20:U20"/>
    <mergeCell ref="V20:AO20"/>
    <mergeCell ref="AP20:AT20"/>
    <mergeCell ref="AU20:AY20"/>
    <mergeCell ref="AZ18:BD18"/>
    <mergeCell ref="A19:D19"/>
    <mergeCell ref="E19:G19"/>
    <mergeCell ref="H19:U19"/>
    <mergeCell ref="V19:AO19"/>
    <mergeCell ref="AP19:AT19"/>
    <mergeCell ref="AU19:AY19"/>
    <mergeCell ref="AZ19:BD19"/>
    <mergeCell ref="A18:D18"/>
    <mergeCell ref="E18:G18"/>
    <mergeCell ref="H18:U18"/>
    <mergeCell ref="V18:AO18"/>
    <mergeCell ref="AP18:AT18"/>
    <mergeCell ref="AU18:AY18"/>
    <mergeCell ref="AZ16:BD16"/>
    <mergeCell ref="A17:D17"/>
    <mergeCell ref="E17:G17"/>
    <mergeCell ref="H17:U17"/>
    <mergeCell ref="V17:AO17"/>
    <mergeCell ref="AP17:AT17"/>
    <mergeCell ref="AU17:AY17"/>
    <mergeCell ref="AZ17:BD17"/>
    <mergeCell ref="A16:D16"/>
    <mergeCell ref="E16:G16"/>
    <mergeCell ref="H16:U16"/>
    <mergeCell ref="V16:AO16"/>
    <mergeCell ref="AP16:AT16"/>
    <mergeCell ref="AU16:AY16"/>
    <mergeCell ref="AZ14:BD14"/>
    <mergeCell ref="A15:D15"/>
    <mergeCell ref="E15:G15"/>
    <mergeCell ref="H15:U15"/>
    <mergeCell ref="V15:AO15"/>
    <mergeCell ref="AP15:AT15"/>
    <mergeCell ref="AU15:AY15"/>
    <mergeCell ref="AZ15:BD15"/>
    <mergeCell ref="A14:D14"/>
    <mergeCell ref="E14:G14"/>
    <mergeCell ref="H14:U14"/>
    <mergeCell ref="V14:AO14"/>
    <mergeCell ref="AP14:AT14"/>
    <mergeCell ref="AU14:AY14"/>
    <mergeCell ref="AZ12:BD12"/>
    <mergeCell ref="A13:D13"/>
    <mergeCell ref="E13:G13"/>
    <mergeCell ref="H13:U13"/>
    <mergeCell ref="V13:AO13"/>
    <mergeCell ref="AP13:AT13"/>
    <mergeCell ref="AU13:AY13"/>
    <mergeCell ref="AZ13:BD13"/>
    <mergeCell ref="A12:D12"/>
    <mergeCell ref="E12:G12"/>
    <mergeCell ref="H12:U12"/>
    <mergeCell ref="V12:AO12"/>
    <mergeCell ref="AP12:AT12"/>
    <mergeCell ref="AU12:AY12"/>
    <mergeCell ref="AZ10:BD10"/>
    <mergeCell ref="A11:D11"/>
    <mergeCell ref="E11:G11"/>
    <mergeCell ref="H11:U11"/>
    <mergeCell ref="V11:AO11"/>
    <mergeCell ref="AP11:AT11"/>
    <mergeCell ref="AU11:AY11"/>
    <mergeCell ref="AZ11:BD11"/>
    <mergeCell ref="A10:D10"/>
    <mergeCell ref="E10:G10"/>
    <mergeCell ref="H10:U10"/>
    <mergeCell ref="V10:AO10"/>
    <mergeCell ref="AP10:AT10"/>
    <mergeCell ref="AU10:AY10"/>
    <mergeCell ref="AZ8:BD8"/>
    <mergeCell ref="A9:D9"/>
    <mergeCell ref="E9:G9"/>
    <mergeCell ref="H9:U9"/>
    <mergeCell ref="V9:AO9"/>
    <mergeCell ref="AP9:AT9"/>
    <mergeCell ref="AU9:AY9"/>
    <mergeCell ref="AZ9:BD9"/>
    <mergeCell ref="A8:D8"/>
    <mergeCell ref="E8:G8"/>
    <mergeCell ref="H8:U8"/>
    <mergeCell ref="V8:AO8"/>
    <mergeCell ref="AP8:AT8"/>
    <mergeCell ref="AU8:AY8"/>
    <mergeCell ref="AZ6:BD6"/>
    <mergeCell ref="A7:D7"/>
    <mergeCell ref="E7:G7"/>
    <mergeCell ref="H7:U7"/>
    <mergeCell ref="V7:AO7"/>
    <mergeCell ref="AP7:AT7"/>
    <mergeCell ref="AU7:AY7"/>
    <mergeCell ref="AZ7:BD7"/>
    <mergeCell ref="A6:D6"/>
    <mergeCell ref="E6:G6"/>
    <mergeCell ref="H6:U6"/>
    <mergeCell ref="V6:AO6"/>
    <mergeCell ref="AP6:AT6"/>
    <mergeCell ref="AU6:AY6"/>
    <mergeCell ref="A1:D3"/>
    <mergeCell ref="E1:R3"/>
    <mergeCell ref="S1:AD1"/>
    <mergeCell ref="AE1:AP1"/>
    <mergeCell ref="AQ1:AT1"/>
    <mergeCell ref="AU1:AY1"/>
    <mergeCell ref="AZ1:BD1"/>
    <mergeCell ref="S2:AD3"/>
    <mergeCell ref="AE2:AP3"/>
    <mergeCell ref="AQ2:AT2"/>
    <mergeCell ref="AU2:AY2"/>
    <mergeCell ref="AZ2:BD2"/>
    <mergeCell ref="AQ3:AT3"/>
    <mergeCell ref="AU3:AY3"/>
    <mergeCell ref="AZ3:BD3"/>
  </mergeCells>
  <dataValidations count="1">
    <dataValidation type="list" allowBlank="1" showInputMessage="1" showErrorMessage="1" sqref="E7:G38" xr:uid="{D39320AE-9A04-49C8-94CC-DADDE189CE3D}">
      <formula1>"新規,変更"</formula1>
    </dataValidation>
  </dataValidations>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57"/>
  <sheetViews>
    <sheetView showGridLines="0" view="pageBreakPreview" zoomScaleNormal="115" zoomScaleSheetLayoutView="100" workbookViewId="0">
      <selection activeCell="Z23" sqref="Z23:AK27"/>
    </sheetView>
  </sheetViews>
  <sheetFormatPr defaultColWidth="2.42578125" defaultRowHeight="15" customHeight="1"/>
  <cols>
    <col min="1" max="2" width="3.7109375" style="39" customWidth="1"/>
    <col min="3" max="74" width="3.7109375" style="35" customWidth="1"/>
    <col min="75" max="16384" width="2.42578125" style="35"/>
  </cols>
  <sheetData>
    <row r="1" spans="1:74" ht="15" customHeight="1">
      <c r="A1" s="249" t="str">
        <f>改版履歴!$A$1</f>
        <v>CO00303D</v>
      </c>
      <c r="B1" s="249"/>
      <c r="C1" s="249"/>
      <c r="D1" s="249"/>
      <c r="E1" s="249"/>
      <c r="F1" s="218" t="s">
        <v>21</v>
      </c>
      <c r="G1" s="218"/>
      <c r="H1" s="218"/>
      <c r="I1" s="218"/>
      <c r="J1" s="218"/>
      <c r="K1" s="218"/>
      <c r="L1" s="218"/>
      <c r="M1" s="218"/>
      <c r="N1" s="218"/>
      <c r="O1" s="218"/>
      <c r="P1" s="218"/>
      <c r="Q1" s="218"/>
      <c r="R1" s="218"/>
      <c r="S1" s="218"/>
      <c r="T1" s="218"/>
      <c r="U1" s="218"/>
      <c r="V1" s="218"/>
      <c r="W1" s="218"/>
      <c r="X1" s="218"/>
      <c r="Y1" s="216" t="s">
        <v>0</v>
      </c>
      <c r="Z1" s="216"/>
      <c r="AA1" s="216"/>
      <c r="AB1" s="216"/>
      <c r="AC1" s="216"/>
      <c r="AD1" s="216"/>
      <c r="AE1" s="216"/>
      <c r="AF1" s="216"/>
      <c r="AG1" s="216"/>
      <c r="AH1" s="216"/>
      <c r="AI1" s="216"/>
      <c r="AJ1" s="216"/>
      <c r="AK1" s="216"/>
      <c r="AL1" s="216"/>
      <c r="AM1" s="216"/>
      <c r="AN1" s="216"/>
      <c r="AO1" s="216"/>
      <c r="AP1" s="216"/>
      <c r="AQ1" s="216"/>
      <c r="AR1" s="216" t="s">
        <v>131</v>
      </c>
      <c r="AS1" s="216"/>
      <c r="AT1" s="216"/>
      <c r="AU1" s="216"/>
      <c r="AV1" s="216"/>
      <c r="AW1" s="216"/>
      <c r="AX1" s="216"/>
      <c r="AY1" s="216"/>
      <c r="AZ1" s="216"/>
      <c r="BA1" s="216"/>
      <c r="BB1" s="216"/>
      <c r="BC1" s="216"/>
      <c r="BD1" s="216"/>
      <c r="BE1" s="216"/>
      <c r="BF1" s="216"/>
      <c r="BG1" s="216"/>
      <c r="BH1" s="216"/>
      <c r="BI1" s="216"/>
      <c r="BJ1" s="216"/>
      <c r="BK1" s="188" t="s">
        <v>129</v>
      </c>
      <c r="BL1" s="189"/>
      <c r="BM1" s="189"/>
      <c r="BN1" s="190"/>
      <c r="BO1" s="188" t="s">
        <v>130</v>
      </c>
      <c r="BP1" s="189"/>
      <c r="BQ1" s="189"/>
      <c r="BR1" s="190"/>
      <c r="BS1" s="188" t="s">
        <v>4</v>
      </c>
      <c r="BT1" s="189"/>
      <c r="BU1" s="189"/>
      <c r="BV1" s="190"/>
    </row>
    <row r="2" spans="1:74" ht="15" customHeight="1">
      <c r="A2" s="249"/>
      <c r="B2" s="249"/>
      <c r="C2" s="249"/>
      <c r="D2" s="249"/>
      <c r="E2" s="249"/>
      <c r="F2" s="218"/>
      <c r="G2" s="218"/>
      <c r="H2" s="218"/>
      <c r="I2" s="218"/>
      <c r="J2" s="218"/>
      <c r="K2" s="218"/>
      <c r="L2" s="218"/>
      <c r="M2" s="218"/>
      <c r="N2" s="218"/>
      <c r="O2" s="218"/>
      <c r="P2" s="218"/>
      <c r="Q2" s="218"/>
      <c r="R2" s="218"/>
      <c r="S2" s="218"/>
      <c r="T2" s="218"/>
      <c r="U2" s="218"/>
      <c r="V2" s="218"/>
      <c r="W2" s="218"/>
      <c r="X2" s="218"/>
      <c r="Y2" s="217" t="s">
        <v>18</v>
      </c>
      <c r="Z2" s="217"/>
      <c r="AA2" s="217"/>
      <c r="AB2" s="217"/>
      <c r="AC2" s="217"/>
      <c r="AD2" s="217"/>
      <c r="AE2" s="217"/>
      <c r="AF2" s="217"/>
      <c r="AG2" s="217"/>
      <c r="AH2" s="217"/>
      <c r="AI2" s="217"/>
      <c r="AJ2" s="217"/>
      <c r="AK2" s="217"/>
      <c r="AL2" s="217"/>
      <c r="AM2" s="217"/>
      <c r="AN2" s="217"/>
      <c r="AO2" s="217"/>
      <c r="AP2" s="217"/>
      <c r="AQ2" s="217"/>
      <c r="AR2" s="217" t="str">
        <f>改版履歴!$AE$2</f>
        <v>充填口選択</v>
      </c>
      <c r="AS2" s="217"/>
      <c r="AT2" s="217"/>
      <c r="AU2" s="217"/>
      <c r="AV2" s="217"/>
      <c r="AW2" s="217"/>
      <c r="AX2" s="217"/>
      <c r="AY2" s="217"/>
      <c r="AZ2" s="217"/>
      <c r="BA2" s="217"/>
      <c r="BB2" s="217"/>
      <c r="BC2" s="217"/>
      <c r="BD2" s="217"/>
      <c r="BE2" s="217"/>
      <c r="BF2" s="217"/>
      <c r="BG2" s="217"/>
      <c r="BH2" s="217"/>
      <c r="BI2" s="217"/>
      <c r="BJ2" s="217"/>
      <c r="BK2" s="203" t="s">
        <v>206</v>
      </c>
      <c r="BL2" s="198"/>
      <c r="BM2" s="198"/>
      <c r="BN2" s="199"/>
      <c r="BO2" s="200">
        <v>44294</v>
      </c>
      <c r="BP2" s="198"/>
      <c r="BQ2" s="198"/>
      <c r="BR2" s="199"/>
      <c r="BS2" s="203" t="s">
        <v>222</v>
      </c>
      <c r="BT2" s="198"/>
      <c r="BU2" s="198"/>
      <c r="BV2" s="199"/>
    </row>
    <row r="3" spans="1:74" ht="15" customHeight="1">
      <c r="A3" s="249"/>
      <c r="B3" s="249"/>
      <c r="C3" s="249"/>
      <c r="D3" s="249"/>
      <c r="E3" s="249"/>
      <c r="F3" s="218"/>
      <c r="G3" s="218"/>
      <c r="H3" s="218"/>
      <c r="I3" s="218"/>
      <c r="J3" s="218"/>
      <c r="K3" s="218"/>
      <c r="L3" s="218"/>
      <c r="M3" s="218"/>
      <c r="N3" s="218"/>
      <c r="O3" s="218"/>
      <c r="P3" s="218"/>
      <c r="Q3" s="218"/>
      <c r="R3" s="218"/>
      <c r="S3" s="218"/>
      <c r="T3" s="218"/>
      <c r="U3" s="218"/>
      <c r="V3" s="218"/>
      <c r="W3" s="218"/>
      <c r="X3" s="218"/>
      <c r="Y3" s="217"/>
      <c r="Z3" s="217"/>
      <c r="AA3" s="217"/>
      <c r="AB3" s="217"/>
      <c r="AC3" s="217"/>
      <c r="AD3" s="217"/>
      <c r="AE3" s="217"/>
      <c r="AF3" s="217"/>
      <c r="AG3" s="217"/>
      <c r="AH3" s="217"/>
      <c r="AI3" s="217"/>
      <c r="AJ3" s="217"/>
      <c r="AK3" s="217"/>
      <c r="AL3" s="217"/>
      <c r="AM3" s="217"/>
      <c r="AN3" s="217"/>
      <c r="AO3" s="217"/>
      <c r="AP3" s="217"/>
      <c r="AQ3" s="217"/>
      <c r="AR3" s="217"/>
      <c r="AS3" s="217"/>
      <c r="AT3" s="217"/>
      <c r="AU3" s="217"/>
      <c r="AV3" s="217"/>
      <c r="AW3" s="217"/>
      <c r="AX3" s="217"/>
      <c r="AY3" s="217"/>
      <c r="AZ3" s="217"/>
      <c r="BA3" s="217"/>
      <c r="BB3" s="217"/>
      <c r="BC3" s="217"/>
      <c r="BD3" s="217"/>
      <c r="BE3" s="217"/>
      <c r="BF3" s="217"/>
      <c r="BG3" s="217"/>
      <c r="BH3" s="217"/>
      <c r="BI3" s="217"/>
      <c r="BJ3" s="217"/>
      <c r="BK3" s="203"/>
      <c r="BL3" s="198"/>
      <c r="BM3" s="198"/>
      <c r="BN3" s="199"/>
      <c r="BO3" s="203"/>
      <c r="BP3" s="198"/>
      <c r="BQ3" s="198"/>
      <c r="BR3" s="199"/>
      <c r="BS3" s="203"/>
      <c r="BT3" s="198"/>
      <c r="BU3" s="198"/>
      <c r="BV3" s="199"/>
    </row>
    <row r="4" spans="1:74" ht="15" customHeight="1">
      <c r="A4" s="234" t="s">
        <v>119</v>
      </c>
      <c r="B4" s="234"/>
      <c r="C4" s="91"/>
      <c r="D4" s="91"/>
      <c r="E4" s="91"/>
      <c r="F4" s="91"/>
      <c r="G4" s="91"/>
      <c r="H4" s="91"/>
      <c r="I4" s="91"/>
      <c r="J4" s="91"/>
      <c r="K4" s="91"/>
      <c r="L4" s="91"/>
      <c r="M4" s="91"/>
      <c r="N4" s="91"/>
      <c r="O4" s="91"/>
      <c r="P4" s="91"/>
      <c r="Q4" s="91"/>
      <c r="R4" s="91"/>
      <c r="S4" s="91"/>
      <c r="T4" s="91"/>
      <c r="U4" s="91"/>
      <c r="V4" s="91"/>
      <c r="W4" s="91"/>
      <c r="X4" s="91"/>
      <c r="Y4" s="91"/>
      <c r="Z4" s="91"/>
      <c r="AA4" s="91"/>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row>
    <row r="5" spans="1:74" ht="15" customHeight="1">
      <c r="A5" s="92"/>
      <c r="B5" s="97" t="s">
        <v>117</v>
      </c>
      <c r="C5" s="98"/>
      <c r="D5" s="98"/>
      <c r="E5" s="98"/>
      <c r="F5" s="14"/>
      <c r="G5" s="94" t="s">
        <v>224</v>
      </c>
      <c r="H5" s="95"/>
      <c r="I5" s="95"/>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6"/>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row>
    <row r="6" spans="1:74" s="32" customFormat="1" ht="15" customHeight="1">
      <c r="A6" s="250" t="s">
        <v>17</v>
      </c>
      <c r="B6" s="237" t="str">
        <f>IF(A4="ENGLISH",Data!$B$21,Data!$C$21)</f>
        <v>Test Type</v>
      </c>
      <c r="C6" s="238"/>
      <c r="D6" s="238"/>
      <c r="E6" s="238"/>
      <c r="F6" s="239"/>
      <c r="G6" s="243" t="str">
        <f>IF(A4="ENGLISH",Data!$B$33,Data!$C$33)</f>
        <v>Normal/
Abnormal</v>
      </c>
      <c r="H6" s="244"/>
      <c r="I6" s="245"/>
      <c r="J6" s="237" t="str">
        <f>IF(A4="ENGLISH",Data!$B$24,Data!$C$24)</f>
        <v>Test Case Name</v>
      </c>
      <c r="K6" s="238"/>
      <c r="L6" s="238"/>
      <c r="M6" s="238"/>
      <c r="N6" s="238"/>
      <c r="O6" s="238"/>
      <c r="P6" s="238"/>
      <c r="Q6" s="239"/>
      <c r="R6" s="237" t="str">
        <f>IF(A4="ENGLISH",Data!$B$25,Data!$C$25)</f>
        <v xml:space="preserve">Pre-condition/ Set up  </v>
      </c>
      <c r="S6" s="238"/>
      <c r="T6" s="238"/>
      <c r="U6" s="238"/>
      <c r="V6" s="238"/>
      <c r="W6" s="238"/>
      <c r="X6" s="238"/>
      <c r="Y6" s="239"/>
      <c r="Z6" s="237" t="str">
        <f>IF(A4="ENGLISH",Data!$B$27,Data!$C$27)</f>
        <v>Expected Result</v>
      </c>
      <c r="AA6" s="238"/>
      <c r="AB6" s="238"/>
      <c r="AC6" s="238"/>
      <c r="AD6" s="238"/>
      <c r="AE6" s="238"/>
      <c r="AF6" s="238"/>
      <c r="AG6" s="238"/>
      <c r="AH6" s="238"/>
      <c r="AI6" s="238"/>
      <c r="AJ6" s="238"/>
      <c r="AK6" s="239"/>
      <c r="AL6" s="243" t="str">
        <f>IF(A4="ENGLISH",Data!$B$28,Data!$C$28)</f>
        <v>Test Step/Test Case details</v>
      </c>
      <c r="AM6" s="244"/>
      <c r="AN6" s="244"/>
      <c r="AO6" s="244"/>
      <c r="AP6" s="244"/>
      <c r="AQ6" s="244"/>
      <c r="AR6" s="244"/>
      <c r="AS6" s="244"/>
      <c r="AT6" s="245"/>
      <c r="AU6" s="243" t="str">
        <f>IF(A4="ENGLISH",Data!$B$29,Data!$C$29)</f>
        <v>Verify Property</v>
      </c>
      <c r="AV6" s="244"/>
      <c r="AW6" s="245"/>
      <c r="AX6" s="237" t="str">
        <f>IF(A4="ENGLISH",Data!$B$12,Data!$C$12)</f>
        <v>Test By</v>
      </c>
      <c r="AY6" s="238"/>
      <c r="AZ6" s="238"/>
      <c r="BA6" s="239"/>
      <c r="BB6" s="235" t="str">
        <f>IF(A4="ENGLISH",Data!$B$11,Data!$C$11)</f>
        <v>Times</v>
      </c>
      <c r="BC6" s="237" t="str">
        <f>IF(A4="ENGLISH",Data!$B$13,Data!$C$13)</f>
        <v>Test Date</v>
      </c>
      <c r="BD6" s="238"/>
      <c r="BE6" s="238"/>
      <c r="BF6" s="239"/>
      <c r="BG6" s="243" t="str">
        <f>IF(A4="ENGLISH",Data!$B$30,Data!$C$30)</f>
        <v>Test Result</v>
      </c>
      <c r="BH6" s="244"/>
      <c r="BI6" s="245"/>
      <c r="BJ6" s="243" t="str">
        <f>IF(A4="ENGLISH",Data!$B$32,Data!$C$32)</f>
        <v>Error
Cause</v>
      </c>
      <c r="BK6" s="244"/>
      <c r="BL6" s="245"/>
      <c r="BM6" s="237" t="str">
        <f>IF(A4="ENGLISH",Data!$B$14,Data!$C$14)</f>
        <v>Finish Date</v>
      </c>
      <c r="BN6" s="238"/>
      <c r="BO6" s="238"/>
      <c r="BP6" s="239"/>
      <c r="BQ6" s="237" t="str">
        <f>IF(A4="ENGLISH",Data!$B$31,Data!$C$31)</f>
        <v xml:space="preserve">Remarks </v>
      </c>
      <c r="BR6" s="238"/>
      <c r="BS6" s="238"/>
      <c r="BT6" s="238"/>
      <c r="BU6" s="238"/>
      <c r="BV6" s="239"/>
    </row>
    <row r="7" spans="1:74" s="32" customFormat="1" ht="15" customHeight="1">
      <c r="A7" s="251"/>
      <c r="B7" s="240"/>
      <c r="C7" s="241"/>
      <c r="D7" s="241"/>
      <c r="E7" s="241"/>
      <c r="F7" s="242"/>
      <c r="G7" s="246"/>
      <c r="H7" s="247"/>
      <c r="I7" s="248"/>
      <c r="J7" s="240"/>
      <c r="K7" s="241"/>
      <c r="L7" s="241"/>
      <c r="M7" s="241"/>
      <c r="N7" s="241"/>
      <c r="O7" s="241"/>
      <c r="P7" s="241"/>
      <c r="Q7" s="242"/>
      <c r="R7" s="240"/>
      <c r="S7" s="241"/>
      <c r="T7" s="241"/>
      <c r="U7" s="241"/>
      <c r="V7" s="241"/>
      <c r="W7" s="241"/>
      <c r="X7" s="241"/>
      <c r="Y7" s="242"/>
      <c r="Z7" s="240"/>
      <c r="AA7" s="241"/>
      <c r="AB7" s="241"/>
      <c r="AC7" s="241"/>
      <c r="AD7" s="241"/>
      <c r="AE7" s="241"/>
      <c r="AF7" s="241"/>
      <c r="AG7" s="241"/>
      <c r="AH7" s="241"/>
      <c r="AI7" s="241"/>
      <c r="AJ7" s="241"/>
      <c r="AK7" s="242"/>
      <c r="AL7" s="246"/>
      <c r="AM7" s="247"/>
      <c r="AN7" s="247"/>
      <c r="AO7" s="247"/>
      <c r="AP7" s="247"/>
      <c r="AQ7" s="247"/>
      <c r="AR7" s="247"/>
      <c r="AS7" s="247"/>
      <c r="AT7" s="248"/>
      <c r="AU7" s="246"/>
      <c r="AV7" s="247"/>
      <c r="AW7" s="248"/>
      <c r="AX7" s="240"/>
      <c r="AY7" s="241"/>
      <c r="AZ7" s="241"/>
      <c r="BA7" s="242"/>
      <c r="BB7" s="236"/>
      <c r="BC7" s="240"/>
      <c r="BD7" s="241"/>
      <c r="BE7" s="241"/>
      <c r="BF7" s="242"/>
      <c r="BG7" s="246"/>
      <c r="BH7" s="247"/>
      <c r="BI7" s="248"/>
      <c r="BJ7" s="246"/>
      <c r="BK7" s="247"/>
      <c r="BL7" s="248"/>
      <c r="BM7" s="240"/>
      <c r="BN7" s="241"/>
      <c r="BO7" s="241"/>
      <c r="BP7" s="242"/>
      <c r="BQ7" s="240"/>
      <c r="BR7" s="241"/>
      <c r="BS7" s="241"/>
      <c r="BT7" s="241"/>
      <c r="BU7" s="241"/>
      <c r="BV7" s="242"/>
    </row>
    <row r="8" spans="1:74" ht="15" customHeight="1">
      <c r="A8" s="231">
        <f>(ROW()-3)/5</f>
        <v>1</v>
      </c>
      <c r="B8" s="191" t="s">
        <v>133</v>
      </c>
      <c r="C8" s="192"/>
      <c r="D8" s="192"/>
      <c r="E8" s="192"/>
      <c r="F8" s="193"/>
      <c r="G8" s="191" t="s">
        <v>230</v>
      </c>
      <c r="H8" s="192"/>
      <c r="I8" s="193"/>
      <c r="J8" s="191" t="s">
        <v>225</v>
      </c>
      <c r="K8" s="192"/>
      <c r="L8" s="192"/>
      <c r="M8" s="192"/>
      <c r="N8" s="192"/>
      <c r="O8" s="192"/>
      <c r="P8" s="192"/>
      <c r="Q8" s="193"/>
      <c r="R8" s="191" t="s">
        <v>226</v>
      </c>
      <c r="S8" s="192"/>
      <c r="T8" s="192"/>
      <c r="U8" s="192"/>
      <c r="V8" s="192"/>
      <c r="W8" s="192"/>
      <c r="X8" s="192"/>
      <c r="Y8" s="193"/>
      <c r="Z8" s="191" t="s">
        <v>227</v>
      </c>
      <c r="AA8" s="192"/>
      <c r="AB8" s="192"/>
      <c r="AC8" s="192"/>
      <c r="AD8" s="192"/>
      <c r="AE8" s="192"/>
      <c r="AF8" s="192"/>
      <c r="AG8" s="192"/>
      <c r="AH8" s="192"/>
      <c r="AI8" s="192"/>
      <c r="AJ8" s="192"/>
      <c r="AK8" s="193"/>
      <c r="AL8" s="191" t="s">
        <v>228</v>
      </c>
      <c r="AM8" s="192"/>
      <c r="AN8" s="192"/>
      <c r="AO8" s="192"/>
      <c r="AP8" s="192"/>
      <c r="AQ8" s="192"/>
      <c r="AR8" s="192"/>
      <c r="AS8" s="192"/>
      <c r="AT8" s="193"/>
      <c r="AU8" s="99"/>
      <c r="AV8" s="100"/>
      <c r="AW8" s="101"/>
      <c r="AX8" s="33"/>
      <c r="AY8" s="27"/>
      <c r="AZ8" s="27"/>
      <c r="BA8" s="28"/>
      <c r="BB8" s="34">
        <v>1</v>
      </c>
      <c r="BC8" s="200"/>
      <c r="BD8" s="201"/>
      <c r="BE8" s="201"/>
      <c r="BF8" s="202"/>
      <c r="BG8" s="203" t="s">
        <v>218</v>
      </c>
      <c r="BH8" s="198"/>
      <c r="BI8" s="199"/>
      <c r="BJ8" s="213"/>
      <c r="BK8" s="214"/>
      <c r="BL8" s="215"/>
      <c r="BM8" s="203"/>
      <c r="BN8" s="198"/>
      <c r="BO8" s="198"/>
      <c r="BP8" s="199"/>
      <c r="BQ8" s="219"/>
      <c r="BR8" s="220"/>
      <c r="BS8" s="220"/>
      <c r="BT8" s="220"/>
      <c r="BU8" s="220"/>
      <c r="BV8" s="221"/>
    </row>
    <row r="9" spans="1:74" ht="15" customHeight="1">
      <c r="A9" s="232"/>
      <c r="B9" s="210"/>
      <c r="C9" s="211"/>
      <c r="D9" s="211"/>
      <c r="E9" s="211"/>
      <c r="F9" s="212"/>
      <c r="G9" s="210"/>
      <c r="H9" s="211"/>
      <c r="I9" s="212"/>
      <c r="J9" s="210"/>
      <c r="K9" s="211"/>
      <c r="L9" s="211"/>
      <c r="M9" s="211"/>
      <c r="N9" s="211"/>
      <c r="O9" s="211"/>
      <c r="P9" s="211"/>
      <c r="Q9" s="212"/>
      <c r="R9" s="210"/>
      <c r="S9" s="211"/>
      <c r="T9" s="211"/>
      <c r="U9" s="211"/>
      <c r="V9" s="211"/>
      <c r="W9" s="211"/>
      <c r="X9" s="211"/>
      <c r="Y9" s="212"/>
      <c r="Z9" s="210"/>
      <c r="AA9" s="211"/>
      <c r="AB9" s="211"/>
      <c r="AC9" s="211"/>
      <c r="AD9" s="211"/>
      <c r="AE9" s="211"/>
      <c r="AF9" s="211"/>
      <c r="AG9" s="211"/>
      <c r="AH9" s="211"/>
      <c r="AI9" s="211"/>
      <c r="AJ9" s="211"/>
      <c r="AK9" s="212"/>
      <c r="AL9" s="210"/>
      <c r="AM9" s="211"/>
      <c r="AN9" s="211"/>
      <c r="AO9" s="211"/>
      <c r="AP9" s="211"/>
      <c r="AQ9" s="211"/>
      <c r="AR9" s="211"/>
      <c r="AS9" s="211"/>
      <c r="AT9" s="212"/>
      <c r="AU9" s="102"/>
      <c r="AV9" s="103"/>
      <c r="AW9" s="104"/>
      <c r="AX9" s="30"/>
      <c r="AY9" s="1"/>
      <c r="AZ9" s="1"/>
      <c r="BA9" s="29"/>
      <c r="BB9" s="34">
        <v>2</v>
      </c>
      <c r="BC9" s="200"/>
      <c r="BD9" s="201"/>
      <c r="BE9" s="201"/>
      <c r="BF9" s="202"/>
      <c r="BG9" s="203"/>
      <c r="BH9" s="198"/>
      <c r="BI9" s="199"/>
      <c r="BJ9" s="228"/>
      <c r="BK9" s="229"/>
      <c r="BL9" s="230"/>
      <c r="BM9" s="203"/>
      <c r="BN9" s="198"/>
      <c r="BO9" s="198"/>
      <c r="BP9" s="199"/>
      <c r="BQ9" s="222"/>
      <c r="BR9" s="223"/>
      <c r="BS9" s="223"/>
      <c r="BT9" s="223"/>
      <c r="BU9" s="223"/>
      <c r="BV9" s="224"/>
    </row>
    <row r="10" spans="1:74" ht="15" customHeight="1">
      <c r="A10" s="232"/>
      <c r="B10" s="210"/>
      <c r="C10" s="211"/>
      <c r="D10" s="211"/>
      <c r="E10" s="211"/>
      <c r="F10" s="212"/>
      <c r="G10" s="210"/>
      <c r="H10" s="211"/>
      <c r="I10" s="212"/>
      <c r="J10" s="210"/>
      <c r="K10" s="211"/>
      <c r="L10" s="211"/>
      <c r="M10" s="211"/>
      <c r="N10" s="211"/>
      <c r="O10" s="211"/>
      <c r="P10" s="211"/>
      <c r="Q10" s="212"/>
      <c r="R10" s="210"/>
      <c r="S10" s="211"/>
      <c r="T10" s="211"/>
      <c r="U10" s="211"/>
      <c r="V10" s="211"/>
      <c r="W10" s="211"/>
      <c r="X10" s="211"/>
      <c r="Y10" s="212"/>
      <c r="Z10" s="210"/>
      <c r="AA10" s="211"/>
      <c r="AB10" s="211"/>
      <c r="AC10" s="211"/>
      <c r="AD10" s="211"/>
      <c r="AE10" s="211"/>
      <c r="AF10" s="211"/>
      <c r="AG10" s="211"/>
      <c r="AH10" s="211"/>
      <c r="AI10" s="211"/>
      <c r="AJ10" s="211"/>
      <c r="AK10" s="212"/>
      <c r="AL10" s="210"/>
      <c r="AM10" s="211"/>
      <c r="AN10" s="211"/>
      <c r="AO10" s="211"/>
      <c r="AP10" s="211"/>
      <c r="AQ10" s="211"/>
      <c r="AR10" s="211"/>
      <c r="AS10" s="211"/>
      <c r="AT10" s="212"/>
      <c r="AU10" s="102"/>
      <c r="AV10" s="103"/>
      <c r="AW10" s="104"/>
      <c r="AX10" s="30" t="s">
        <v>222</v>
      </c>
      <c r="AY10" s="1"/>
      <c r="AZ10" s="1"/>
      <c r="BA10" s="29"/>
      <c r="BB10" s="34">
        <v>3</v>
      </c>
      <c r="BC10" s="200"/>
      <c r="BD10" s="201"/>
      <c r="BE10" s="201"/>
      <c r="BF10" s="202"/>
      <c r="BG10" s="203"/>
      <c r="BH10" s="198"/>
      <c r="BI10" s="199"/>
      <c r="BJ10" s="228"/>
      <c r="BK10" s="229"/>
      <c r="BL10" s="230"/>
      <c r="BM10" s="203"/>
      <c r="BN10" s="198"/>
      <c r="BO10" s="198"/>
      <c r="BP10" s="199"/>
      <c r="BQ10" s="222"/>
      <c r="BR10" s="223"/>
      <c r="BS10" s="223"/>
      <c r="BT10" s="223"/>
      <c r="BU10" s="223"/>
      <c r="BV10" s="224"/>
    </row>
    <row r="11" spans="1:74" ht="15" customHeight="1">
      <c r="A11" s="232"/>
      <c r="B11" s="210"/>
      <c r="C11" s="211"/>
      <c r="D11" s="211"/>
      <c r="E11" s="211"/>
      <c r="F11" s="212"/>
      <c r="G11" s="210"/>
      <c r="H11" s="211"/>
      <c r="I11" s="212"/>
      <c r="J11" s="210"/>
      <c r="K11" s="211"/>
      <c r="L11" s="211"/>
      <c r="M11" s="211"/>
      <c r="N11" s="211"/>
      <c r="O11" s="211"/>
      <c r="P11" s="211"/>
      <c r="Q11" s="212"/>
      <c r="R11" s="210"/>
      <c r="S11" s="211"/>
      <c r="T11" s="211"/>
      <c r="U11" s="211"/>
      <c r="V11" s="211"/>
      <c r="W11" s="211"/>
      <c r="X11" s="211"/>
      <c r="Y11" s="212"/>
      <c r="Z11" s="210"/>
      <c r="AA11" s="211"/>
      <c r="AB11" s="211"/>
      <c r="AC11" s="211"/>
      <c r="AD11" s="211"/>
      <c r="AE11" s="211"/>
      <c r="AF11" s="211"/>
      <c r="AG11" s="211"/>
      <c r="AH11" s="211"/>
      <c r="AI11" s="211"/>
      <c r="AJ11" s="211"/>
      <c r="AK11" s="212"/>
      <c r="AL11" s="210"/>
      <c r="AM11" s="211"/>
      <c r="AN11" s="211"/>
      <c r="AO11" s="211"/>
      <c r="AP11" s="211"/>
      <c r="AQ11" s="211"/>
      <c r="AR11" s="211"/>
      <c r="AS11" s="211"/>
      <c r="AT11" s="212"/>
      <c r="AU11" s="102"/>
      <c r="AV11" s="103"/>
      <c r="AW11" s="104"/>
      <c r="AX11" s="30"/>
      <c r="AY11" s="1"/>
      <c r="AZ11" s="1"/>
      <c r="BA11" s="29"/>
      <c r="BB11" s="34">
        <v>4</v>
      </c>
      <c r="BC11" s="200"/>
      <c r="BD11" s="201"/>
      <c r="BE11" s="201"/>
      <c r="BF11" s="202"/>
      <c r="BG11" s="203"/>
      <c r="BH11" s="198"/>
      <c r="BI11" s="199"/>
      <c r="BJ11" s="228"/>
      <c r="BK11" s="229"/>
      <c r="BL11" s="230"/>
      <c r="BM11" s="203"/>
      <c r="BN11" s="198"/>
      <c r="BO11" s="198"/>
      <c r="BP11" s="199"/>
      <c r="BQ11" s="222"/>
      <c r="BR11" s="223"/>
      <c r="BS11" s="223"/>
      <c r="BT11" s="223"/>
      <c r="BU11" s="223"/>
      <c r="BV11" s="224"/>
    </row>
    <row r="12" spans="1:74" ht="15" customHeight="1">
      <c r="A12" s="233"/>
      <c r="B12" s="194"/>
      <c r="C12" s="195"/>
      <c r="D12" s="195"/>
      <c r="E12" s="195"/>
      <c r="F12" s="196"/>
      <c r="G12" s="194"/>
      <c r="H12" s="195"/>
      <c r="I12" s="196"/>
      <c r="J12" s="194"/>
      <c r="K12" s="195"/>
      <c r="L12" s="195"/>
      <c r="M12" s="195"/>
      <c r="N12" s="195"/>
      <c r="O12" s="195"/>
      <c r="P12" s="195"/>
      <c r="Q12" s="196"/>
      <c r="R12" s="194"/>
      <c r="S12" s="195"/>
      <c r="T12" s="195"/>
      <c r="U12" s="195"/>
      <c r="V12" s="195"/>
      <c r="W12" s="195"/>
      <c r="X12" s="195"/>
      <c r="Y12" s="196"/>
      <c r="Z12" s="194"/>
      <c r="AA12" s="195"/>
      <c r="AB12" s="195"/>
      <c r="AC12" s="195"/>
      <c r="AD12" s="195"/>
      <c r="AE12" s="195"/>
      <c r="AF12" s="195"/>
      <c r="AG12" s="195"/>
      <c r="AH12" s="195"/>
      <c r="AI12" s="195"/>
      <c r="AJ12" s="195"/>
      <c r="AK12" s="196"/>
      <c r="AL12" s="194"/>
      <c r="AM12" s="195"/>
      <c r="AN12" s="195"/>
      <c r="AO12" s="195"/>
      <c r="AP12" s="195"/>
      <c r="AQ12" s="195"/>
      <c r="AR12" s="195"/>
      <c r="AS12" s="195"/>
      <c r="AT12" s="196"/>
      <c r="AU12" s="105"/>
      <c r="AV12" s="106"/>
      <c r="AW12" s="107"/>
      <c r="AX12" s="31"/>
      <c r="AY12" s="24"/>
      <c r="AZ12" s="24"/>
      <c r="BA12" s="25"/>
      <c r="BB12" s="34">
        <v>5</v>
      </c>
      <c r="BC12" s="200"/>
      <c r="BD12" s="201"/>
      <c r="BE12" s="201"/>
      <c r="BF12" s="202"/>
      <c r="BG12" s="203"/>
      <c r="BH12" s="198"/>
      <c r="BI12" s="199"/>
      <c r="BJ12" s="228"/>
      <c r="BK12" s="229"/>
      <c r="BL12" s="230"/>
      <c r="BM12" s="203"/>
      <c r="BN12" s="198"/>
      <c r="BO12" s="198"/>
      <c r="BP12" s="199"/>
      <c r="BQ12" s="225"/>
      <c r="BR12" s="226"/>
      <c r="BS12" s="226"/>
      <c r="BT12" s="226"/>
      <c r="BU12" s="226"/>
      <c r="BV12" s="227"/>
    </row>
    <row r="13" spans="1:74" ht="15" customHeight="1">
      <c r="A13" s="231">
        <f>(ROW()-3)/5</f>
        <v>2</v>
      </c>
      <c r="B13" s="191" t="s">
        <v>229</v>
      </c>
      <c r="C13" s="192"/>
      <c r="D13" s="192"/>
      <c r="E13" s="192"/>
      <c r="F13" s="193"/>
      <c r="G13" s="191" t="s">
        <v>230</v>
      </c>
      <c r="H13" s="192"/>
      <c r="I13" s="193"/>
      <c r="J13" s="191" t="s">
        <v>231</v>
      </c>
      <c r="K13" s="192"/>
      <c r="L13" s="192"/>
      <c r="M13" s="192"/>
      <c r="N13" s="192"/>
      <c r="O13" s="192"/>
      <c r="P13" s="192"/>
      <c r="Q13" s="193"/>
      <c r="R13" s="191" t="s">
        <v>226</v>
      </c>
      <c r="S13" s="192"/>
      <c r="T13" s="192"/>
      <c r="U13" s="192"/>
      <c r="V13" s="192"/>
      <c r="W13" s="192"/>
      <c r="X13" s="192"/>
      <c r="Y13" s="193"/>
      <c r="Z13" s="191" t="s">
        <v>232</v>
      </c>
      <c r="AA13" s="192"/>
      <c r="AB13" s="192"/>
      <c r="AC13" s="192"/>
      <c r="AD13" s="192"/>
      <c r="AE13" s="192"/>
      <c r="AF13" s="192"/>
      <c r="AG13" s="192"/>
      <c r="AH13" s="192"/>
      <c r="AI13" s="192"/>
      <c r="AJ13" s="192"/>
      <c r="AK13" s="193"/>
      <c r="AL13" s="191" t="s">
        <v>228</v>
      </c>
      <c r="AM13" s="192"/>
      <c r="AN13" s="192"/>
      <c r="AO13" s="192"/>
      <c r="AP13" s="192"/>
      <c r="AQ13" s="192"/>
      <c r="AR13" s="192"/>
      <c r="AS13" s="192"/>
      <c r="AT13" s="193"/>
      <c r="AU13" s="99"/>
      <c r="AV13" s="100"/>
      <c r="AW13" s="101"/>
      <c r="AX13" s="33"/>
      <c r="AY13" s="27"/>
      <c r="AZ13" s="27"/>
      <c r="BA13" s="28"/>
      <c r="BB13" s="34">
        <v>1</v>
      </c>
      <c r="BC13" s="200"/>
      <c r="BD13" s="201"/>
      <c r="BE13" s="201"/>
      <c r="BF13" s="202"/>
      <c r="BG13" s="203"/>
      <c r="BH13" s="198"/>
      <c r="BI13" s="199"/>
      <c r="BJ13" s="213"/>
      <c r="BK13" s="214"/>
      <c r="BL13" s="215"/>
      <c r="BM13" s="203"/>
      <c r="BN13" s="198"/>
      <c r="BO13" s="198"/>
      <c r="BP13" s="199"/>
      <c r="BQ13" s="219"/>
      <c r="BR13" s="220"/>
      <c r="BS13" s="220"/>
      <c r="BT13" s="220"/>
      <c r="BU13" s="220"/>
      <c r="BV13" s="221"/>
    </row>
    <row r="14" spans="1:74" ht="15" customHeight="1">
      <c r="A14" s="232"/>
      <c r="B14" s="210"/>
      <c r="C14" s="211"/>
      <c r="D14" s="211"/>
      <c r="E14" s="211"/>
      <c r="F14" s="212"/>
      <c r="G14" s="210"/>
      <c r="H14" s="211"/>
      <c r="I14" s="212"/>
      <c r="J14" s="210"/>
      <c r="K14" s="211"/>
      <c r="L14" s="211"/>
      <c r="M14" s="211"/>
      <c r="N14" s="211"/>
      <c r="O14" s="211"/>
      <c r="P14" s="211"/>
      <c r="Q14" s="212"/>
      <c r="R14" s="210"/>
      <c r="S14" s="211"/>
      <c r="T14" s="211"/>
      <c r="U14" s="211"/>
      <c r="V14" s="211"/>
      <c r="W14" s="211"/>
      <c r="X14" s="211"/>
      <c r="Y14" s="212"/>
      <c r="Z14" s="210"/>
      <c r="AA14" s="211"/>
      <c r="AB14" s="211"/>
      <c r="AC14" s="211"/>
      <c r="AD14" s="211"/>
      <c r="AE14" s="211"/>
      <c r="AF14" s="211"/>
      <c r="AG14" s="211"/>
      <c r="AH14" s="211"/>
      <c r="AI14" s="211"/>
      <c r="AJ14" s="211"/>
      <c r="AK14" s="212"/>
      <c r="AL14" s="210"/>
      <c r="AM14" s="211"/>
      <c r="AN14" s="211"/>
      <c r="AO14" s="211"/>
      <c r="AP14" s="211"/>
      <c r="AQ14" s="211"/>
      <c r="AR14" s="211"/>
      <c r="AS14" s="211"/>
      <c r="AT14" s="212"/>
      <c r="AU14" s="102"/>
      <c r="AV14" s="103"/>
      <c r="AW14" s="104"/>
      <c r="AX14" s="30"/>
      <c r="AY14" s="1"/>
      <c r="AZ14" s="1"/>
      <c r="BA14" s="29"/>
      <c r="BB14" s="34">
        <v>2</v>
      </c>
      <c r="BC14" s="200"/>
      <c r="BD14" s="201"/>
      <c r="BE14" s="201"/>
      <c r="BF14" s="202"/>
      <c r="BG14" s="203"/>
      <c r="BH14" s="198"/>
      <c r="BI14" s="199"/>
      <c r="BJ14" s="228"/>
      <c r="BK14" s="229"/>
      <c r="BL14" s="230"/>
      <c r="BM14" s="203"/>
      <c r="BN14" s="198"/>
      <c r="BO14" s="198"/>
      <c r="BP14" s="199"/>
      <c r="BQ14" s="222"/>
      <c r="BR14" s="223"/>
      <c r="BS14" s="223"/>
      <c r="BT14" s="223"/>
      <c r="BU14" s="223"/>
      <c r="BV14" s="224"/>
    </row>
    <row r="15" spans="1:74" ht="15" customHeight="1">
      <c r="A15" s="232"/>
      <c r="B15" s="210"/>
      <c r="C15" s="211"/>
      <c r="D15" s="211"/>
      <c r="E15" s="211"/>
      <c r="F15" s="212"/>
      <c r="G15" s="210"/>
      <c r="H15" s="211"/>
      <c r="I15" s="212"/>
      <c r="J15" s="210"/>
      <c r="K15" s="211"/>
      <c r="L15" s="211"/>
      <c r="M15" s="211"/>
      <c r="N15" s="211"/>
      <c r="O15" s="211"/>
      <c r="P15" s="211"/>
      <c r="Q15" s="212"/>
      <c r="R15" s="210"/>
      <c r="S15" s="211"/>
      <c r="T15" s="211"/>
      <c r="U15" s="211"/>
      <c r="V15" s="211"/>
      <c r="W15" s="211"/>
      <c r="X15" s="211"/>
      <c r="Y15" s="212"/>
      <c r="Z15" s="210"/>
      <c r="AA15" s="211"/>
      <c r="AB15" s="211"/>
      <c r="AC15" s="211"/>
      <c r="AD15" s="211"/>
      <c r="AE15" s="211"/>
      <c r="AF15" s="211"/>
      <c r="AG15" s="211"/>
      <c r="AH15" s="211"/>
      <c r="AI15" s="211"/>
      <c r="AJ15" s="211"/>
      <c r="AK15" s="212"/>
      <c r="AL15" s="210"/>
      <c r="AM15" s="211"/>
      <c r="AN15" s="211"/>
      <c r="AO15" s="211"/>
      <c r="AP15" s="211"/>
      <c r="AQ15" s="211"/>
      <c r="AR15" s="211"/>
      <c r="AS15" s="211"/>
      <c r="AT15" s="212"/>
      <c r="AU15" s="102"/>
      <c r="AV15" s="103"/>
      <c r="AW15" s="104"/>
      <c r="AX15" s="30" t="s">
        <v>222</v>
      </c>
      <c r="AY15" s="1"/>
      <c r="AZ15" s="1"/>
      <c r="BA15" s="29"/>
      <c r="BB15" s="34">
        <v>3</v>
      </c>
      <c r="BC15" s="200"/>
      <c r="BD15" s="201"/>
      <c r="BE15" s="201"/>
      <c r="BF15" s="202"/>
      <c r="BG15" s="203"/>
      <c r="BH15" s="198"/>
      <c r="BI15" s="199"/>
      <c r="BJ15" s="228"/>
      <c r="BK15" s="229"/>
      <c r="BL15" s="230"/>
      <c r="BM15" s="203"/>
      <c r="BN15" s="198"/>
      <c r="BO15" s="198"/>
      <c r="BP15" s="199"/>
      <c r="BQ15" s="222"/>
      <c r="BR15" s="223"/>
      <c r="BS15" s="223"/>
      <c r="BT15" s="223"/>
      <c r="BU15" s="223"/>
      <c r="BV15" s="224"/>
    </row>
    <row r="16" spans="1:74" ht="15" customHeight="1">
      <c r="A16" s="232"/>
      <c r="B16" s="210"/>
      <c r="C16" s="211"/>
      <c r="D16" s="211"/>
      <c r="E16" s="211"/>
      <c r="F16" s="212"/>
      <c r="G16" s="210"/>
      <c r="H16" s="211"/>
      <c r="I16" s="212"/>
      <c r="J16" s="210"/>
      <c r="K16" s="211"/>
      <c r="L16" s="211"/>
      <c r="M16" s="211"/>
      <c r="N16" s="211"/>
      <c r="O16" s="211"/>
      <c r="P16" s="211"/>
      <c r="Q16" s="212"/>
      <c r="R16" s="210"/>
      <c r="S16" s="211"/>
      <c r="T16" s="211"/>
      <c r="U16" s="211"/>
      <c r="V16" s="211"/>
      <c r="W16" s="211"/>
      <c r="X16" s="211"/>
      <c r="Y16" s="212"/>
      <c r="Z16" s="210"/>
      <c r="AA16" s="211"/>
      <c r="AB16" s="211"/>
      <c r="AC16" s="211"/>
      <c r="AD16" s="211"/>
      <c r="AE16" s="211"/>
      <c r="AF16" s="211"/>
      <c r="AG16" s="211"/>
      <c r="AH16" s="211"/>
      <c r="AI16" s="211"/>
      <c r="AJ16" s="211"/>
      <c r="AK16" s="212"/>
      <c r="AL16" s="210"/>
      <c r="AM16" s="211"/>
      <c r="AN16" s="211"/>
      <c r="AO16" s="211"/>
      <c r="AP16" s="211"/>
      <c r="AQ16" s="211"/>
      <c r="AR16" s="211"/>
      <c r="AS16" s="211"/>
      <c r="AT16" s="212"/>
      <c r="AU16" s="102"/>
      <c r="AV16" s="103"/>
      <c r="AW16" s="104"/>
      <c r="AX16" s="30"/>
      <c r="AY16" s="1"/>
      <c r="AZ16" s="1"/>
      <c r="BA16" s="29"/>
      <c r="BB16" s="34">
        <v>4</v>
      </c>
      <c r="BC16" s="200"/>
      <c r="BD16" s="201"/>
      <c r="BE16" s="201"/>
      <c r="BF16" s="202"/>
      <c r="BG16" s="203"/>
      <c r="BH16" s="198"/>
      <c r="BI16" s="199"/>
      <c r="BJ16" s="228"/>
      <c r="BK16" s="229"/>
      <c r="BL16" s="230"/>
      <c r="BM16" s="203"/>
      <c r="BN16" s="198"/>
      <c r="BO16" s="198"/>
      <c r="BP16" s="199"/>
      <c r="BQ16" s="222"/>
      <c r="BR16" s="223"/>
      <c r="BS16" s="223"/>
      <c r="BT16" s="223"/>
      <c r="BU16" s="223"/>
      <c r="BV16" s="224"/>
    </row>
    <row r="17" spans="1:74" ht="15" customHeight="1">
      <c r="A17" s="233"/>
      <c r="B17" s="194"/>
      <c r="C17" s="195"/>
      <c r="D17" s="195"/>
      <c r="E17" s="195"/>
      <c r="F17" s="196"/>
      <c r="G17" s="194"/>
      <c r="H17" s="195"/>
      <c r="I17" s="196"/>
      <c r="J17" s="194"/>
      <c r="K17" s="195"/>
      <c r="L17" s="195"/>
      <c r="M17" s="195"/>
      <c r="N17" s="195"/>
      <c r="O17" s="195"/>
      <c r="P17" s="195"/>
      <c r="Q17" s="196"/>
      <c r="R17" s="194"/>
      <c r="S17" s="195"/>
      <c r="T17" s="195"/>
      <c r="U17" s="195"/>
      <c r="V17" s="195"/>
      <c r="W17" s="195"/>
      <c r="X17" s="195"/>
      <c r="Y17" s="196"/>
      <c r="Z17" s="194"/>
      <c r="AA17" s="195"/>
      <c r="AB17" s="195"/>
      <c r="AC17" s="195"/>
      <c r="AD17" s="195"/>
      <c r="AE17" s="195"/>
      <c r="AF17" s="195"/>
      <c r="AG17" s="195"/>
      <c r="AH17" s="195"/>
      <c r="AI17" s="195"/>
      <c r="AJ17" s="195"/>
      <c r="AK17" s="196"/>
      <c r="AL17" s="194"/>
      <c r="AM17" s="195"/>
      <c r="AN17" s="195"/>
      <c r="AO17" s="195"/>
      <c r="AP17" s="195"/>
      <c r="AQ17" s="195"/>
      <c r="AR17" s="195"/>
      <c r="AS17" s="195"/>
      <c r="AT17" s="196"/>
      <c r="AU17" s="105"/>
      <c r="AV17" s="106"/>
      <c r="AW17" s="107"/>
      <c r="AX17" s="31"/>
      <c r="AY17" s="24"/>
      <c r="AZ17" s="24"/>
      <c r="BA17" s="25"/>
      <c r="BB17" s="34">
        <v>5</v>
      </c>
      <c r="BC17" s="200"/>
      <c r="BD17" s="201"/>
      <c r="BE17" s="201"/>
      <c r="BF17" s="202"/>
      <c r="BG17" s="203"/>
      <c r="BH17" s="198"/>
      <c r="BI17" s="199"/>
      <c r="BJ17" s="228"/>
      <c r="BK17" s="229"/>
      <c r="BL17" s="230"/>
      <c r="BM17" s="203"/>
      <c r="BN17" s="198"/>
      <c r="BO17" s="198"/>
      <c r="BP17" s="199"/>
      <c r="BQ17" s="225"/>
      <c r="BR17" s="226"/>
      <c r="BS17" s="226"/>
      <c r="BT17" s="226"/>
      <c r="BU17" s="226"/>
      <c r="BV17" s="227"/>
    </row>
    <row r="18" spans="1:74" ht="15" customHeight="1">
      <c r="A18" s="231">
        <f>(ROW()-3)/5</f>
        <v>3</v>
      </c>
      <c r="B18" s="191" t="s">
        <v>136</v>
      </c>
      <c r="C18" s="192"/>
      <c r="D18" s="192"/>
      <c r="E18" s="192"/>
      <c r="F18" s="193"/>
      <c r="G18" s="191" t="s">
        <v>230</v>
      </c>
      <c r="H18" s="192"/>
      <c r="I18" s="193"/>
      <c r="J18" s="191" t="s">
        <v>233</v>
      </c>
      <c r="K18" s="192"/>
      <c r="L18" s="192"/>
      <c r="M18" s="192"/>
      <c r="N18" s="192"/>
      <c r="O18" s="192"/>
      <c r="P18" s="192"/>
      <c r="Q18" s="193"/>
      <c r="R18" s="191" t="s">
        <v>226</v>
      </c>
      <c r="S18" s="192"/>
      <c r="T18" s="192"/>
      <c r="U18" s="192"/>
      <c r="V18" s="192"/>
      <c r="W18" s="192"/>
      <c r="X18" s="192"/>
      <c r="Y18" s="193"/>
      <c r="Z18" s="191" t="s">
        <v>234</v>
      </c>
      <c r="AA18" s="192"/>
      <c r="AB18" s="192"/>
      <c r="AC18" s="192"/>
      <c r="AD18" s="192"/>
      <c r="AE18" s="192"/>
      <c r="AF18" s="192"/>
      <c r="AG18" s="192"/>
      <c r="AH18" s="192"/>
      <c r="AI18" s="192"/>
      <c r="AJ18" s="192"/>
      <c r="AK18" s="193"/>
      <c r="AL18" s="191" t="s">
        <v>228</v>
      </c>
      <c r="AM18" s="192"/>
      <c r="AN18" s="192"/>
      <c r="AO18" s="192"/>
      <c r="AP18" s="192"/>
      <c r="AQ18" s="192"/>
      <c r="AR18" s="192"/>
      <c r="AS18" s="192"/>
      <c r="AT18" s="193"/>
      <c r="AU18" s="99"/>
      <c r="AV18" s="100"/>
      <c r="AW18" s="101"/>
      <c r="AX18" s="33"/>
      <c r="AY18" s="27"/>
      <c r="AZ18" s="27"/>
      <c r="BA18" s="28"/>
      <c r="BB18" s="34">
        <v>1</v>
      </c>
      <c r="BC18" s="200"/>
      <c r="BD18" s="201"/>
      <c r="BE18" s="201"/>
      <c r="BF18" s="202"/>
      <c r="BG18" s="203"/>
      <c r="BH18" s="198"/>
      <c r="BI18" s="199"/>
      <c r="BJ18" s="213"/>
      <c r="BK18" s="214"/>
      <c r="BL18" s="215"/>
      <c r="BM18" s="203"/>
      <c r="BN18" s="198"/>
      <c r="BO18" s="198"/>
      <c r="BP18" s="199"/>
      <c r="BQ18" s="219"/>
      <c r="BR18" s="220"/>
      <c r="BS18" s="220"/>
      <c r="BT18" s="220"/>
      <c r="BU18" s="220"/>
      <c r="BV18" s="221"/>
    </row>
    <row r="19" spans="1:74" ht="15" customHeight="1">
      <c r="A19" s="232"/>
      <c r="B19" s="210"/>
      <c r="C19" s="211"/>
      <c r="D19" s="211"/>
      <c r="E19" s="211"/>
      <c r="F19" s="212"/>
      <c r="G19" s="210"/>
      <c r="H19" s="211"/>
      <c r="I19" s="212"/>
      <c r="J19" s="210"/>
      <c r="K19" s="211"/>
      <c r="L19" s="211"/>
      <c r="M19" s="211"/>
      <c r="N19" s="211"/>
      <c r="O19" s="211"/>
      <c r="P19" s="211"/>
      <c r="Q19" s="212"/>
      <c r="R19" s="210"/>
      <c r="S19" s="211"/>
      <c r="T19" s="211"/>
      <c r="U19" s="211"/>
      <c r="V19" s="211"/>
      <c r="W19" s="211"/>
      <c r="X19" s="211"/>
      <c r="Y19" s="212"/>
      <c r="Z19" s="210"/>
      <c r="AA19" s="211"/>
      <c r="AB19" s="211"/>
      <c r="AC19" s="211"/>
      <c r="AD19" s="211"/>
      <c r="AE19" s="211"/>
      <c r="AF19" s="211"/>
      <c r="AG19" s="211"/>
      <c r="AH19" s="211"/>
      <c r="AI19" s="211"/>
      <c r="AJ19" s="211"/>
      <c r="AK19" s="212"/>
      <c r="AL19" s="210"/>
      <c r="AM19" s="211"/>
      <c r="AN19" s="211"/>
      <c r="AO19" s="211"/>
      <c r="AP19" s="211"/>
      <c r="AQ19" s="211"/>
      <c r="AR19" s="211"/>
      <c r="AS19" s="211"/>
      <c r="AT19" s="212"/>
      <c r="AU19" s="102"/>
      <c r="AV19" s="103"/>
      <c r="AW19" s="104"/>
      <c r="AX19" s="30"/>
      <c r="AY19" s="1"/>
      <c r="AZ19" s="1"/>
      <c r="BA19" s="29"/>
      <c r="BB19" s="34">
        <v>2</v>
      </c>
      <c r="BC19" s="200"/>
      <c r="BD19" s="201"/>
      <c r="BE19" s="201"/>
      <c r="BF19" s="202"/>
      <c r="BG19" s="203"/>
      <c r="BH19" s="198"/>
      <c r="BI19" s="199"/>
      <c r="BJ19" s="228"/>
      <c r="BK19" s="229"/>
      <c r="BL19" s="230"/>
      <c r="BM19" s="203"/>
      <c r="BN19" s="198"/>
      <c r="BO19" s="198"/>
      <c r="BP19" s="199"/>
      <c r="BQ19" s="222"/>
      <c r="BR19" s="223"/>
      <c r="BS19" s="223"/>
      <c r="BT19" s="223"/>
      <c r="BU19" s="223"/>
      <c r="BV19" s="224"/>
    </row>
    <row r="20" spans="1:74" ht="15" customHeight="1">
      <c r="A20" s="232"/>
      <c r="B20" s="210"/>
      <c r="C20" s="211"/>
      <c r="D20" s="211"/>
      <c r="E20" s="211"/>
      <c r="F20" s="212"/>
      <c r="G20" s="210"/>
      <c r="H20" s="211"/>
      <c r="I20" s="212"/>
      <c r="J20" s="210"/>
      <c r="K20" s="211"/>
      <c r="L20" s="211"/>
      <c r="M20" s="211"/>
      <c r="N20" s="211"/>
      <c r="O20" s="211"/>
      <c r="P20" s="211"/>
      <c r="Q20" s="212"/>
      <c r="R20" s="210"/>
      <c r="S20" s="211"/>
      <c r="T20" s="211"/>
      <c r="U20" s="211"/>
      <c r="V20" s="211"/>
      <c r="W20" s="211"/>
      <c r="X20" s="211"/>
      <c r="Y20" s="212"/>
      <c r="Z20" s="210"/>
      <c r="AA20" s="211"/>
      <c r="AB20" s="211"/>
      <c r="AC20" s="211"/>
      <c r="AD20" s="211"/>
      <c r="AE20" s="211"/>
      <c r="AF20" s="211"/>
      <c r="AG20" s="211"/>
      <c r="AH20" s="211"/>
      <c r="AI20" s="211"/>
      <c r="AJ20" s="211"/>
      <c r="AK20" s="212"/>
      <c r="AL20" s="210"/>
      <c r="AM20" s="211"/>
      <c r="AN20" s="211"/>
      <c r="AO20" s="211"/>
      <c r="AP20" s="211"/>
      <c r="AQ20" s="211"/>
      <c r="AR20" s="211"/>
      <c r="AS20" s="211"/>
      <c r="AT20" s="212"/>
      <c r="AU20" s="102"/>
      <c r="AV20" s="103"/>
      <c r="AW20" s="104"/>
      <c r="AX20" s="30" t="s">
        <v>222</v>
      </c>
      <c r="AY20" s="1"/>
      <c r="AZ20" s="1"/>
      <c r="BA20" s="29"/>
      <c r="BB20" s="34">
        <v>3</v>
      </c>
      <c r="BC20" s="200"/>
      <c r="BD20" s="201"/>
      <c r="BE20" s="201"/>
      <c r="BF20" s="202"/>
      <c r="BG20" s="203"/>
      <c r="BH20" s="198"/>
      <c r="BI20" s="199"/>
      <c r="BJ20" s="228"/>
      <c r="BK20" s="229"/>
      <c r="BL20" s="230"/>
      <c r="BM20" s="203"/>
      <c r="BN20" s="198"/>
      <c r="BO20" s="198"/>
      <c r="BP20" s="199"/>
      <c r="BQ20" s="222"/>
      <c r="BR20" s="223"/>
      <c r="BS20" s="223"/>
      <c r="BT20" s="223"/>
      <c r="BU20" s="223"/>
      <c r="BV20" s="224"/>
    </row>
    <row r="21" spans="1:74" ht="15" customHeight="1">
      <c r="A21" s="232"/>
      <c r="B21" s="210"/>
      <c r="C21" s="211"/>
      <c r="D21" s="211"/>
      <c r="E21" s="211"/>
      <c r="F21" s="212"/>
      <c r="G21" s="210"/>
      <c r="H21" s="211"/>
      <c r="I21" s="212"/>
      <c r="J21" s="210"/>
      <c r="K21" s="211"/>
      <c r="L21" s="211"/>
      <c r="M21" s="211"/>
      <c r="N21" s="211"/>
      <c r="O21" s="211"/>
      <c r="P21" s="211"/>
      <c r="Q21" s="212"/>
      <c r="R21" s="210"/>
      <c r="S21" s="211"/>
      <c r="T21" s="211"/>
      <c r="U21" s="211"/>
      <c r="V21" s="211"/>
      <c r="W21" s="211"/>
      <c r="X21" s="211"/>
      <c r="Y21" s="212"/>
      <c r="Z21" s="210"/>
      <c r="AA21" s="211"/>
      <c r="AB21" s="211"/>
      <c r="AC21" s="211"/>
      <c r="AD21" s="211"/>
      <c r="AE21" s="211"/>
      <c r="AF21" s="211"/>
      <c r="AG21" s="211"/>
      <c r="AH21" s="211"/>
      <c r="AI21" s="211"/>
      <c r="AJ21" s="211"/>
      <c r="AK21" s="212"/>
      <c r="AL21" s="210"/>
      <c r="AM21" s="211"/>
      <c r="AN21" s="211"/>
      <c r="AO21" s="211"/>
      <c r="AP21" s="211"/>
      <c r="AQ21" s="211"/>
      <c r="AR21" s="211"/>
      <c r="AS21" s="211"/>
      <c r="AT21" s="212"/>
      <c r="AU21" s="102"/>
      <c r="AV21" s="103"/>
      <c r="AW21" s="104"/>
      <c r="AX21" s="30"/>
      <c r="AY21" s="1"/>
      <c r="AZ21" s="1"/>
      <c r="BA21" s="29"/>
      <c r="BB21" s="34">
        <v>4</v>
      </c>
      <c r="BC21" s="200"/>
      <c r="BD21" s="201"/>
      <c r="BE21" s="201"/>
      <c r="BF21" s="202"/>
      <c r="BG21" s="203"/>
      <c r="BH21" s="198"/>
      <c r="BI21" s="199"/>
      <c r="BJ21" s="228"/>
      <c r="BK21" s="229"/>
      <c r="BL21" s="230"/>
      <c r="BM21" s="203"/>
      <c r="BN21" s="198"/>
      <c r="BO21" s="198"/>
      <c r="BP21" s="199"/>
      <c r="BQ21" s="222"/>
      <c r="BR21" s="223"/>
      <c r="BS21" s="223"/>
      <c r="BT21" s="223"/>
      <c r="BU21" s="223"/>
      <c r="BV21" s="224"/>
    </row>
    <row r="22" spans="1:74" ht="15" customHeight="1">
      <c r="A22" s="233"/>
      <c r="B22" s="194"/>
      <c r="C22" s="195"/>
      <c r="D22" s="195"/>
      <c r="E22" s="195"/>
      <c r="F22" s="196"/>
      <c r="G22" s="194"/>
      <c r="H22" s="195"/>
      <c r="I22" s="196"/>
      <c r="J22" s="194"/>
      <c r="K22" s="195"/>
      <c r="L22" s="195"/>
      <c r="M22" s="195"/>
      <c r="N22" s="195"/>
      <c r="O22" s="195"/>
      <c r="P22" s="195"/>
      <c r="Q22" s="196"/>
      <c r="R22" s="194"/>
      <c r="S22" s="195"/>
      <c r="T22" s="195"/>
      <c r="U22" s="195"/>
      <c r="V22" s="195"/>
      <c r="W22" s="195"/>
      <c r="X22" s="195"/>
      <c r="Y22" s="196"/>
      <c r="Z22" s="194"/>
      <c r="AA22" s="195"/>
      <c r="AB22" s="195"/>
      <c r="AC22" s="195"/>
      <c r="AD22" s="195"/>
      <c r="AE22" s="195"/>
      <c r="AF22" s="195"/>
      <c r="AG22" s="195"/>
      <c r="AH22" s="195"/>
      <c r="AI22" s="195"/>
      <c r="AJ22" s="195"/>
      <c r="AK22" s="196"/>
      <c r="AL22" s="194"/>
      <c r="AM22" s="195"/>
      <c r="AN22" s="195"/>
      <c r="AO22" s="195"/>
      <c r="AP22" s="195"/>
      <c r="AQ22" s="195"/>
      <c r="AR22" s="195"/>
      <c r="AS22" s="195"/>
      <c r="AT22" s="196"/>
      <c r="AU22" s="105"/>
      <c r="AV22" s="106"/>
      <c r="AW22" s="107"/>
      <c r="AX22" s="31"/>
      <c r="AY22" s="24"/>
      <c r="AZ22" s="24"/>
      <c r="BA22" s="25"/>
      <c r="BB22" s="34">
        <v>5</v>
      </c>
      <c r="BC22" s="200"/>
      <c r="BD22" s="201"/>
      <c r="BE22" s="201"/>
      <c r="BF22" s="202"/>
      <c r="BG22" s="203"/>
      <c r="BH22" s="198"/>
      <c r="BI22" s="199"/>
      <c r="BJ22" s="228"/>
      <c r="BK22" s="229"/>
      <c r="BL22" s="230"/>
      <c r="BM22" s="203"/>
      <c r="BN22" s="198"/>
      <c r="BO22" s="198"/>
      <c r="BP22" s="199"/>
      <c r="BQ22" s="225"/>
      <c r="BR22" s="226"/>
      <c r="BS22" s="226"/>
      <c r="BT22" s="226"/>
      <c r="BU22" s="226"/>
      <c r="BV22" s="227"/>
    </row>
    <row r="23" spans="1:74" ht="15" customHeight="1">
      <c r="A23" s="231">
        <f>(ROW()-3)/5</f>
        <v>4</v>
      </c>
      <c r="B23" s="191" t="s">
        <v>137</v>
      </c>
      <c r="C23" s="192"/>
      <c r="D23" s="192"/>
      <c r="E23" s="192"/>
      <c r="F23" s="193"/>
      <c r="G23" s="191" t="s">
        <v>230</v>
      </c>
      <c r="H23" s="192"/>
      <c r="I23" s="193"/>
      <c r="J23" s="191" t="s">
        <v>235</v>
      </c>
      <c r="K23" s="192"/>
      <c r="L23" s="192"/>
      <c r="M23" s="192"/>
      <c r="N23" s="192"/>
      <c r="O23" s="192"/>
      <c r="P23" s="192"/>
      <c r="Q23" s="193"/>
      <c r="R23" s="191" t="s">
        <v>226</v>
      </c>
      <c r="S23" s="192"/>
      <c r="T23" s="192"/>
      <c r="U23" s="192"/>
      <c r="V23" s="192"/>
      <c r="W23" s="192"/>
      <c r="X23" s="192"/>
      <c r="Y23" s="193"/>
      <c r="Z23" s="191" t="s">
        <v>236</v>
      </c>
      <c r="AA23" s="192"/>
      <c r="AB23" s="192"/>
      <c r="AC23" s="192"/>
      <c r="AD23" s="192"/>
      <c r="AE23" s="192"/>
      <c r="AF23" s="192"/>
      <c r="AG23" s="192"/>
      <c r="AH23" s="192"/>
      <c r="AI23" s="192"/>
      <c r="AJ23" s="192"/>
      <c r="AK23" s="193"/>
      <c r="AL23" s="191" t="s">
        <v>228</v>
      </c>
      <c r="AM23" s="192"/>
      <c r="AN23" s="192"/>
      <c r="AO23" s="192"/>
      <c r="AP23" s="192"/>
      <c r="AQ23" s="192"/>
      <c r="AR23" s="192"/>
      <c r="AS23" s="192"/>
      <c r="AT23" s="193"/>
      <c r="AU23" s="99"/>
      <c r="AV23" s="100"/>
      <c r="AW23" s="101"/>
      <c r="AX23" s="33"/>
      <c r="AY23" s="27"/>
      <c r="AZ23" s="27"/>
      <c r="BA23" s="28"/>
      <c r="BB23" s="34">
        <v>1</v>
      </c>
      <c r="BC23" s="200"/>
      <c r="BD23" s="201"/>
      <c r="BE23" s="201"/>
      <c r="BF23" s="202"/>
      <c r="BG23" s="203"/>
      <c r="BH23" s="198"/>
      <c r="BI23" s="199"/>
      <c r="BJ23" s="213"/>
      <c r="BK23" s="214"/>
      <c r="BL23" s="215"/>
      <c r="BM23" s="203"/>
      <c r="BN23" s="198"/>
      <c r="BO23" s="198"/>
      <c r="BP23" s="199"/>
      <c r="BQ23" s="219"/>
      <c r="BR23" s="220"/>
      <c r="BS23" s="220"/>
      <c r="BT23" s="220"/>
      <c r="BU23" s="220"/>
      <c r="BV23" s="221"/>
    </row>
    <row r="24" spans="1:74" ht="15" customHeight="1">
      <c r="A24" s="232"/>
      <c r="B24" s="210"/>
      <c r="C24" s="211"/>
      <c r="D24" s="211"/>
      <c r="E24" s="211"/>
      <c r="F24" s="212"/>
      <c r="G24" s="210"/>
      <c r="H24" s="211"/>
      <c r="I24" s="212"/>
      <c r="J24" s="210"/>
      <c r="K24" s="211"/>
      <c r="L24" s="211"/>
      <c r="M24" s="211"/>
      <c r="N24" s="211"/>
      <c r="O24" s="211"/>
      <c r="P24" s="211"/>
      <c r="Q24" s="212"/>
      <c r="R24" s="210"/>
      <c r="S24" s="211"/>
      <c r="T24" s="211"/>
      <c r="U24" s="211"/>
      <c r="V24" s="211"/>
      <c r="W24" s="211"/>
      <c r="X24" s="211"/>
      <c r="Y24" s="212"/>
      <c r="Z24" s="210"/>
      <c r="AA24" s="211"/>
      <c r="AB24" s="211"/>
      <c r="AC24" s="211"/>
      <c r="AD24" s="211"/>
      <c r="AE24" s="211"/>
      <c r="AF24" s="211"/>
      <c r="AG24" s="211"/>
      <c r="AH24" s="211"/>
      <c r="AI24" s="211"/>
      <c r="AJ24" s="211"/>
      <c r="AK24" s="212"/>
      <c r="AL24" s="210"/>
      <c r="AM24" s="211"/>
      <c r="AN24" s="211"/>
      <c r="AO24" s="211"/>
      <c r="AP24" s="211"/>
      <c r="AQ24" s="211"/>
      <c r="AR24" s="211"/>
      <c r="AS24" s="211"/>
      <c r="AT24" s="212"/>
      <c r="AU24" s="102"/>
      <c r="AV24" s="103"/>
      <c r="AW24" s="104"/>
      <c r="AX24" s="30"/>
      <c r="AY24" s="1"/>
      <c r="AZ24" s="1"/>
      <c r="BA24" s="29"/>
      <c r="BB24" s="34">
        <v>2</v>
      </c>
      <c r="BC24" s="200"/>
      <c r="BD24" s="201"/>
      <c r="BE24" s="201"/>
      <c r="BF24" s="202"/>
      <c r="BG24" s="203"/>
      <c r="BH24" s="198"/>
      <c r="BI24" s="199"/>
      <c r="BJ24" s="228"/>
      <c r="BK24" s="229"/>
      <c r="BL24" s="230"/>
      <c r="BM24" s="203"/>
      <c r="BN24" s="198"/>
      <c r="BO24" s="198"/>
      <c r="BP24" s="199"/>
      <c r="BQ24" s="222"/>
      <c r="BR24" s="223"/>
      <c r="BS24" s="223"/>
      <c r="BT24" s="223"/>
      <c r="BU24" s="223"/>
      <c r="BV24" s="224"/>
    </row>
    <row r="25" spans="1:74" ht="15" customHeight="1">
      <c r="A25" s="232"/>
      <c r="B25" s="210"/>
      <c r="C25" s="211"/>
      <c r="D25" s="211"/>
      <c r="E25" s="211"/>
      <c r="F25" s="212"/>
      <c r="G25" s="210"/>
      <c r="H25" s="211"/>
      <c r="I25" s="212"/>
      <c r="J25" s="210"/>
      <c r="K25" s="211"/>
      <c r="L25" s="211"/>
      <c r="M25" s="211"/>
      <c r="N25" s="211"/>
      <c r="O25" s="211"/>
      <c r="P25" s="211"/>
      <c r="Q25" s="212"/>
      <c r="R25" s="210"/>
      <c r="S25" s="211"/>
      <c r="T25" s="211"/>
      <c r="U25" s="211"/>
      <c r="V25" s="211"/>
      <c r="W25" s="211"/>
      <c r="X25" s="211"/>
      <c r="Y25" s="212"/>
      <c r="Z25" s="210"/>
      <c r="AA25" s="211"/>
      <c r="AB25" s="211"/>
      <c r="AC25" s="211"/>
      <c r="AD25" s="211"/>
      <c r="AE25" s="211"/>
      <c r="AF25" s="211"/>
      <c r="AG25" s="211"/>
      <c r="AH25" s="211"/>
      <c r="AI25" s="211"/>
      <c r="AJ25" s="211"/>
      <c r="AK25" s="212"/>
      <c r="AL25" s="210"/>
      <c r="AM25" s="211"/>
      <c r="AN25" s="211"/>
      <c r="AO25" s="211"/>
      <c r="AP25" s="211"/>
      <c r="AQ25" s="211"/>
      <c r="AR25" s="211"/>
      <c r="AS25" s="211"/>
      <c r="AT25" s="212"/>
      <c r="AU25" s="102"/>
      <c r="AV25" s="103"/>
      <c r="AW25" s="104"/>
      <c r="AX25" s="30" t="s">
        <v>222</v>
      </c>
      <c r="AY25" s="1"/>
      <c r="AZ25" s="1"/>
      <c r="BA25" s="29"/>
      <c r="BB25" s="34">
        <v>3</v>
      </c>
      <c r="BC25" s="200"/>
      <c r="BD25" s="201"/>
      <c r="BE25" s="201"/>
      <c r="BF25" s="202"/>
      <c r="BG25" s="203"/>
      <c r="BH25" s="198"/>
      <c r="BI25" s="199"/>
      <c r="BJ25" s="228"/>
      <c r="BK25" s="229"/>
      <c r="BL25" s="230"/>
      <c r="BM25" s="203"/>
      <c r="BN25" s="198"/>
      <c r="BO25" s="198"/>
      <c r="BP25" s="199"/>
      <c r="BQ25" s="222"/>
      <c r="BR25" s="223"/>
      <c r="BS25" s="223"/>
      <c r="BT25" s="223"/>
      <c r="BU25" s="223"/>
      <c r="BV25" s="224"/>
    </row>
    <row r="26" spans="1:74" ht="15" customHeight="1">
      <c r="A26" s="232"/>
      <c r="B26" s="210"/>
      <c r="C26" s="211"/>
      <c r="D26" s="211"/>
      <c r="E26" s="211"/>
      <c r="F26" s="212"/>
      <c r="G26" s="210"/>
      <c r="H26" s="211"/>
      <c r="I26" s="212"/>
      <c r="J26" s="210"/>
      <c r="K26" s="211"/>
      <c r="L26" s="211"/>
      <c r="M26" s="211"/>
      <c r="N26" s="211"/>
      <c r="O26" s="211"/>
      <c r="P26" s="211"/>
      <c r="Q26" s="212"/>
      <c r="R26" s="210"/>
      <c r="S26" s="211"/>
      <c r="T26" s="211"/>
      <c r="U26" s="211"/>
      <c r="V26" s="211"/>
      <c r="W26" s="211"/>
      <c r="X26" s="211"/>
      <c r="Y26" s="212"/>
      <c r="Z26" s="210"/>
      <c r="AA26" s="211"/>
      <c r="AB26" s="211"/>
      <c r="AC26" s="211"/>
      <c r="AD26" s="211"/>
      <c r="AE26" s="211"/>
      <c r="AF26" s="211"/>
      <c r="AG26" s="211"/>
      <c r="AH26" s="211"/>
      <c r="AI26" s="211"/>
      <c r="AJ26" s="211"/>
      <c r="AK26" s="212"/>
      <c r="AL26" s="210"/>
      <c r="AM26" s="211"/>
      <c r="AN26" s="211"/>
      <c r="AO26" s="211"/>
      <c r="AP26" s="211"/>
      <c r="AQ26" s="211"/>
      <c r="AR26" s="211"/>
      <c r="AS26" s="211"/>
      <c r="AT26" s="212"/>
      <c r="AU26" s="102"/>
      <c r="AV26" s="103"/>
      <c r="AW26" s="104"/>
      <c r="AX26" s="30"/>
      <c r="AY26" s="1"/>
      <c r="AZ26" s="1"/>
      <c r="BA26" s="29"/>
      <c r="BB26" s="34">
        <v>4</v>
      </c>
      <c r="BC26" s="200"/>
      <c r="BD26" s="201"/>
      <c r="BE26" s="201"/>
      <c r="BF26" s="202"/>
      <c r="BG26" s="203"/>
      <c r="BH26" s="198"/>
      <c r="BI26" s="199"/>
      <c r="BJ26" s="228"/>
      <c r="BK26" s="229"/>
      <c r="BL26" s="230"/>
      <c r="BM26" s="203"/>
      <c r="BN26" s="198"/>
      <c r="BO26" s="198"/>
      <c r="BP26" s="199"/>
      <c r="BQ26" s="222"/>
      <c r="BR26" s="223"/>
      <c r="BS26" s="223"/>
      <c r="BT26" s="223"/>
      <c r="BU26" s="223"/>
      <c r="BV26" s="224"/>
    </row>
    <row r="27" spans="1:74" ht="15" customHeight="1">
      <c r="A27" s="233"/>
      <c r="B27" s="194"/>
      <c r="C27" s="195"/>
      <c r="D27" s="195"/>
      <c r="E27" s="195"/>
      <c r="F27" s="196"/>
      <c r="G27" s="194"/>
      <c r="H27" s="195"/>
      <c r="I27" s="196"/>
      <c r="J27" s="194"/>
      <c r="K27" s="195"/>
      <c r="L27" s="195"/>
      <c r="M27" s="195"/>
      <c r="N27" s="195"/>
      <c r="O27" s="195"/>
      <c r="P27" s="195"/>
      <c r="Q27" s="196"/>
      <c r="R27" s="194"/>
      <c r="S27" s="195"/>
      <c r="T27" s="195"/>
      <c r="U27" s="195"/>
      <c r="V27" s="195"/>
      <c r="W27" s="195"/>
      <c r="X27" s="195"/>
      <c r="Y27" s="196"/>
      <c r="Z27" s="194"/>
      <c r="AA27" s="195"/>
      <c r="AB27" s="195"/>
      <c r="AC27" s="195"/>
      <c r="AD27" s="195"/>
      <c r="AE27" s="195"/>
      <c r="AF27" s="195"/>
      <c r="AG27" s="195"/>
      <c r="AH27" s="195"/>
      <c r="AI27" s="195"/>
      <c r="AJ27" s="195"/>
      <c r="AK27" s="196"/>
      <c r="AL27" s="194"/>
      <c r="AM27" s="195"/>
      <c r="AN27" s="195"/>
      <c r="AO27" s="195"/>
      <c r="AP27" s="195"/>
      <c r="AQ27" s="195"/>
      <c r="AR27" s="195"/>
      <c r="AS27" s="195"/>
      <c r="AT27" s="196"/>
      <c r="AU27" s="105"/>
      <c r="AV27" s="106"/>
      <c r="AW27" s="107"/>
      <c r="AX27" s="31"/>
      <c r="AY27" s="24"/>
      <c r="AZ27" s="24"/>
      <c r="BA27" s="25"/>
      <c r="BB27" s="34">
        <v>5</v>
      </c>
      <c r="BC27" s="200"/>
      <c r="BD27" s="201"/>
      <c r="BE27" s="201"/>
      <c r="BF27" s="202"/>
      <c r="BG27" s="203"/>
      <c r="BH27" s="198"/>
      <c r="BI27" s="199"/>
      <c r="BJ27" s="228"/>
      <c r="BK27" s="229"/>
      <c r="BL27" s="230"/>
      <c r="BM27" s="203"/>
      <c r="BN27" s="198"/>
      <c r="BO27" s="198"/>
      <c r="BP27" s="199"/>
      <c r="BQ27" s="225"/>
      <c r="BR27" s="226"/>
      <c r="BS27" s="226"/>
      <c r="BT27" s="226"/>
      <c r="BU27" s="226"/>
      <c r="BV27" s="227"/>
    </row>
    <row r="28" spans="1:74" ht="15" customHeight="1">
      <c r="A28" s="231">
        <f>(ROW()-3)/5</f>
        <v>5</v>
      </c>
      <c r="B28" s="191"/>
      <c r="C28" s="192"/>
      <c r="D28" s="192"/>
      <c r="E28" s="192"/>
      <c r="F28" s="193"/>
      <c r="G28" s="191"/>
      <c r="H28" s="192"/>
      <c r="I28" s="193"/>
      <c r="J28" s="191"/>
      <c r="K28" s="192"/>
      <c r="L28" s="192"/>
      <c r="M28" s="192"/>
      <c r="N28" s="192"/>
      <c r="O28" s="192"/>
      <c r="P28" s="192"/>
      <c r="Q28" s="193"/>
      <c r="R28" s="191"/>
      <c r="S28" s="192"/>
      <c r="T28" s="192"/>
      <c r="U28" s="192"/>
      <c r="V28" s="192"/>
      <c r="W28" s="192"/>
      <c r="X28" s="192"/>
      <c r="Y28" s="193"/>
      <c r="Z28" s="191"/>
      <c r="AA28" s="192"/>
      <c r="AB28" s="192"/>
      <c r="AC28" s="192"/>
      <c r="AD28" s="192"/>
      <c r="AE28" s="192"/>
      <c r="AF28" s="192"/>
      <c r="AG28" s="192"/>
      <c r="AH28" s="192"/>
      <c r="AI28" s="192"/>
      <c r="AJ28" s="192"/>
      <c r="AK28" s="193"/>
      <c r="AL28" s="191"/>
      <c r="AM28" s="192"/>
      <c r="AN28" s="192"/>
      <c r="AO28" s="192"/>
      <c r="AP28" s="192"/>
      <c r="AQ28" s="192"/>
      <c r="AR28" s="192"/>
      <c r="AS28" s="192"/>
      <c r="AT28" s="193"/>
      <c r="AU28" s="99"/>
      <c r="AV28" s="100"/>
      <c r="AW28" s="101"/>
      <c r="AX28" s="33"/>
      <c r="AY28" s="27"/>
      <c r="AZ28" s="27"/>
      <c r="BA28" s="28"/>
      <c r="BB28" s="34">
        <v>1</v>
      </c>
      <c r="BC28" s="200"/>
      <c r="BD28" s="201"/>
      <c r="BE28" s="201"/>
      <c r="BF28" s="202"/>
      <c r="BG28" s="203"/>
      <c r="BH28" s="198"/>
      <c r="BI28" s="199"/>
      <c r="BJ28" s="213"/>
      <c r="BK28" s="214"/>
      <c r="BL28" s="215"/>
      <c r="BM28" s="203"/>
      <c r="BN28" s="198"/>
      <c r="BO28" s="198"/>
      <c r="BP28" s="199"/>
      <c r="BQ28" s="219"/>
      <c r="BR28" s="220"/>
      <c r="BS28" s="220"/>
      <c r="BT28" s="220"/>
      <c r="BU28" s="220"/>
      <c r="BV28" s="221"/>
    </row>
    <row r="29" spans="1:74" ht="15" customHeight="1">
      <c r="A29" s="232"/>
      <c r="B29" s="210"/>
      <c r="C29" s="211"/>
      <c r="D29" s="211"/>
      <c r="E29" s="211"/>
      <c r="F29" s="212"/>
      <c r="G29" s="210"/>
      <c r="H29" s="211"/>
      <c r="I29" s="212"/>
      <c r="J29" s="210"/>
      <c r="K29" s="211"/>
      <c r="L29" s="211"/>
      <c r="M29" s="211"/>
      <c r="N29" s="211"/>
      <c r="O29" s="211"/>
      <c r="P29" s="211"/>
      <c r="Q29" s="212"/>
      <c r="R29" s="210"/>
      <c r="S29" s="211"/>
      <c r="T29" s="211"/>
      <c r="U29" s="211"/>
      <c r="V29" s="211"/>
      <c r="W29" s="211"/>
      <c r="X29" s="211"/>
      <c r="Y29" s="212"/>
      <c r="Z29" s="210"/>
      <c r="AA29" s="211"/>
      <c r="AB29" s="211"/>
      <c r="AC29" s="211"/>
      <c r="AD29" s="211"/>
      <c r="AE29" s="211"/>
      <c r="AF29" s="211"/>
      <c r="AG29" s="211"/>
      <c r="AH29" s="211"/>
      <c r="AI29" s="211"/>
      <c r="AJ29" s="211"/>
      <c r="AK29" s="212"/>
      <c r="AL29" s="210"/>
      <c r="AM29" s="211"/>
      <c r="AN29" s="211"/>
      <c r="AO29" s="211"/>
      <c r="AP29" s="211"/>
      <c r="AQ29" s="211"/>
      <c r="AR29" s="211"/>
      <c r="AS29" s="211"/>
      <c r="AT29" s="212"/>
      <c r="AU29" s="102"/>
      <c r="AV29" s="103"/>
      <c r="AW29" s="104"/>
      <c r="AX29" s="30"/>
      <c r="AY29" s="1"/>
      <c r="AZ29" s="1"/>
      <c r="BA29" s="29"/>
      <c r="BB29" s="34">
        <v>2</v>
      </c>
      <c r="BC29" s="200"/>
      <c r="BD29" s="201"/>
      <c r="BE29" s="201"/>
      <c r="BF29" s="202"/>
      <c r="BG29" s="203"/>
      <c r="BH29" s="198"/>
      <c r="BI29" s="199"/>
      <c r="BJ29" s="228"/>
      <c r="BK29" s="229"/>
      <c r="BL29" s="230"/>
      <c r="BM29" s="203"/>
      <c r="BN29" s="198"/>
      <c r="BO29" s="198"/>
      <c r="BP29" s="199"/>
      <c r="BQ29" s="222"/>
      <c r="BR29" s="223"/>
      <c r="BS29" s="223"/>
      <c r="BT29" s="223"/>
      <c r="BU29" s="223"/>
      <c r="BV29" s="224"/>
    </row>
    <row r="30" spans="1:74" ht="15" customHeight="1">
      <c r="A30" s="232"/>
      <c r="B30" s="210"/>
      <c r="C30" s="211"/>
      <c r="D30" s="211"/>
      <c r="E30" s="211"/>
      <c r="F30" s="212"/>
      <c r="G30" s="210"/>
      <c r="H30" s="211"/>
      <c r="I30" s="212"/>
      <c r="J30" s="210"/>
      <c r="K30" s="211"/>
      <c r="L30" s="211"/>
      <c r="M30" s="211"/>
      <c r="N30" s="211"/>
      <c r="O30" s="211"/>
      <c r="P30" s="211"/>
      <c r="Q30" s="212"/>
      <c r="R30" s="210"/>
      <c r="S30" s="211"/>
      <c r="T30" s="211"/>
      <c r="U30" s="211"/>
      <c r="V30" s="211"/>
      <c r="W30" s="211"/>
      <c r="X30" s="211"/>
      <c r="Y30" s="212"/>
      <c r="Z30" s="210"/>
      <c r="AA30" s="211"/>
      <c r="AB30" s="211"/>
      <c r="AC30" s="211"/>
      <c r="AD30" s="211"/>
      <c r="AE30" s="211"/>
      <c r="AF30" s="211"/>
      <c r="AG30" s="211"/>
      <c r="AH30" s="211"/>
      <c r="AI30" s="211"/>
      <c r="AJ30" s="211"/>
      <c r="AK30" s="212"/>
      <c r="AL30" s="210"/>
      <c r="AM30" s="211"/>
      <c r="AN30" s="211"/>
      <c r="AO30" s="211"/>
      <c r="AP30" s="211"/>
      <c r="AQ30" s="211"/>
      <c r="AR30" s="211"/>
      <c r="AS30" s="211"/>
      <c r="AT30" s="212"/>
      <c r="AU30" s="102"/>
      <c r="AV30" s="103"/>
      <c r="AW30" s="104"/>
      <c r="AX30" s="30"/>
      <c r="AY30" s="1"/>
      <c r="AZ30" s="1"/>
      <c r="BA30" s="29"/>
      <c r="BB30" s="34">
        <v>3</v>
      </c>
      <c r="BC30" s="200"/>
      <c r="BD30" s="201"/>
      <c r="BE30" s="201"/>
      <c r="BF30" s="202"/>
      <c r="BG30" s="203"/>
      <c r="BH30" s="198"/>
      <c r="BI30" s="199"/>
      <c r="BJ30" s="228"/>
      <c r="BK30" s="229"/>
      <c r="BL30" s="230"/>
      <c r="BM30" s="203"/>
      <c r="BN30" s="198"/>
      <c r="BO30" s="198"/>
      <c r="BP30" s="199"/>
      <c r="BQ30" s="222"/>
      <c r="BR30" s="223"/>
      <c r="BS30" s="223"/>
      <c r="BT30" s="223"/>
      <c r="BU30" s="223"/>
      <c r="BV30" s="224"/>
    </row>
    <row r="31" spans="1:74" ht="15" customHeight="1">
      <c r="A31" s="232"/>
      <c r="B31" s="210"/>
      <c r="C31" s="211"/>
      <c r="D31" s="211"/>
      <c r="E31" s="211"/>
      <c r="F31" s="212"/>
      <c r="G31" s="210"/>
      <c r="H31" s="211"/>
      <c r="I31" s="212"/>
      <c r="J31" s="210"/>
      <c r="K31" s="211"/>
      <c r="L31" s="211"/>
      <c r="M31" s="211"/>
      <c r="N31" s="211"/>
      <c r="O31" s="211"/>
      <c r="P31" s="211"/>
      <c r="Q31" s="212"/>
      <c r="R31" s="210"/>
      <c r="S31" s="211"/>
      <c r="T31" s="211"/>
      <c r="U31" s="211"/>
      <c r="V31" s="211"/>
      <c r="W31" s="211"/>
      <c r="X31" s="211"/>
      <c r="Y31" s="212"/>
      <c r="Z31" s="210"/>
      <c r="AA31" s="211"/>
      <c r="AB31" s="211"/>
      <c r="AC31" s="211"/>
      <c r="AD31" s="211"/>
      <c r="AE31" s="211"/>
      <c r="AF31" s="211"/>
      <c r="AG31" s="211"/>
      <c r="AH31" s="211"/>
      <c r="AI31" s="211"/>
      <c r="AJ31" s="211"/>
      <c r="AK31" s="212"/>
      <c r="AL31" s="210"/>
      <c r="AM31" s="211"/>
      <c r="AN31" s="211"/>
      <c r="AO31" s="211"/>
      <c r="AP31" s="211"/>
      <c r="AQ31" s="211"/>
      <c r="AR31" s="211"/>
      <c r="AS31" s="211"/>
      <c r="AT31" s="212"/>
      <c r="AU31" s="102"/>
      <c r="AV31" s="103"/>
      <c r="AW31" s="104"/>
      <c r="AX31" s="30"/>
      <c r="AY31" s="1"/>
      <c r="AZ31" s="1"/>
      <c r="BA31" s="29"/>
      <c r="BB31" s="34">
        <v>4</v>
      </c>
      <c r="BC31" s="200"/>
      <c r="BD31" s="201"/>
      <c r="BE31" s="201"/>
      <c r="BF31" s="202"/>
      <c r="BG31" s="203"/>
      <c r="BH31" s="198"/>
      <c r="BI31" s="199"/>
      <c r="BJ31" s="228"/>
      <c r="BK31" s="229"/>
      <c r="BL31" s="230"/>
      <c r="BM31" s="203"/>
      <c r="BN31" s="198"/>
      <c r="BO31" s="198"/>
      <c r="BP31" s="199"/>
      <c r="BQ31" s="222"/>
      <c r="BR31" s="223"/>
      <c r="BS31" s="223"/>
      <c r="BT31" s="223"/>
      <c r="BU31" s="223"/>
      <c r="BV31" s="224"/>
    </row>
    <row r="32" spans="1:74" ht="15" customHeight="1">
      <c r="A32" s="233"/>
      <c r="B32" s="194"/>
      <c r="C32" s="195"/>
      <c r="D32" s="195"/>
      <c r="E32" s="195"/>
      <c r="F32" s="196"/>
      <c r="G32" s="194"/>
      <c r="H32" s="195"/>
      <c r="I32" s="196"/>
      <c r="J32" s="194"/>
      <c r="K32" s="195"/>
      <c r="L32" s="195"/>
      <c r="M32" s="195"/>
      <c r="N32" s="195"/>
      <c r="O32" s="195"/>
      <c r="P32" s="195"/>
      <c r="Q32" s="196"/>
      <c r="R32" s="194"/>
      <c r="S32" s="195"/>
      <c r="T32" s="195"/>
      <c r="U32" s="195"/>
      <c r="V32" s="195"/>
      <c r="W32" s="195"/>
      <c r="X32" s="195"/>
      <c r="Y32" s="196"/>
      <c r="Z32" s="194"/>
      <c r="AA32" s="195"/>
      <c r="AB32" s="195"/>
      <c r="AC32" s="195"/>
      <c r="AD32" s="195"/>
      <c r="AE32" s="195"/>
      <c r="AF32" s="195"/>
      <c r="AG32" s="195"/>
      <c r="AH32" s="195"/>
      <c r="AI32" s="195"/>
      <c r="AJ32" s="195"/>
      <c r="AK32" s="196"/>
      <c r="AL32" s="194"/>
      <c r="AM32" s="195"/>
      <c r="AN32" s="195"/>
      <c r="AO32" s="195"/>
      <c r="AP32" s="195"/>
      <c r="AQ32" s="195"/>
      <c r="AR32" s="195"/>
      <c r="AS32" s="195"/>
      <c r="AT32" s="196"/>
      <c r="AU32" s="105"/>
      <c r="AV32" s="106"/>
      <c r="AW32" s="107"/>
      <c r="AX32" s="31"/>
      <c r="AY32" s="24"/>
      <c r="AZ32" s="24"/>
      <c r="BA32" s="25"/>
      <c r="BB32" s="34">
        <v>5</v>
      </c>
      <c r="BC32" s="200"/>
      <c r="BD32" s="201"/>
      <c r="BE32" s="201"/>
      <c r="BF32" s="202"/>
      <c r="BG32" s="203"/>
      <c r="BH32" s="198"/>
      <c r="BI32" s="199"/>
      <c r="BJ32" s="228"/>
      <c r="BK32" s="229"/>
      <c r="BL32" s="230"/>
      <c r="BM32" s="203"/>
      <c r="BN32" s="198"/>
      <c r="BO32" s="198"/>
      <c r="BP32" s="199"/>
      <c r="BQ32" s="225"/>
      <c r="BR32" s="226"/>
      <c r="BS32" s="226"/>
      <c r="BT32" s="226"/>
      <c r="BU32" s="226"/>
      <c r="BV32" s="227"/>
    </row>
    <row r="33" spans="1:74" ht="15" customHeight="1">
      <c r="A33" s="231">
        <f>(ROW()-3)/5</f>
        <v>6</v>
      </c>
      <c r="B33" s="191"/>
      <c r="C33" s="192"/>
      <c r="D33" s="192"/>
      <c r="E33" s="192"/>
      <c r="F33" s="193"/>
      <c r="G33" s="191"/>
      <c r="H33" s="192"/>
      <c r="I33" s="193"/>
      <c r="J33" s="191"/>
      <c r="K33" s="192"/>
      <c r="L33" s="192"/>
      <c r="M33" s="192"/>
      <c r="N33" s="192"/>
      <c r="O33" s="192"/>
      <c r="P33" s="192"/>
      <c r="Q33" s="193"/>
      <c r="R33" s="191"/>
      <c r="S33" s="192"/>
      <c r="T33" s="192"/>
      <c r="U33" s="192"/>
      <c r="V33" s="192"/>
      <c r="W33" s="192"/>
      <c r="X33" s="192"/>
      <c r="Y33" s="193"/>
      <c r="Z33" s="191"/>
      <c r="AA33" s="192"/>
      <c r="AB33" s="192"/>
      <c r="AC33" s="192"/>
      <c r="AD33" s="192"/>
      <c r="AE33" s="192"/>
      <c r="AF33" s="192"/>
      <c r="AG33" s="192"/>
      <c r="AH33" s="192"/>
      <c r="AI33" s="192"/>
      <c r="AJ33" s="192"/>
      <c r="AK33" s="193"/>
      <c r="AL33" s="191"/>
      <c r="AM33" s="192"/>
      <c r="AN33" s="192"/>
      <c r="AO33" s="192"/>
      <c r="AP33" s="192"/>
      <c r="AQ33" s="192"/>
      <c r="AR33" s="192"/>
      <c r="AS33" s="192"/>
      <c r="AT33" s="193"/>
      <c r="AU33" s="99"/>
      <c r="AV33" s="100"/>
      <c r="AW33" s="101"/>
      <c r="AX33" s="33"/>
      <c r="AY33" s="27"/>
      <c r="AZ33" s="27"/>
      <c r="BA33" s="28"/>
      <c r="BB33" s="34">
        <v>1</v>
      </c>
      <c r="BC33" s="200"/>
      <c r="BD33" s="201"/>
      <c r="BE33" s="201"/>
      <c r="BF33" s="202"/>
      <c r="BG33" s="203"/>
      <c r="BH33" s="198"/>
      <c r="BI33" s="199"/>
      <c r="BJ33" s="213"/>
      <c r="BK33" s="214"/>
      <c r="BL33" s="215"/>
      <c r="BM33" s="203"/>
      <c r="BN33" s="198"/>
      <c r="BO33" s="198"/>
      <c r="BP33" s="199"/>
      <c r="BQ33" s="219"/>
      <c r="BR33" s="220"/>
      <c r="BS33" s="220"/>
      <c r="BT33" s="220"/>
      <c r="BU33" s="220"/>
      <c r="BV33" s="221"/>
    </row>
    <row r="34" spans="1:74" ht="15" customHeight="1">
      <c r="A34" s="232"/>
      <c r="B34" s="210"/>
      <c r="C34" s="211"/>
      <c r="D34" s="211"/>
      <c r="E34" s="211"/>
      <c r="F34" s="212"/>
      <c r="G34" s="210"/>
      <c r="H34" s="211"/>
      <c r="I34" s="212"/>
      <c r="J34" s="210"/>
      <c r="K34" s="211"/>
      <c r="L34" s="211"/>
      <c r="M34" s="211"/>
      <c r="N34" s="211"/>
      <c r="O34" s="211"/>
      <c r="P34" s="211"/>
      <c r="Q34" s="212"/>
      <c r="R34" s="210"/>
      <c r="S34" s="211"/>
      <c r="T34" s="211"/>
      <c r="U34" s="211"/>
      <c r="V34" s="211"/>
      <c r="W34" s="211"/>
      <c r="X34" s="211"/>
      <c r="Y34" s="212"/>
      <c r="Z34" s="210"/>
      <c r="AA34" s="211"/>
      <c r="AB34" s="211"/>
      <c r="AC34" s="211"/>
      <c r="AD34" s="211"/>
      <c r="AE34" s="211"/>
      <c r="AF34" s="211"/>
      <c r="AG34" s="211"/>
      <c r="AH34" s="211"/>
      <c r="AI34" s="211"/>
      <c r="AJ34" s="211"/>
      <c r="AK34" s="212"/>
      <c r="AL34" s="210"/>
      <c r="AM34" s="211"/>
      <c r="AN34" s="211"/>
      <c r="AO34" s="211"/>
      <c r="AP34" s="211"/>
      <c r="AQ34" s="211"/>
      <c r="AR34" s="211"/>
      <c r="AS34" s="211"/>
      <c r="AT34" s="212"/>
      <c r="AU34" s="102"/>
      <c r="AV34" s="103"/>
      <c r="AW34" s="104"/>
      <c r="AX34" s="30"/>
      <c r="AY34" s="1"/>
      <c r="AZ34" s="1"/>
      <c r="BA34" s="29"/>
      <c r="BB34" s="34">
        <v>2</v>
      </c>
      <c r="BC34" s="200"/>
      <c r="BD34" s="201"/>
      <c r="BE34" s="201"/>
      <c r="BF34" s="202"/>
      <c r="BG34" s="203"/>
      <c r="BH34" s="198"/>
      <c r="BI34" s="199"/>
      <c r="BJ34" s="228"/>
      <c r="BK34" s="229"/>
      <c r="BL34" s="230"/>
      <c r="BM34" s="203"/>
      <c r="BN34" s="198"/>
      <c r="BO34" s="198"/>
      <c r="BP34" s="199"/>
      <c r="BQ34" s="222"/>
      <c r="BR34" s="223"/>
      <c r="BS34" s="223"/>
      <c r="BT34" s="223"/>
      <c r="BU34" s="223"/>
      <c r="BV34" s="224"/>
    </row>
    <row r="35" spans="1:74" ht="15" customHeight="1">
      <c r="A35" s="232"/>
      <c r="B35" s="210"/>
      <c r="C35" s="211"/>
      <c r="D35" s="211"/>
      <c r="E35" s="211"/>
      <c r="F35" s="212"/>
      <c r="G35" s="210"/>
      <c r="H35" s="211"/>
      <c r="I35" s="212"/>
      <c r="J35" s="210"/>
      <c r="K35" s="211"/>
      <c r="L35" s="211"/>
      <c r="M35" s="211"/>
      <c r="N35" s="211"/>
      <c r="O35" s="211"/>
      <c r="P35" s="211"/>
      <c r="Q35" s="212"/>
      <c r="R35" s="210"/>
      <c r="S35" s="211"/>
      <c r="T35" s="211"/>
      <c r="U35" s="211"/>
      <c r="V35" s="211"/>
      <c r="W35" s="211"/>
      <c r="X35" s="211"/>
      <c r="Y35" s="212"/>
      <c r="Z35" s="210"/>
      <c r="AA35" s="211"/>
      <c r="AB35" s="211"/>
      <c r="AC35" s="211"/>
      <c r="AD35" s="211"/>
      <c r="AE35" s="211"/>
      <c r="AF35" s="211"/>
      <c r="AG35" s="211"/>
      <c r="AH35" s="211"/>
      <c r="AI35" s="211"/>
      <c r="AJ35" s="211"/>
      <c r="AK35" s="212"/>
      <c r="AL35" s="210"/>
      <c r="AM35" s="211"/>
      <c r="AN35" s="211"/>
      <c r="AO35" s="211"/>
      <c r="AP35" s="211"/>
      <c r="AQ35" s="211"/>
      <c r="AR35" s="211"/>
      <c r="AS35" s="211"/>
      <c r="AT35" s="212"/>
      <c r="AU35" s="102"/>
      <c r="AV35" s="103"/>
      <c r="AW35" s="104"/>
      <c r="AX35" s="30"/>
      <c r="AY35" s="1"/>
      <c r="AZ35" s="1"/>
      <c r="BA35" s="29"/>
      <c r="BB35" s="34">
        <v>3</v>
      </c>
      <c r="BC35" s="200"/>
      <c r="BD35" s="201"/>
      <c r="BE35" s="201"/>
      <c r="BF35" s="202"/>
      <c r="BG35" s="203"/>
      <c r="BH35" s="198"/>
      <c r="BI35" s="199"/>
      <c r="BJ35" s="228"/>
      <c r="BK35" s="229"/>
      <c r="BL35" s="230"/>
      <c r="BM35" s="203"/>
      <c r="BN35" s="198"/>
      <c r="BO35" s="198"/>
      <c r="BP35" s="199"/>
      <c r="BQ35" s="222"/>
      <c r="BR35" s="223"/>
      <c r="BS35" s="223"/>
      <c r="BT35" s="223"/>
      <c r="BU35" s="223"/>
      <c r="BV35" s="224"/>
    </row>
    <row r="36" spans="1:74" ht="15" customHeight="1">
      <c r="A36" s="232"/>
      <c r="B36" s="210"/>
      <c r="C36" s="211"/>
      <c r="D36" s="211"/>
      <c r="E36" s="211"/>
      <c r="F36" s="212"/>
      <c r="G36" s="210"/>
      <c r="H36" s="211"/>
      <c r="I36" s="212"/>
      <c r="J36" s="210"/>
      <c r="K36" s="211"/>
      <c r="L36" s="211"/>
      <c r="M36" s="211"/>
      <c r="N36" s="211"/>
      <c r="O36" s="211"/>
      <c r="P36" s="211"/>
      <c r="Q36" s="212"/>
      <c r="R36" s="210"/>
      <c r="S36" s="211"/>
      <c r="T36" s="211"/>
      <c r="U36" s="211"/>
      <c r="V36" s="211"/>
      <c r="W36" s="211"/>
      <c r="X36" s="211"/>
      <c r="Y36" s="212"/>
      <c r="Z36" s="210"/>
      <c r="AA36" s="211"/>
      <c r="AB36" s="211"/>
      <c r="AC36" s="211"/>
      <c r="AD36" s="211"/>
      <c r="AE36" s="211"/>
      <c r="AF36" s="211"/>
      <c r="AG36" s="211"/>
      <c r="AH36" s="211"/>
      <c r="AI36" s="211"/>
      <c r="AJ36" s="211"/>
      <c r="AK36" s="212"/>
      <c r="AL36" s="210"/>
      <c r="AM36" s="211"/>
      <c r="AN36" s="211"/>
      <c r="AO36" s="211"/>
      <c r="AP36" s="211"/>
      <c r="AQ36" s="211"/>
      <c r="AR36" s="211"/>
      <c r="AS36" s="211"/>
      <c r="AT36" s="212"/>
      <c r="AU36" s="102"/>
      <c r="AV36" s="103"/>
      <c r="AW36" s="104"/>
      <c r="AX36" s="30"/>
      <c r="AY36" s="1"/>
      <c r="AZ36" s="1"/>
      <c r="BA36" s="29"/>
      <c r="BB36" s="34">
        <v>4</v>
      </c>
      <c r="BC36" s="200"/>
      <c r="BD36" s="201"/>
      <c r="BE36" s="201"/>
      <c r="BF36" s="202"/>
      <c r="BG36" s="203"/>
      <c r="BH36" s="198"/>
      <c r="BI36" s="199"/>
      <c r="BJ36" s="228"/>
      <c r="BK36" s="229"/>
      <c r="BL36" s="230"/>
      <c r="BM36" s="203"/>
      <c r="BN36" s="198"/>
      <c r="BO36" s="198"/>
      <c r="BP36" s="199"/>
      <c r="BQ36" s="222"/>
      <c r="BR36" s="223"/>
      <c r="BS36" s="223"/>
      <c r="BT36" s="223"/>
      <c r="BU36" s="223"/>
      <c r="BV36" s="224"/>
    </row>
    <row r="37" spans="1:74" ht="15" customHeight="1">
      <c r="A37" s="233"/>
      <c r="B37" s="194"/>
      <c r="C37" s="195"/>
      <c r="D37" s="195"/>
      <c r="E37" s="195"/>
      <c r="F37" s="196"/>
      <c r="G37" s="194"/>
      <c r="H37" s="195"/>
      <c r="I37" s="196"/>
      <c r="J37" s="194"/>
      <c r="K37" s="195"/>
      <c r="L37" s="195"/>
      <c r="M37" s="195"/>
      <c r="N37" s="195"/>
      <c r="O37" s="195"/>
      <c r="P37" s="195"/>
      <c r="Q37" s="196"/>
      <c r="R37" s="194"/>
      <c r="S37" s="195"/>
      <c r="T37" s="195"/>
      <c r="U37" s="195"/>
      <c r="V37" s="195"/>
      <c r="W37" s="195"/>
      <c r="X37" s="195"/>
      <c r="Y37" s="196"/>
      <c r="Z37" s="194"/>
      <c r="AA37" s="195"/>
      <c r="AB37" s="195"/>
      <c r="AC37" s="195"/>
      <c r="AD37" s="195"/>
      <c r="AE37" s="195"/>
      <c r="AF37" s="195"/>
      <c r="AG37" s="195"/>
      <c r="AH37" s="195"/>
      <c r="AI37" s="195"/>
      <c r="AJ37" s="195"/>
      <c r="AK37" s="196"/>
      <c r="AL37" s="194"/>
      <c r="AM37" s="195"/>
      <c r="AN37" s="195"/>
      <c r="AO37" s="195"/>
      <c r="AP37" s="195"/>
      <c r="AQ37" s="195"/>
      <c r="AR37" s="195"/>
      <c r="AS37" s="195"/>
      <c r="AT37" s="196"/>
      <c r="AU37" s="105"/>
      <c r="AV37" s="106"/>
      <c r="AW37" s="107"/>
      <c r="AX37" s="31"/>
      <c r="AY37" s="24"/>
      <c r="AZ37" s="24"/>
      <c r="BA37" s="25"/>
      <c r="BB37" s="34">
        <v>5</v>
      </c>
      <c r="BC37" s="200"/>
      <c r="BD37" s="201"/>
      <c r="BE37" s="201"/>
      <c r="BF37" s="202"/>
      <c r="BG37" s="203"/>
      <c r="BH37" s="198"/>
      <c r="BI37" s="199"/>
      <c r="BJ37" s="228"/>
      <c r="BK37" s="229"/>
      <c r="BL37" s="230"/>
      <c r="BM37" s="203"/>
      <c r="BN37" s="198"/>
      <c r="BO37" s="198"/>
      <c r="BP37" s="199"/>
      <c r="BQ37" s="225"/>
      <c r="BR37" s="226"/>
      <c r="BS37" s="226"/>
      <c r="BT37" s="226"/>
      <c r="BU37" s="226"/>
      <c r="BV37" s="227"/>
    </row>
    <row r="38" spans="1:74" ht="15" customHeight="1">
      <c r="A38" s="231">
        <f>(ROW()-3)/5</f>
        <v>7</v>
      </c>
      <c r="B38" s="191"/>
      <c r="C38" s="192"/>
      <c r="D38" s="192"/>
      <c r="E38" s="192"/>
      <c r="F38" s="193"/>
      <c r="G38" s="191"/>
      <c r="H38" s="192"/>
      <c r="I38" s="193"/>
      <c r="J38" s="191"/>
      <c r="K38" s="192"/>
      <c r="L38" s="192"/>
      <c r="M38" s="192"/>
      <c r="N38" s="192"/>
      <c r="O38" s="192"/>
      <c r="P38" s="192"/>
      <c r="Q38" s="193"/>
      <c r="R38" s="191"/>
      <c r="S38" s="192"/>
      <c r="T38" s="192"/>
      <c r="U38" s="192"/>
      <c r="V38" s="192"/>
      <c r="W38" s="192"/>
      <c r="X38" s="192"/>
      <c r="Y38" s="193"/>
      <c r="Z38" s="191"/>
      <c r="AA38" s="192"/>
      <c r="AB38" s="192"/>
      <c r="AC38" s="192"/>
      <c r="AD38" s="192"/>
      <c r="AE38" s="192"/>
      <c r="AF38" s="192"/>
      <c r="AG38" s="192"/>
      <c r="AH38" s="192"/>
      <c r="AI38" s="192"/>
      <c r="AJ38" s="192"/>
      <c r="AK38" s="193"/>
      <c r="AL38" s="191"/>
      <c r="AM38" s="192"/>
      <c r="AN38" s="192"/>
      <c r="AO38" s="192"/>
      <c r="AP38" s="192"/>
      <c r="AQ38" s="192"/>
      <c r="AR38" s="192"/>
      <c r="AS38" s="192"/>
      <c r="AT38" s="193"/>
      <c r="AU38" s="99"/>
      <c r="AV38" s="100"/>
      <c r="AW38" s="101"/>
      <c r="AX38" s="33"/>
      <c r="AY38" s="27"/>
      <c r="AZ38" s="27"/>
      <c r="BA38" s="28"/>
      <c r="BB38" s="34">
        <v>1</v>
      </c>
      <c r="BC38" s="200"/>
      <c r="BD38" s="201"/>
      <c r="BE38" s="201"/>
      <c r="BF38" s="202"/>
      <c r="BG38" s="203"/>
      <c r="BH38" s="198"/>
      <c r="BI38" s="199"/>
      <c r="BJ38" s="213"/>
      <c r="BK38" s="214"/>
      <c r="BL38" s="215"/>
      <c r="BM38" s="203"/>
      <c r="BN38" s="198"/>
      <c r="BO38" s="198"/>
      <c r="BP38" s="199"/>
      <c r="BQ38" s="219"/>
      <c r="BR38" s="220"/>
      <c r="BS38" s="220"/>
      <c r="BT38" s="220"/>
      <c r="BU38" s="220"/>
      <c r="BV38" s="221"/>
    </row>
    <row r="39" spans="1:74" ht="15" customHeight="1">
      <c r="A39" s="232"/>
      <c r="B39" s="210"/>
      <c r="C39" s="211"/>
      <c r="D39" s="211"/>
      <c r="E39" s="211"/>
      <c r="F39" s="212"/>
      <c r="G39" s="210"/>
      <c r="H39" s="211"/>
      <c r="I39" s="212"/>
      <c r="J39" s="210"/>
      <c r="K39" s="211"/>
      <c r="L39" s="211"/>
      <c r="M39" s="211"/>
      <c r="N39" s="211"/>
      <c r="O39" s="211"/>
      <c r="P39" s="211"/>
      <c r="Q39" s="212"/>
      <c r="R39" s="210"/>
      <c r="S39" s="211"/>
      <c r="T39" s="211"/>
      <c r="U39" s="211"/>
      <c r="V39" s="211"/>
      <c r="W39" s="211"/>
      <c r="X39" s="211"/>
      <c r="Y39" s="212"/>
      <c r="Z39" s="210"/>
      <c r="AA39" s="211"/>
      <c r="AB39" s="211"/>
      <c r="AC39" s="211"/>
      <c r="AD39" s="211"/>
      <c r="AE39" s="211"/>
      <c r="AF39" s="211"/>
      <c r="AG39" s="211"/>
      <c r="AH39" s="211"/>
      <c r="AI39" s="211"/>
      <c r="AJ39" s="211"/>
      <c r="AK39" s="212"/>
      <c r="AL39" s="210"/>
      <c r="AM39" s="211"/>
      <c r="AN39" s="211"/>
      <c r="AO39" s="211"/>
      <c r="AP39" s="211"/>
      <c r="AQ39" s="211"/>
      <c r="AR39" s="211"/>
      <c r="AS39" s="211"/>
      <c r="AT39" s="212"/>
      <c r="AU39" s="102"/>
      <c r="AV39" s="103"/>
      <c r="AW39" s="104"/>
      <c r="AX39" s="30"/>
      <c r="AY39" s="1"/>
      <c r="AZ39" s="1"/>
      <c r="BA39" s="29"/>
      <c r="BB39" s="34">
        <v>2</v>
      </c>
      <c r="BC39" s="200"/>
      <c r="BD39" s="201"/>
      <c r="BE39" s="201"/>
      <c r="BF39" s="202"/>
      <c r="BG39" s="203"/>
      <c r="BH39" s="198"/>
      <c r="BI39" s="199"/>
      <c r="BJ39" s="228"/>
      <c r="BK39" s="229"/>
      <c r="BL39" s="230"/>
      <c r="BM39" s="203"/>
      <c r="BN39" s="198"/>
      <c r="BO39" s="198"/>
      <c r="BP39" s="199"/>
      <c r="BQ39" s="222"/>
      <c r="BR39" s="223"/>
      <c r="BS39" s="223"/>
      <c r="BT39" s="223"/>
      <c r="BU39" s="223"/>
      <c r="BV39" s="224"/>
    </row>
    <row r="40" spans="1:74" ht="15" customHeight="1">
      <c r="A40" s="232"/>
      <c r="B40" s="210"/>
      <c r="C40" s="211"/>
      <c r="D40" s="211"/>
      <c r="E40" s="211"/>
      <c r="F40" s="212"/>
      <c r="G40" s="210"/>
      <c r="H40" s="211"/>
      <c r="I40" s="212"/>
      <c r="J40" s="210"/>
      <c r="K40" s="211"/>
      <c r="L40" s="211"/>
      <c r="M40" s="211"/>
      <c r="N40" s="211"/>
      <c r="O40" s="211"/>
      <c r="P40" s="211"/>
      <c r="Q40" s="212"/>
      <c r="R40" s="210"/>
      <c r="S40" s="211"/>
      <c r="T40" s="211"/>
      <c r="U40" s="211"/>
      <c r="V40" s="211"/>
      <c r="W40" s="211"/>
      <c r="X40" s="211"/>
      <c r="Y40" s="212"/>
      <c r="Z40" s="210"/>
      <c r="AA40" s="211"/>
      <c r="AB40" s="211"/>
      <c r="AC40" s="211"/>
      <c r="AD40" s="211"/>
      <c r="AE40" s="211"/>
      <c r="AF40" s="211"/>
      <c r="AG40" s="211"/>
      <c r="AH40" s="211"/>
      <c r="AI40" s="211"/>
      <c r="AJ40" s="211"/>
      <c r="AK40" s="212"/>
      <c r="AL40" s="210"/>
      <c r="AM40" s="211"/>
      <c r="AN40" s="211"/>
      <c r="AO40" s="211"/>
      <c r="AP40" s="211"/>
      <c r="AQ40" s="211"/>
      <c r="AR40" s="211"/>
      <c r="AS40" s="211"/>
      <c r="AT40" s="212"/>
      <c r="AU40" s="102"/>
      <c r="AV40" s="103"/>
      <c r="AW40" s="104"/>
      <c r="AX40" s="30"/>
      <c r="AY40" s="1"/>
      <c r="AZ40" s="1"/>
      <c r="BA40" s="29"/>
      <c r="BB40" s="34">
        <v>3</v>
      </c>
      <c r="BC40" s="200"/>
      <c r="BD40" s="201"/>
      <c r="BE40" s="201"/>
      <c r="BF40" s="202"/>
      <c r="BG40" s="203"/>
      <c r="BH40" s="198"/>
      <c r="BI40" s="199"/>
      <c r="BJ40" s="228"/>
      <c r="BK40" s="229"/>
      <c r="BL40" s="230"/>
      <c r="BM40" s="203"/>
      <c r="BN40" s="198"/>
      <c r="BO40" s="198"/>
      <c r="BP40" s="199"/>
      <c r="BQ40" s="222"/>
      <c r="BR40" s="223"/>
      <c r="BS40" s="223"/>
      <c r="BT40" s="223"/>
      <c r="BU40" s="223"/>
      <c r="BV40" s="224"/>
    </row>
    <row r="41" spans="1:74" ht="15" customHeight="1">
      <c r="A41" s="232"/>
      <c r="B41" s="210"/>
      <c r="C41" s="211"/>
      <c r="D41" s="211"/>
      <c r="E41" s="211"/>
      <c r="F41" s="212"/>
      <c r="G41" s="210"/>
      <c r="H41" s="211"/>
      <c r="I41" s="212"/>
      <c r="J41" s="210"/>
      <c r="K41" s="211"/>
      <c r="L41" s="211"/>
      <c r="M41" s="211"/>
      <c r="N41" s="211"/>
      <c r="O41" s="211"/>
      <c r="P41" s="211"/>
      <c r="Q41" s="212"/>
      <c r="R41" s="210"/>
      <c r="S41" s="211"/>
      <c r="T41" s="211"/>
      <c r="U41" s="211"/>
      <c r="V41" s="211"/>
      <c r="W41" s="211"/>
      <c r="X41" s="211"/>
      <c r="Y41" s="212"/>
      <c r="Z41" s="210"/>
      <c r="AA41" s="211"/>
      <c r="AB41" s="211"/>
      <c r="AC41" s="211"/>
      <c r="AD41" s="211"/>
      <c r="AE41" s="211"/>
      <c r="AF41" s="211"/>
      <c r="AG41" s="211"/>
      <c r="AH41" s="211"/>
      <c r="AI41" s="211"/>
      <c r="AJ41" s="211"/>
      <c r="AK41" s="212"/>
      <c r="AL41" s="210"/>
      <c r="AM41" s="211"/>
      <c r="AN41" s="211"/>
      <c r="AO41" s="211"/>
      <c r="AP41" s="211"/>
      <c r="AQ41" s="211"/>
      <c r="AR41" s="211"/>
      <c r="AS41" s="211"/>
      <c r="AT41" s="212"/>
      <c r="AU41" s="102"/>
      <c r="AV41" s="103"/>
      <c r="AW41" s="104"/>
      <c r="AX41" s="30"/>
      <c r="AY41" s="1"/>
      <c r="AZ41" s="1"/>
      <c r="BA41" s="29"/>
      <c r="BB41" s="34">
        <v>4</v>
      </c>
      <c r="BC41" s="200"/>
      <c r="BD41" s="201"/>
      <c r="BE41" s="201"/>
      <c r="BF41" s="202"/>
      <c r="BG41" s="203"/>
      <c r="BH41" s="198"/>
      <c r="BI41" s="199"/>
      <c r="BJ41" s="228"/>
      <c r="BK41" s="229"/>
      <c r="BL41" s="230"/>
      <c r="BM41" s="203"/>
      <c r="BN41" s="198"/>
      <c r="BO41" s="198"/>
      <c r="BP41" s="199"/>
      <c r="BQ41" s="222"/>
      <c r="BR41" s="223"/>
      <c r="BS41" s="223"/>
      <c r="BT41" s="223"/>
      <c r="BU41" s="223"/>
      <c r="BV41" s="224"/>
    </row>
    <row r="42" spans="1:74" ht="15" customHeight="1">
      <c r="A42" s="233"/>
      <c r="B42" s="194"/>
      <c r="C42" s="195"/>
      <c r="D42" s="195"/>
      <c r="E42" s="195"/>
      <c r="F42" s="196"/>
      <c r="G42" s="194"/>
      <c r="H42" s="195"/>
      <c r="I42" s="196"/>
      <c r="J42" s="194"/>
      <c r="K42" s="195"/>
      <c r="L42" s="195"/>
      <c r="M42" s="195"/>
      <c r="N42" s="195"/>
      <c r="O42" s="195"/>
      <c r="P42" s="195"/>
      <c r="Q42" s="196"/>
      <c r="R42" s="194"/>
      <c r="S42" s="195"/>
      <c r="T42" s="195"/>
      <c r="U42" s="195"/>
      <c r="V42" s="195"/>
      <c r="W42" s="195"/>
      <c r="X42" s="195"/>
      <c r="Y42" s="196"/>
      <c r="Z42" s="194"/>
      <c r="AA42" s="195"/>
      <c r="AB42" s="195"/>
      <c r="AC42" s="195"/>
      <c r="AD42" s="195"/>
      <c r="AE42" s="195"/>
      <c r="AF42" s="195"/>
      <c r="AG42" s="195"/>
      <c r="AH42" s="195"/>
      <c r="AI42" s="195"/>
      <c r="AJ42" s="195"/>
      <c r="AK42" s="196"/>
      <c r="AL42" s="194"/>
      <c r="AM42" s="195"/>
      <c r="AN42" s="195"/>
      <c r="AO42" s="195"/>
      <c r="AP42" s="195"/>
      <c r="AQ42" s="195"/>
      <c r="AR42" s="195"/>
      <c r="AS42" s="195"/>
      <c r="AT42" s="196"/>
      <c r="AU42" s="105"/>
      <c r="AV42" s="106"/>
      <c r="AW42" s="107"/>
      <c r="AX42" s="31"/>
      <c r="AY42" s="24"/>
      <c r="AZ42" s="24"/>
      <c r="BA42" s="25"/>
      <c r="BB42" s="34">
        <v>5</v>
      </c>
      <c r="BC42" s="200"/>
      <c r="BD42" s="201"/>
      <c r="BE42" s="201"/>
      <c r="BF42" s="202"/>
      <c r="BG42" s="203"/>
      <c r="BH42" s="198"/>
      <c r="BI42" s="199"/>
      <c r="BJ42" s="228"/>
      <c r="BK42" s="229"/>
      <c r="BL42" s="230"/>
      <c r="BM42" s="203"/>
      <c r="BN42" s="198"/>
      <c r="BO42" s="198"/>
      <c r="BP42" s="199"/>
      <c r="BQ42" s="225"/>
      <c r="BR42" s="226"/>
      <c r="BS42" s="226"/>
      <c r="BT42" s="226"/>
      <c r="BU42" s="226"/>
      <c r="BV42" s="227"/>
    </row>
    <row r="43" spans="1:74" ht="15" customHeight="1">
      <c r="A43" s="231">
        <f>(ROW()-3)/5</f>
        <v>8</v>
      </c>
      <c r="B43" s="191"/>
      <c r="C43" s="192"/>
      <c r="D43" s="192"/>
      <c r="E43" s="192"/>
      <c r="F43" s="193"/>
      <c r="G43" s="191"/>
      <c r="H43" s="192"/>
      <c r="I43" s="193"/>
      <c r="J43" s="191"/>
      <c r="K43" s="192"/>
      <c r="L43" s="192"/>
      <c r="M43" s="192"/>
      <c r="N43" s="192"/>
      <c r="O43" s="192"/>
      <c r="P43" s="192"/>
      <c r="Q43" s="193"/>
      <c r="R43" s="191"/>
      <c r="S43" s="192"/>
      <c r="T43" s="192"/>
      <c r="U43" s="192"/>
      <c r="V43" s="192"/>
      <c r="W43" s="192"/>
      <c r="X43" s="192"/>
      <c r="Y43" s="193"/>
      <c r="Z43" s="191"/>
      <c r="AA43" s="192"/>
      <c r="AB43" s="192"/>
      <c r="AC43" s="192"/>
      <c r="AD43" s="192"/>
      <c r="AE43" s="192"/>
      <c r="AF43" s="192"/>
      <c r="AG43" s="192"/>
      <c r="AH43" s="192"/>
      <c r="AI43" s="192"/>
      <c r="AJ43" s="192"/>
      <c r="AK43" s="193"/>
      <c r="AL43" s="191"/>
      <c r="AM43" s="192"/>
      <c r="AN43" s="192"/>
      <c r="AO43" s="192"/>
      <c r="AP43" s="192"/>
      <c r="AQ43" s="192"/>
      <c r="AR43" s="192"/>
      <c r="AS43" s="192"/>
      <c r="AT43" s="193"/>
      <c r="AU43" s="99"/>
      <c r="AV43" s="100"/>
      <c r="AW43" s="101"/>
      <c r="AX43" s="33"/>
      <c r="AY43" s="27"/>
      <c r="AZ43" s="27"/>
      <c r="BA43" s="28"/>
      <c r="BB43" s="34">
        <v>1</v>
      </c>
      <c r="BC43" s="200"/>
      <c r="BD43" s="201"/>
      <c r="BE43" s="201"/>
      <c r="BF43" s="202"/>
      <c r="BG43" s="203"/>
      <c r="BH43" s="198"/>
      <c r="BI43" s="199"/>
      <c r="BJ43" s="213"/>
      <c r="BK43" s="214"/>
      <c r="BL43" s="215"/>
      <c r="BM43" s="203"/>
      <c r="BN43" s="198"/>
      <c r="BO43" s="198"/>
      <c r="BP43" s="199"/>
      <c r="BQ43" s="219"/>
      <c r="BR43" s="220"/>
      <c r="BS43" s="220"/>
      <c r="BT43" s="220"/>
      <c r="BU43" s="220"/>
      <c r="BV43" s="221"/>
    </row>
    <row r="44" spans="1:74" ht="15" customHeight="1">
      <c r="A44" s="232"/>
      <c r="B44" s="210"/>
      <c r="C44" s="211"/>
      <c r="D44" s="211"/>
      <c r="E44" s="211"/>
      <c r="F44" s="212"/>
      <c r="G44" s="210"/>
      <c r="H44" s="211"/>
      <c r="I44" s="212"/>
      <c r="J44" s="210"/>
      <c r="K44" s="211"/>
      <c r="L44" s="211"/>
      <c r="M44" s="211"/>
      <c r="N44" s="211"/>
      <c r="O44" s="211"/>
      <c r="P44" s="211"/>
      <c r="Q44" s="212"/>
      <c r="R44" s="210"/>
      <c r="S44" s="211"/>
      <c r="T44" s="211"/>
      <c r="U44" s="211"/>
      <c r="V44" s="211"/>
      <c r="W44" s="211"/>
      <c r="X44" s="211"/>
      <c r="Y44" s="212"/>
      <c r="Z44" s="210"/>
      <c r="AA44" s="211"/>
      <c r="AB44" s="211"/>
      <c r="AC44" s="211"/>
      <c r="AD44" s="211"/>
      <c r="AE44" s="211"/>
      <c r="AF44" s="211"/>
      <c r="AG44" s="211"/>
      <c r="AH44" s="211"/>
      <c r="AI44" s="211"/>
      <c r="AJ44" s="211"/>
      <c r="AK44" s="212"/>
      <c r="AL44" s="210"/>
      <c r="AM44" s="211"/>
      <c r="AN44" s="211"/>
      <c r="AO44" s="211"/>
      <c r="AP44" s="211"/>
      <c r="AQ44" s="211"/>
      <c r="AR44" s="211"/>
      <c r="AS44" s="211"/>
      <c r="AT44" s="212"/>
      <c r="AU44" s="102"/>
      <c r="AV44" s="103"/>
      <c r="AW44" s="104"/>
      <c r="AX44" s="30"/>
      <c r="AY44" s="1"/>
      <c r="AZ44" s="1"/>
      <c r="BA44" s="29"/>
      <c r="BB44" s="34">
        <v>2</v>
      </c>
      <c r="BC44" s="200"/>
      <c r="BD44" s="201"/>
      <c r="BE44" s="201"/>
      <c r="BF44" s="202"/>
      <c r="BG44" s="203"/>
      <c r="BH44" s="198"/>
      <c r="BI44" s="199"/>
      <c r="BJ44" s="228"/>
      <c r="BK44" s="229"/>
      <c r="BL44" s="230"/>
      <c r="BM44" s="203"/>
      <c r="BN44" s="198"/>
      <c r="BO44" s="198"/>
      <c r="BP44" s="199"/>
      <c r="BQ44" s="222"/>
      <c r="BR44" s="223"/>
      <c r="BS44" s="223"/>
      <c r="BT44" s="223"/>
      <c r="BU44" s="223"/>
      <c r="BV44" s="224"/>
    </row>
    <row r="45" spans="1:74" ht="15" customHeight="1">
      <c r="A45" s="232"/>
      <c r="B45" s="210"/>
      <c r="C45" s="211"/>
      <c r="D45" s="211"/>
      <c r="E45" s="211"/>
      <c r="F45" s="212"/>
      <c r="G45" s="210"/>
      <c r="H45" s="211"/>
      <c r="I45" s="212"/>
      <c r="J45" s="210"/>
      <c r="K45" s="211"/>
      <c r="L45" s="211"/>
      <c r="M45" s="211"/>
      <c r="N45" s="211"/>
      <c r="O45" s="211"/>
      <c r="P45" s="211"/>
      <c r="Q45" s="212"/>
      <c r="R45" s="210"/>
      <c r="S45" s="211"/>
      <c r="T45" s="211"/>
      <c r="U45" s="211"/>
      <c r="V45" s="211"/>
      <c r="W45" s="211"/>
      <c r="X45" s="211"/>
      <c r="Y45" s="212"/>
      <c r="Z45" s="210"/>
      <c r="AA45" s="211"/>
      <c r="AB45" s="211"/>
      <c r="AC45" s="211"/>
      <c r="AD45" s="211"/>
      <c r="AE45" s="211"/>
      <c r="AF45" s="211"/>
      <c r="AG45" s="211"/>
      <c r="AH45" s="211"/>
      <c r="AI45" s="211"/>
      <c r="AJ45" s="211"/>
      <c r="AK45" s="212"/>
      <c r="AL45" s="210"/>
      <c r="AM45" s="211"/>
      <c r="AN45" s="211"/>
      <c r="AO45" s="211"/>
      <c r="AP45" s="211"/>
      <c r="AQ45" s="211"/>
      <c r="AR45" s="211"/>
      <c r="AS45" s="211"/>
      <c r="AT45" s="212"/>
      <c r="AU45" s="102"/>
      <c r="AV45" s="103"/>
      <c r="AW45" s="104"/>
      <c r="AX45" s="30"/>
      <c r="AY45" s="1"/>
      <c r="AZ45" s="1"/>
      <c r="BA45" s="29"/>
      <c r="BB45" s="34">
        <v>3</v>
      </c>
      <c r="BC45" s="200"/>
      <c r="BD45" s="201"/>
      <c r="BE45" s="201"/>
      <c r="BF45" s="202"/>
      <c r="BG45" s="203"/>
      <c r="BH45" s="198"/>
      <c r="BI45" s="199"/>
      <c r="BJ45" s="228"/>
      <c r="BK45" s="229"/>
      <c r="BL45" s="230"/>
      <c r="BM45" s="203"/>
      <c r="BN45" s="198"/>
      <c r="BO45" s="198"/>
      <c r="BP45" s="199"/>
      <c r="BQ45" s="222"/>
      <c r="BR45" s="223"/>
      <c r="BS45" s="223"/>
      <c r="BT45" s="223"/>
      <c r="BU45" s="223"/>
      <c r="BV45" s="224"/>
    </row>
    <row r="46" spans="1:74" ht="15" customHeight="1">
      <c r="A46" s="232"/>
      <c r="B46" s="210"/>
      <c r="C46" s="211"/>
      <c r="D46" s="211"/>
      <c r="E46" s="211"/>
      <c r="F46" s="212"/>
      <c r="G46" s="210"/>
      <c r="H46" s="211"/>
      <c r="I46" s="212"/>
      <c r="J46" s="210"/>
      <c r="K46" s="211"/>
      <c r="L46" s="211"/>
      <c r="M46" s="211"/>
      <c r="N46" s="211"/>
      <c r="O46" s="211"/>
      <c r="P46" s="211"/>
      <c r="Q46" s="212"/>
      <c r="R46" s="210"/>
      <c r="S46" s="211"/>
      <c r="T46" s="211"/>
      <c r="U46" s="211"/>
      <c r="V46" s="211"/>
      <c r="W46" s="211"/>
      <c r="X46" s="211"/>
      <c r="Y46" s="212"/>
      <c r="Z46" s="210"/>
      <c r="AA46" s="211"/>
      <c r="AB46" s="211"/>
      <c r="AC46" s="211"/>
      <c r="AD46" s="211"/>
      <c r="AE46" s="211"/>
      <c r="AF46" s="211"/>
      <c r="AG46" s="211"/>
      <c r="AH46" s="211"/>
      <c r="AI46" s="211"/>
      <c r="AJ46" s="211"/>
      <c r="AK46" s="212"/>
      <c r="AL46" s="210"/>
      <c r="AM46" s="211"/>
      <c r="AN46" s="211"/>
      <c r="AO46" s="211"/>
      <c r="AP46" s="211"/>
      <c r="AQ46" s="211"/>
      <c r="AR46" s="211"/>
      <c r="AS46" s="211"/>
      <c r="AT46" s="212"/>
      <c r="AU46" s="102"/>
      <c r="AV46" s="103"/>
      <c r="AW46" s="104"/>
      <c r="AX46" s="30"/>
      <c r="AY46" s="1"/>
      <c r="AZ46" s="1"/>
      <c r="BA46" s="29"/>
      <c r="BB46" s="34">
        <v>4</v>
      </c>
      <c r="BC46" s="200"/>
      <c r="BD46" s="201"/>
      <c r="BE46" s="201"/>
      <c r="BF46" s="202"/>
      <c r="BG46" s="203"/>
      <c r="BH46" s="198"/>
      <c r="BI46" s="199"/>
      <c r="BJ46" s="228"/>
      <c r="BK46" s="229"/>
      <c r="BL46" s="230"/>
      <c r="BM46" s="203"/>
      <c r="BN46" s="198"/>
      <c r="BO46" s="198"/>
      <c r="BP46" s="199"/>
      <c r="BQ46" s="222"/>
      <c r="BR46" s="223"/>
      <c r="BS46" s="223"/>
      <c r="BT46" s="223"/>
      <c r="BU46" s="223"/>
      <c r="BV46" s="224"/>
    </row>
    <row r="47" spans="1:74" ht="15" customHeight="1">
      <c r="A47" s="233"/>
      <c r="B47" s="194"/>
      <c r="C47" s="195"/>
      <c r="D47" s="195"/>
      <c r="E47" s="195"/>
      <c r="F47" s="196"/>
      <c r="G47" s="194"/>
      <c r="H47" s="195"/>
      <c r="I47" s="196"/>
      <c r="J47" s="194"/>
      <c r="K47" s="195"/>
      <c r="L47" s="195"/>
      <c r="M47" s="195"/>
      <c r="N47" s="195"/>
      <c r="O47" s="195"/>
      <c r="P47" s="195"/>
      <c r="Q47" s="196"/>
      <c r="R47" s="194"/>
      <c r="S47" s="195"/>
      <c r="T47" s="195"/>
      <c r="U47" s="195"/>
      <c r="V47" s="195"/>
      <c r="W47" s="195"/>
      <c r="X47" s="195"/>
      <c r="Y47" s="196"/>
      <c r="Z47" s="194"/>
      <c r="AA47" s="195"/>
      <c r="AB47" s="195"/>
      <c r="AC47" s="195"/>
      <c r="AD47" s="195"/>
      <c r="AE47" s="195"/>
      <c r="AF47" s="195"/>
      <c r="AG47" s="195"/>
      <c r="AH47" s="195"/>
      <c r="AI47" s="195"/>
      <c r="AJ47" s="195"/>
      <c r="AK47" s="196"/>
      <c r="AL47" s="194"/>
      <c r="AM47" s="195"/>
      <c r="AN47" s="195"/>
      <c r="AO47" s="195"/>
      <c r="AP47" s="195"/>
      <c r="AQ47" s="195"/>
      <c r="AR47" s="195"/>
      <c r="AS47" s="195"/>
      <c r="AT47" s="196"/>
      <c r="AU47" s="105"/>
      <c r="AV47" s="106"/>
      <c r="AW47" s="107"/>
      <c r="AX47" s="31"/>
      <c r="AY47" s="24"/>
      <c r="AZ47" s="24"/>
      <c r="BA47" s="25"/>
      <c r="BB47" s="34">
        <v>5</v>
      </c>
      <c r="BC47" s="200"/>
      <c r="BD47" s="201"/>
      <c r="BE47" s="201"/>
      <c r="BF47" s="202"/>
      <c r="BG47" s="203"/>
      <c r="BH47" s="198"/>
      <c r="BI47" s="199"/>
      <c r="BJ47" s="228"/>
      <c r="BK47" s="229"/>
      <c r="BL47" s="230"/>
      <c r="BM47" s="203"/>
      <c r="BN47" s="198"/>
      <c r="BO47" s="198"/>
      <c r="BP47" s="199"/>
      <c r="BQ47" s="225"/>
      <c r="BR47" s="226"/>
      <c r="BS47" s="226"/>
      <c r="BT47" s="226"/>
      <c r="BU47" s="226"/>
      <c r="BV47" s="227"/>
    </row>
    <row r="48" spans="1:74" ht="15" customHeight="1">
      <c r="A48" s="231">
        <f>(ROW()-3)/5</f>
        <v>9</v>
      </c>
      <c r="B48" s="191"/>
      <c r="C48" s="192"/>
      <c r="D48" s="192"/>
      <c r="E48" s="192"/>
      <c r="F48" s="193"/>
      <c r="G48" s="191"/>
      <c r="H48" s="192"/>
      <c r="I48" s="193"/>
      <c r="J48" s="191"/>
      <c r="K48" s="192"/>
      <c r="L48" s="192"/>
      <c r="M48" s="192"/>
      <c r="N48" s="192"/>
      <c r="O48" s="192"/>
      <c r="P48" s="192"/>
      <c r="Q48" s="193"/>
      <c r="R48" s="191"/>
      <c r="S48" s="192"/>
      <c r="T48" s="192"/>
      <c r="U48" s="192"/>
      <c r="V48" s="192"/>
      <c r="W48" s="192"/>
      <c r="X48" s="192"/>
      <c r="Y48" s="193"/>
      <c r="Z48" s="191"/>
      <c r="AA48" s="192"/>
      <c r="AB48" s="192"/>
      <c r="AC48" s="192"/>
      <c r="AD48" s="192"/>
      <c r="AE48" s="192"/>
      <c r="AF48" s="192"/>
      <c r="AG48" s="192"/>
      <c r="AH48" s="192"/>
      <c r="AI48" s="192"/>
      <c r="AJ48" s="192"/>
      <c r="AK48" s="193"/>
      <c r="AL48" s="191"/>
      <c r="AM48" s="192"/>
      <c r="AN48" s="192"/>
      <c r="AO48" s="192"/>
      <c r="AP48" s="192"/>
      <c r="AQ48" s="192"/>
      <c r="AR48" s="192"/>
      <c r="AS48" s="192"/>
      <c r="AT48" s="193"/>
      <c r="AU48" s="99"/>
      <c r="AV48" s="100"/>
      <c r="AW48" s="101"/>
      <c r="AX48" s="33"/>
      <c r="AY48" s="27"/>
      <c r="AZ48" s="27"/>
      <c r="BA48" s="28"/>
      <c r="BB48" s="34">
        <v>1</v>
      </c>
      <c r="BC48" s="200"/>
      <c r="BD48" s="201"/>
      <c r="BE48" s="201"/>
      <c r="BF48" s="202"/>
      <c r="BG48" s="203"/>
      <c r="BH48" s="198"/>
      <c r="BI48" s="199"/>
      <c r="BJ48" s="213"/>
      <c r="BK48" s="214"/>
      <c r="BL48" s="215"/>
      <c r="BM48" s="203"/>
      <c r="BN48" s="198"/>
      <c r="BO48" s="198"/>
      <c r="BP48" s="199"/>
      <c r="BQ48" s="219"/>
      <c r="BR48" s="220"/>
      <c r="BS48" s="220"/>
      <c r="BT48" s="220"/>
      <c r="BU48" s="220"/>
      <c r="BV48" s="221"/>
    </row>
    <row r="49" spans="1:74" ht="15" customHeight="1">
      <c r="A49" s="232"/>
      <c r="B49" s="210"/>
      <c r="C49" s="211"/>
      <c r="D49" s="211"/>
      <c r="E49" s="211"/>
      <c r="F49" s="212"/>
      <c r="G49" s="210"/>
      <c r="H49" s="211"/>
      <c r="I49" s="212"/>
      <c r="J49" s="210"/>
      <c r="K49" s="211"/>
      <c r="L49" s="211"/>
      <c r="M49" s="211"/>
      <c r="N49" s="211"/>
      <c r="O49" s="211"/>
      <c r="P49" s="211"/>
      <c r="Q49" s="212"/>
      <c r="R49" s="210"/>
      <c r="S49" s="211"/>
      <c r="T49" s="211"/>
      <c r="U49" s="211"/>
      <c r="V49" s="211"/>
      <c r="W49" s="211"/>
      <c r="X49" s="211"/>
      <c r="Y49" s="212"/>
      <c r="Z49" s="210"/>
      <c r="AA49" s="211"/>
      <c r="AB49" s="211"/>
      <c r="AC49" s="211"/>
      <c r="AD49" s="211"/>
      <c r="AE49" s="211"/>
      <c r="AF49" s="211"/>
      <c r="AG49" s="211"/>
      <c r="AH49" s="211"/>
      <c r="AI49" s="211"/>
      <c r="AJ49" s="211"/>
      <c r="AK49" s="212"/>
      <c r="AL49" s="210"/>
      <c r="AM49" s="211"/>
      <c r="AN49" s="211"/>
      <c r="AO49" s="211"/>
      <c r="AP49" s="211"/>
      <c r="AQ49" s="211"/>
      <c r="AR49" s="211"/>
      <c r="AS49" s="211"/>
      <c r="AT49" s="212"/>
      <c r="AU49" s="102"/>
      <c r="AV49" s="103"/>
      <c r="AW49" s="104"/>
      <c r="AX49" s="30"/>
      <c r="AY49" s="1"/>
      <c r="AZ49" s="1"/>
      <c r="BA49" s="29"/>
      <c r="BB49" s="34">
        <v>2</v>
      </c>
      <c r="BC49" s="200"/>
      <c r="BD49" s="201"/>
      <c r="BE49" s="201"/>
      <c r="BF49" s="202"/>
      <c r="BG49" s="203"/>
      <c r="BH49" s="198"/>
      <c r="BI49" s="199"/>
      <c r="BJ49" s="228"/>
      <c r="BK49" s="229"/>
      <c r="BL49" s="230"/>
      <c r="BM49" s="203"/>
      <c r="BN49" s="198"/>
      <c r="BO49" s="198"/>
      <c r="BP49" s="199"/>
      <c r="BQ49" s="222"/>
      <c r="BR49" s="223"/>
      <c r="BS49" s="223"/>
      <c r="BT49" s="223"/>
      <c r="BU49" s="223"/>
      <c r="BV49" s="224"/>
    </row>
    <row r="50" spans="1:74" ht="15" customHeight="1">
      <c r="A50" s="232"/>
      <c r="B50" s="210"/>
      <c r="C50" s="211"/>
      <c r="D50" s="211"/>
      <c r="E50" s="211"/>
      <c r="F50" s="212"/>
      <c r="G50" s="210"/>
      <c r="H50" s="211"/>
      <c r="I50" s="212"/>
      <c r="J50" s="210"/>
      <c r="K50" s="211"/>
      <c r="L50" s="211"/>
      <c r="M50" s="211"/>
      <c r="N50" s="211"/>
      <c r="O50" s="211"/>
      <c r="P50" s="211"/>
      <c r="Q50" s="212"/>
      <c r="R50" s="210"/>
      <c r="S50" s="211"/>
      <c r="T50" s="211"/>
      <c r="U50" s="211"/>
      <c r="V50" s="211"/>
      <c r="W50" s="211"/>
      <c r="X50" s="211"/>
      <c r="Y50" s="212"/>
      <c r="Z50" s="210"/>
      <c r="AA50" s="211"/>
      <c r="AB50" s="211"/>
      <c r="AC50" s="211"/>
      <c r="AD50" s="211"/>
      <c r="AE50" s="211"/>
      <c r="AF50" s="211"/>
      <c r="AG50" s="211"/>
      <c r="AH50" s="211"/>
      <c r="AI50" s="211"/>
      <c r="AJ50" s="211"/>
      <c r="AK50" s="212"/>
      <c r="AL50" s="210"/>
      <c r="AM50" s="211"/>
      <c r="AN50" s="211"/>
      <c r="AO50" s="211"/>
      <c r="AP50" s="211"/>
      <c r="AQ50" s="211"/>
      <c r="AR50" s="211"/>
      <c r="AS50" s="211"/>
      <c r="AT50" s="212"/>
      <c r="AU50" s="102"/>
      <c r="AV50" s="103"/>
      <c r="AW50" s="104"/>
      <c r="AX50" s="30"/>
      <c r="AY50" s="1"/>
      <c r="AZ50" s="1"/>
      <c r="BA50" s="29"/>
      <c r="BB50" s="34">
        <v>3</v>
      </c>
      <c r="BC50" s="200"/>
      <c r="BD50" s="201"/>
      <c r="BE50" s="201"/>
      <c r="BF50" s="202"/>
      <c r="BG50" s="203"/>
      <c r="BH50" s="198"/>
      <c r="BI50" s="199"/>
      <c r="BJ50" s="228"/>
      <c r="BK50" s="229"/>
      <c r="BL50" s="230"/>
      <c r="BM50" s="203"/>
      <c r="BN50" s="198"/>
      <c r="BO50" s="198"/>
      <c r="BP50" s="199"/>
      <c r="BQ50" s="222"/>
      <c r="BR50" s="223"/>
      <c r="BS50" s="223"/>
      <c r="BT50" s="223"/>
      <c r="BU50" s="223"/>
      <c r="BV50" s="224"/>
    </row>
    <row r="51" spans="1:74" ht="15" customHeight="1">
      <c r="A51" s="232"/>
      <c r="B51" s="210"/>
      <c r="C51" s="211"/>
      <c r="D51" s="211"/>
      <c r="E51" s="211"/>
      <c r="F51" s="212"/>
      <c r="G51" s="210"/>
      <c r="H51" s="211"/>
      <c r="I51" s="212"/>
      <c r="J51" s="210"/>
      <c r="K51" s="211"/>
      <c r="L51" s="211"/>
      <c r="M51" s="211"/>
      <c r="N51" s="211"/>
      <c r="O51" s="211"/>
      <c r="P51" s="211"/>
      <c r="Q51" s="212"/>
      <c r="R51" s="210"/>
      <c r="S51" s="211"/>
      <c r="T51" s="211"/>
      <c r="U51" s="211"/>
      <c r="V51" s="211"/>
      <c r="W51" s="211"/>
      <c r="X51" s="211"/>
      <c r="Y51" s="212"/>
      <c r="Z51" s="210"/>
      <c r="AA51" s="211"/>
      <c r="AB51" s="211"/>
      <c r="AC51" s="211"/>
      <c r="AD51" s="211"/>
      <c r="AE51" s="211"/>
      <c r="AF51" s="211"/>
      <c r="AG51" s="211"/>
      <c r="AH51" s="211"/>
      <c r="AI51" s="211"/>
      <c r="AJ51" s="211"/>
      <c r="AK51" s="212"/>
      <c r="AL51" s="210"/>
      <c r="AM51" s="211"/>
      <c r="AN51" s="211"/>
      <c r="AO51" s="211"/>
      <c r="AP51" s="211"/>
      <c r="AQ51" s="211"/>
      <c r="AR51" s="211"/>
      <c r="AS51" s="211"/>
      <c r="AT51" s="212"/>
      <c r="AU51" s="102"/>
      <c r="AV51" s="103"/>
      <c r="AW51" s="104"/>
      <c r="AX51" s="30"/>
      <c r="AY51" s="1"/>
      <c r="AZ51" s="1"/>
      <c r="BA51" s="29"/>
      <c r="BB51" s="34">
        <v>4</v>
      </c>
      <c r="BC51" s="200"/>
      <c r="BD51" s="201"/>
      <c r="BE51" s="201"/>
      <c r="BF51" s="202"/>
      <c r="BG51" s="203"/>
      <c r="BH51" s="198"/>
      <c r="BI51" s="199"/>
      <c r="BJ51" s="228"/>
      <c r="BK51" s="229"/>
      <c r="BL51" s="230"/>
      <c r="BM51" s="203"/>
      <c r="BN51" s="198"/>
      <c r="BO51" s="198"/>
      <c r="BP51" s="199"/>
      <c r="BQ51" s="222"/>
      <c r="BR51" s="223"/>
      <c r="BS51" s="223"/>
      <c r="BT51" s="223"/>
      <c r="BU51" s="223"/>
      <c r="BV51" s="224"/>
    </row>
    <row r="52" spans="1:74" ht="15" customHeight="1">
      <c r="A52" s="233"/>
      <c r="B52" s="194"/>
      <c r="C52" s="195"/>
      <c r="D52" s="195"/>
      <c r="E52" s="195"/>
      <c r="F52" s="196"/>
      <c r="G52" s="194"/>
      <c r="H52" s="195"/>
      <c r="I52" s="196"/>
      <c r="J52" s="194"/>
      <c r="K52" s="195"/>
      <c r="L52" s="195"/>
      <c r="M52" s="195"/>
      <c r="N52" s="195"/>
      <c r="O52" s="195"/>
      <c r="P52" s="195"/>
      <c r="Q52" s="196"/>
      <c r="R52" s="194"/>
      <c r="S52" s="195"/>
      <c r="T52" s="195"/>
      <c r="U52" s="195"/>
      <c r="V52" s="195"/>
      <c r="W52" s="195"/>
      <c r="X52" s="195"/>
      <c r="Y52" s="196"/>
      <c r="Z52" s="194"/>
      <c r="AA52" s="195"/>
      <c r="AB52" s="195"/>
      <c r="AC52" s="195"/>
      <c r="AD52" s="195"/>
      <c r="AE52" s="195"/>
      <c r="AF52" s="195"/>
      <c r="AG52" s="195"/>
      <c r="AH52" s="195"/>
      <c r="AI52" s="195"/>
      <c r="AJ52" s="195"/>
      <c r="AK52" s="196"/>
      <c r="AL52" s="194"/>
      <c r="AM52" s="195"/>
      <c r="AN52" s="195"/>
      <c r="AO52" s="195"/>
      <c r="AP52" s="195"/>
      <c r="AQ52" s="195"/>
      <c r="AR52" s="195"/>
      <c r="AS52" s="195"/>
      <c r="AT52" s="196"/>
      <c r="AU52" s="105"/>
      <c r="AV52" s="106"/>
      <c r="AW52" s="107"/>
      <c r="AX52" s="31"/>
      <c r="AY52" s="24"/>
      <c r="AZ52" s="24"/>
      <c r="BA52" s="25"/>
      <c r="BB52" s="34">
        <v>5</v>
      </c>
      <c r="BC52" s="200"/>
      <c r="BD52" s="201"/>
      <c r="BE52" s="201"/>
      <c r="BF52" s="202"/>
      <c r="BG52" s="203"/>
      <c r="BH52" s="198"/>
      <c r="BI52" s="199"/>
      <c r="BJ52" s="228"/>
      <c r="BK52" s="229"/>
      <c r="BL52" s="230"/>
      <c r="BM52" s="203"/>
      <c r="BN52" s="198"/>
      <c r="BO52" s="198"/>
      <c r="BP52" s="199"/>
      <c r="BQ52" s="225"/>
      <c r="BR52" s="226"/>
      <c r="BS52" s="226"/>
      <c r="BT52" s="226"/>
      <c r="BU52" s="226"/>
      <c r="BV52" s="227"/>
    </row>
    <row r="53" spans="1:74" ht="15" customHeight="1">
      <c r="A53" s="231">
        <f>(ROW()-3)/5</f>
        <v>10</v>
      </c>
      <c r="B53" s="191"/>
      <c r="C53" s="192"/>
      <c r="D53" s="192"/>
      <c r="E53" s="192"/>
      <c r="F53" s="193"/>
      <c r="G53" s="191"/>
      <c r="H53" s="192"/>
      <c r="I53" s="193"/>
      <c r="J53" s="191"/>
      <c r="K53" s="192"/>
      <c r="L53" s="192"/>
      <c r="M53" s="192"/>
      <c r="N53" s="192"/>
      <c r="O53" s="192"/>
      <c r="P53" s="192"/>
      <c r="Q53" s="193"/>
      <c r="R53" s="191"/>
      <c r="S53" s="192"/>
      <c r="T53" s="192"/>
      <c r="U53" s="192"/>
      <c r="V53" s="192"/>
      <c r="W53" s="192"/>
      <c r="X53" s="192"/>
      <c r="Y53" s="193"/>
      <c r="Z53" s="191"/>
      <c r="AA53" s="192"/>
      <c r="AB53" s="192"/>
      <c r="AC53" s="192"/>
      <c r="AD53" s="192"/>
      <c r="AE53" s="192"/>
      <c r="AF53" s="192"/>
      <c r="AG53" s="192"/>
      <c r="AH53" s="192"/>
      <c r="AI53" s="192"/>
      <c r="AJ53" s="192"/>
      <c r="AK53" s="193"/>
      <c r="AL53" s="191"/>
      <c r="AM53" s="192"/>
      <c r="AN53" s="192"/>
      <c r="AO53" s="192"/>
      <c r="AP53" s="192"/>
      <c r="AQ53" s="192"/>
      <c r="AR53" s="192"/>
      <c r="AS53" s="192"/>
      <c r="AT53" s="193"/>
      <c r="AU53" s="99"/>
      <c r="AV53" s="100"/>
      <c r="AW53" s="101"/>
      <c r="AX53" s="33"/>
      <c r="AY53" s="27"/>
      <c r="AZ53" s="27"/>
      <c r="BA53" s="28"/>
      <c r="BB53" s="34">
        <v>1</v>
      </c>
      <c r="BC53" s="200"/>
      <c r="BD53" s="201"/>
      <c r="BE53" s="201"/>
      <c r="BF53" s="202"/>
      <c r="BG53" s="203"/>
      <c r="BH53" s="198"/>
      <c r="BI53" s="199"/>
      <c r="BJ53" s="213"/>
      <c r="BK53" s="214"/>
      <c r="BL53" s="215"/>
      <c r="BM53" s="203"/>
      <c r="BN53" s="198"/>
      <c r="BO53" s="198"/>
      <c r="BP53" s="199"/>
      <c r="BQ53" s="219"/>
      <c r="BR53" s="220"/>
      <c r="BS53" s="220"/>
      <c r="BT53" s="220"/>
      <c r="BU53" s="220"/>
      <c r="BV53" s="221"/>
    </row>
    <row r="54" spans="1:74" ht="15" customHeight="1">
      <c r="A54" s="232"/>
      <c r="B54" s="210"/>
      <c r="C54" s="211"/>
      <c r="D54" s="211"/>
      <c r="E54" s="211"/>
      <c r="F54" s="212"/>
      <c r="G54" s="210"/>
      <c r="H54" s="211"/>
      <c r="I54" s="212"/>
      <c r="J54" s="210"/>
      <c r="K54" s="211"/>
      <c r="L54" s="211"/>
      <c r="M54" s="211"/>
      <c r="N54" s="211"/>
      <c r="O54" s="211"/>
      <c r="P54" s="211"/>
      <c r="Q54" s="212"/>
      <c r="R54" s="210"/>
      <c r="S54" s="211"/>
      <c r="T54" s="211"/>
      <c r="U54" s="211"/>
      <c r="V54" s="211"/>
      <c r="W54" s="211"/>
      <c r="X54" s="211"/>
      <c r="Y54" s="212"/>
      <c r="Z54" s="210"/>
      <c r="AA54" s="211"/>
      <c r="AB54" s="211"/>
      <c r="AC54" s="211"/>
      <c r="AD54" s="211"/>
      <c r="AE54" s="211"/>
      <c r="AF54" s="211"/>
      <c r="AG54" s="211"/>
      <c r="AH54" s="211"/>
      <c r="AI54" s="211"/>
      <c r="AJ54" s="211"/>
      <c r="AK54" s="212"/>
      <c r="AL54" s="210"/>
      <c r="AM54" s="211"/>
      <c r="AN54" s="211"/>
      <c r="AO54" s="211"/>
      <c r="AP54" s="211"/>
      <c r="AQ54" s="211"/>
      <c r="AR54" s="211"/>
      <c r="AS54" s="211"/>
      <c r="AT54" s="212"/>
      <c r="AU54" s="102"/>
      <c r="AV54" s="103"/>
      <c r="AW54" s="104"/>
      <c r="AX54" s="30"/>
      <c r="AY54" s="1"/>
      <c r="AZ54" s="1"/>
      <c r="BA54" s="29"/>
      <c r="BB54" s="34">
        <v>2</v>
      </c>
      <c r="BC54" s="200"/>
      <c r="BD54" s="201"/>
      <c r="BE54" s="201"/>
      <c r="BF54" s="202"/>
      <c r="BG54" s="203"/>
      <c r="BH54" s="198"/>
      <c r="BI54" s="199"/>
      <c r="BJ54" s="228"/>
      <c r="BK54" s="229"/>
      <c r="BL54" s="230"/>
      <c r="BM54" s="203"/>
      <c r="BN54" s="198"/>
      <c r="BO54" s="198"/>
      <c r="BP54" s="199"/>
      <c r="BQ54" s="222"/>
      <c r="BR54" s="223"/>
      <c r="BS54" s="223"/>
      <c r="BT54" s="223"/>
      <c r="BU54" s="223"/>
      <c r="BV54" s="224"/>
    </row>
    <row r="55" spans="1:74" ht="15" customHeight="1">
      <c r="A55" s="232"/>
      <c r="B55" s="210"/>
      <c r="C55" s="211"/>
      <c r="D55" s="211"/>
      <c r="E55" s="211"/>
      <c r="F55" s="212"/>
      <c r="G55" s="210"/>
      <c r="H55" s="211"/>
      <c r="I55" s="212"/>
      <c r="J55" s="210"/>
      <c r="K55" s="211"/>
      <c r="L55" s="211"/>
      <c r="M55" s="211"/>
      <c r="N55" s="211"/>
      <c r="O55" s="211"/>
      <c r="P55" s="211"/>
      <c r="Q55" s="212"/>
      <c r="R55" s="210"/>
      <c r="S55" s="211"/>
      <c r="T55" s="211"/>
      <c r="U55" s="211"/>
      <c r="V55" s="211"/>
      <c r="W55" s="211"/>
      <c r="X55" s="211"/>
      <c r="Y55" s="212"/>
      <c r="Z55" s="210"/>
      <c r="AA55" s="211"/>
      <c r="AB55" s="211"/>
      <c r="AC55" s="211"/>
      <c r="AD55" s="211"/>
      <c r="AE55" s="211"/>
      <c r="AF55" s="211"/>
      <c r="AG55" s="211"/>
      <c r="AH55" s="211"/>
      <c r="AI55" s="211"/>
      <c r="AJ55" s="211"/>
      <c r="AK55" s="212"/>
      <c r="AL55" s="210"/>
      <c r="AM55" s="211"/>
      <c r="AN55" s="211"/>
      <c r="AO55" s="211"/>
      <c r="AP55" s="211"/>
      <c r="AQ55" s="211"/>
      <c r="AR55" s="211"/>
      <c r="AS55" s="211"/>
      <c r="AT55" s="212"/>
      <c r="AU55" s="102"/>
      <c r="AV55" s="103"/>
      <c r="AW55" s="104"/>
      <c r="AX55" s="30"/>
      <c r="AY55" s="1"/>
      <c r="AZ55" s="1"/>
      <c r="BA55" s="29"/>
      <c r="BB55" s="34">
        <v>3</v>
      </c>
      <c r="BC55" s="200"/>
      <c r="BD55" s="201"/>
      <c r="BE55" s="201"/>
      <c r="BF55" s="202"/>
      <c r="BG55" s="203"/>
      <c r="BH55" s="198"/>
      <c r="BI55" s="199"/>
      <c r="BJ55" s="228"/>
      <c r="BK55" s="229"/>
      <c r="BL55" s="230"/>
      <c r="BM55" s="203"/>
      <c r="BN55" s="198"/>
      <c r="BO55" s="198"/>
      <c r="BP55" s="199"/>
      <c r="BQ55" s="222"/>
      <c r="BR55" s="223"/>
      <c r="BS55" s="223"/>
      <c r="BT55" s="223"/>
      <c r="BU55" s="223"/>
      <c r="BV55" s="224"/>
    </row>
    <row r="56" spans="1:74" ht="15" customHeight="1">
      <c r="A56" s="232"/>
      <c r="B56" s="210"/>
      <c r="C56" s="211"/>
      <c r="D56" s="211"/>
      <c r="E56" s="211"/>
      <c r="F56" s="212"/>
      <c r="G56" s="210"/>
      <c r="H56" s="211"/>
      <c r="I56" s="212"/>
      <c r="J56" s="210"/>
      <c r="K56" s="211"/>
      <c r="L56" s="211"/>
      <c r="M56" s="211"/>
      <c r="N56" s="211"/>
      <c r="O56" s="211"/>
      <c r="P56" s="211"/>
      <c r="Q56" s="212"/>
      <c r="R56" s="210"/>
      <c r="S56" s="211"/>
      <c r="T56" s="211"/>
      <c r="U56" s="211"/>
      <c r="V56" s="211"/>
      <c r="W56" s="211"/>
      <c r="X56" s="211"/>
      <c r="Y56" s="212"/>
      <c r="Z56" s="210"/>
      <c r="AA56" s="211"/>
      <c r="AB56" s="211"/>
      <c r="AC56" s="211"/>
      <c r="AD56" s="211"/>
      <c r="AE56" s="211"/>
      <c r="AF56" s="211"/>
      <c r="AG56" s="211"/>
      <c r="AH56" s="211"/>
      <c r="AI56" s="211"/>
      <c r="AJ56" s="211"/>
      <c r="AK56" s="212"/>
      <c r="AL56" s="210"/>
      <c r="AM56" s="211"/>
      <c r="AN56" s="211"/>
      <c r="AO56" s="211"/>
      <c r="AP56" s="211"/>
      <c r="AQ56" s="211"/>
      <c r="AR56" s="211"/>
      <c r="AS56" s="211"/>
      <c r="AT56" s="212"/>
      <c r="AU56" s="102"/>
      <c r="AV56" s="103"/>
      <c r="AW56" s="104"/>
      <c r="AX56" s="30"/>
      <c r="AY56" s="1"/>
      <c r="AZ56" s="1"/>
      <c r="BA56" s="29"/>
      <c r="BB56" s="34">
        <v>4</v>
      </c>
      <c r="BC56" s="200"/>
      <c r="BD56" s="201"/>
      <c r="BE56" s="201"/>
      <c r="BF56" s="202"/>
      <c r="BG56" s="203"/>
      <c r="BH56" s="198"/>
      <c r="BI56" s="199"/>
      <c r="BJ56" s="228"/>
      <c r="BK56" s="229"/>
      <c r="BL56" s="230"/>
      <c r="BM56" s="203"/>
      <c r="BN56" s="198"/>
      <c r="BO56" s="198"/>
      <c r="BP56" s="199"/>
      <c r="BQ56" s="222"/>
      <c r="BR56" s="223"/>
      <c r="BS56" s="223"/>
      <c r="BT56" s="223"/>
      <c r="BU56" s="223"/>
      <c r="BV56" s="224"/>
    </row>
    <row r="57" spans="1:74" ht="15" customHeight="1">
      <c r="A57" s="233"/>
      <c r="B57" s="194"/>
      <c r="C57" s="195"/>
      <c r="D57" s="195"/>
      <c r="E57" s="195"/>
      <c r="F57" s="196"/>
      <c r="G57" s="194"/>
      <c r="H57" s="195"/>
      <c r="I57" s="196"/>
      <c r="J57" s="194"/>
      <c r="K57" s="195"/>
      <c r="L57" s="195"/>
      <c r="M57" s="195"/>
      <c r="N57" s="195"/>
      <c r="O57" s="195"/>
      <c r="P57" s="195"/>
      <c r="Q57" s="196"/>
      <c r="R57" s="194"/>
      <c r="S57" s="195"/>
      <c r="T57" s="195"/>
      <c r="U57" s="195"/>
      <c r="V57" s="195"/>
      <c r="W57" s="195"/>
      <c r="X57" s="195"/>
      <c r="Y57" s="196"/>
      <c r="Z57" s="194"/>
      <c r="AA57" s="195"/>
      <c r="AB57" s="195"/>
      <c r="AC57" s="195"/>
      <c r="AD57" s="195"/>
      <c r="AE57" s="195"/>
      <c r="AF57" s="195"/>
      <c r="AG57" s="195"/>
      <c r="AH57" s="195"/>
      <c r="AI57" s="195"/>
      <c r="AJ57" s="195"/>
      <c r="AK57" s="196"/>
      <c r="AL57" s="194"/>
      <c r="AM57" s="195"/>
      <c r="AN57" s="195"/>
      <c r="AO57" s="195"/>
      <c r="AP57" s="195"/>
      <c r="AQ57" s="195"/>
      <c r="AR57" s="195"/>
      <c r="AS57" s="195"/>
      <c r="AT57" s="196"/>
      <c r="AU57" s="105"/>
      <c r="AV57" s="106"/>
      <c r="AW57" s="107"/>
      <c r="AX57" s="31"/>
      <c r="AY57" s="24"/>
      <c r="AZ57" s="24"/>
      <c r="BA57" s="25"/>
      <c r="BB57" s="34">
        <v>5</v>
      </c>
      <c r="BC57" s="200"/>
      <c r="BD57" s="201"/>
      <c r="BE57" s="201"/>
      <c r="BF57" s="202"/>
      <c r="BG57" s="203"/>
      <c r="BH57" s="198"/>
      <c r="BI57" s="199"/>
      <c r="BJ57" s="228"/>
      <c r="BK57" s="229"/>
      <c r="BL57" s="230"/>
      <c r="BM57" s="203"/>
      <c r="BN57" s="198"/>
      <c r="BO57" s="198"/>
      <c r="BP57" s="199"/>
      <c r="BQ57" s="225"/>
      <c r="BR57" s="226"/>
      <c r="BS57" s="226"/>
      <c r="BT57" s="226"/>
      <c r="BU57" s="226"/>
      <c r="BV57" s="227"/>
    </row>
  </sheetData>
  <mergeCells count="311">
    <mergeCell ref="BM10:BP10"/>
    <mergeCell ref="BM11:BP11"/>
    <mergeCell ref="Z18:AK22"/>
    <mergeCell ref="AL18:AT22"/>
    <mergeCell ref="BQ13:BV17"/>
    <mergeCell ref="BG9:BI9"/>
    <mergeCell ref="BJ9:BL9"/>
    <mergeCell ref="BG10:BI10"/>
    <mergeCell ref="BJ10:BL10"/>
    <mergeCell ref="BQ8:BV12"/>
    <mergeCell ref="BJ13:BL13"/>
    <mergeCell ref="BM13:BP13"/>
    <mergeCell ref="BJ14:BL14"/>
    <mergeCell ref="BM14:BP14"/>
    <mergeCell ref="BJ15:BL15"/>
    <mergeCell ref="BM15:BP15"/>
    <mergeCell ref="BJ16:BL16"/>
    <mergeCell ref="BM16:BP16"/>
    <mergeCell ref="BJ17:BL17"/>
    <mergeCell ref="BM17:BP17"/>
    <mergeCell ref="BG11:BI11"/>
    <mergeCell ref="BJ11:BL11"/>
    <mergeCell ref="BG8:BI8"/>
    <mergeCell ref="BJ8:BL8"/>
    <mergeCell ref="Z6:AK7"/>
    <mergeCell ref="A53:A57"/>
    <mergeCell ref="B53:F57"/>
    <mergeCell ref="G53:I57"/>
    <mergeCell ref="BG12:BI12"/>
    <mergeCell ref="BJ12:BL12"/>
    <mergeCell ref="A33:A37"/>
    <mergeCell ref="A18:A22"/>
    <mergeCell ref="A6:A7"/>
    <mergeCell ref="A48:A52"/>
    <mergeCell ref="A38:A42"/>
    <mergeCell ref="A43:A47"/>
    <mergeCell ref="BJ6:BL7"/>
    <mergeCell ref="BG6:BI7"/>
    <mergeCell ref="R8:Y12"/>
    <mergeCell ref="Z8:AK12"/>
    <mergeCell ref="AL6:AT7"/>
    <mergeCell ref="AL8:AT12"/>
    <mergeCell ref="BC12:BF12"/>
    <mergeCell ref="B18:F22"/>
    <mergeCell ref="G18:I22"/>
    <mergeCell ref="BC11:BF11"/>
    <mergeCell ref="A13:A17"/>
    <mergeCell ref="B13:F17"/>
    <mergeCell ref="BS1:BV1"/>
    <mergeCell ref="BO2:BR2"/>
    <mergeCell ref="BS2:BV2"/>
    <mergeCell ref="BK3:BN3"/>
    <mergeCell ref="BO3:BR3"/>
    <mergeCell ref="BS3:BV3"/>
    <mergeCell ref="BC18:BF18"/>
    <mergeCell ref="BG18:BI18"/>
    <mergeCell ref="BJ18:BL18"/>
    <mergeCell ref="BM18:BP18"/>
    <mergeCell ref="BQ18:BV22"/>
    <mergeCell ref="BC19:BF19"/>
    <mergeCell ref="BG19:BI19"/>
    <mergeCell ref="BJ19:BL19"/>
    <mergeCell ref="BM19:BP19"/>
    <mergeCell ref="BC20:BF20"/>
    <mergeCell ref="BG20:BI20"/>
    <mergeCell ref="BJ20:BL20"/>
    <mergeCell ref="BM20:BP20"/>
    <mergeCell ref="BC21:BF21"/>
    <mergeCell ref="BM8:BP8"/>
    <mergeCell ref="BM9:BP9"/>
    <mergeCell ref="BC6:BF7"/>
    <mergeCell ref="BG21:BI21"/>
    <mergeCell ref="A4:B4"/>
    <mergeCell ref="A8:A12"/>
    <mergeCell ref="BB6:BB7"/>
    <mergeCell ref="BK1:BN1"/>
    <mergeCell ref="BQ6:BV7"/>
    <mergeCell ref="G6:I7"/>
    <mergeCell ref="G8:I12"/>
    <mergeCell ref="A1:E3"/>
    <mergeCell ref="B6:F7"/>
    <mergeCell ref="B8:F12"/>
    <mergeCell ref="AU6:AW7"/>
    <mergeCell ref="AX6:BA7"/>
    <mergeCell ref="J6:Q7"/>
    <mergeCell ref="J8:Q12"/>
    <mergeCell ref="R6:Y7"/>
    <mergeCell ref="BM6:BP7"/>
    <mergeCell ref="BM12:BP12"/>
    <mergeCell ref="BK2:BN2"/>
    <mergeCell ref="BO1:BR1"/>
    <mergeCell ref="AR1:BJ1"/>
    <mergeCell ref="AR2:BJ3"/>
    <mergeCell ref="BC8:BF8"/>
    <mergeCell ref="BC9:BF9"/>
    <mergeCell ref="BC10:BF10"/>
    <mergeCell ref="G13:I17"/>
    <mergeCell ref="J13:Q17"/>
    <mergeCell ref="R13:Y17"/>
    <mergeCell ref="Z13:AK17"/>
    <mergeCell ref="AL13:AT17"/>
    <mergeCell ref="BC13:BF13"/>
    <mergeCell ref="BG13:BI13"/>
    <mergeCell ref="BC14:BF14"/>
    <mergeCell ref="BG14:BI14"/>
    <mergeCell ref="BC15:BF15"/>
    <mergeCell ref="BG15:BI15"/>
    <mergeCell ref="BC16:BF16"/>
    <mergeCell ref="BG16:BI16"/>
    <mergeCell ref="BC17:BF17"/>
    <mergeCell ref="BG17:BI17"/>
    <mergeCell ref="BJ21:BL21"/>
    <mergeCell ref="BM21:BP21"/>
    <mergeCell ref="BC22:BF22"/>
    <mergeCell ref="BG22:BI22"/>
    <mergeCell ref="BJ22:BL22"/>
    <mergeCell ref="BM22:BP22"/>
    <mergeCell ref="A23:A27"/>
    <mergeCell ref="B23:F27"/>
    <mergeCell ref="G23:I27"/>
    <mergeCell ref="J23:Q27"/>
    <mergeCell ref="R23:Y27"/>
    <mergeCell ref="Z23:AK27"/>
    <mergeCell ref="AL23:AT27"/>
    <mergeCell ref="BC23:BF23"/>
    <mergeCell ref="BG23:BI23"/>
    <mergeCell ref="BJ23:BL23"/>
    <mergeCell ref="BM23:BP23"/>
    <mergeCell ref="J18:Q22"/>
    <mergeCell ref="R18:Y22"/>
    <mergeCell ref="BQ23:BV27"/>
    <mergeCell ref="BC24:BF24"/>
    <mergeCell ref="BG24:BI24"/>
    <mergeCell ref="BJ24:BL24"/>
    <mergeCell ref="BM24:BP24"/>
    <mergeCell ref="BC25:BF25"/>
    <mergeCell ref="BG25:BI25"/>
    <mergeCell ref="BJ25:BL25"/>
    <mergeCell ref="BM25:BP25"/>
    <mergeCell ref="BC26:BF26"/>
    <mergeCell ref="BG26:BI26"/>
    <mergeCell ref="BJ26:BL26"/>
    <mergeCell ref="BM26:BP26"/>
    <mergeCell ref="BC27:BF27"/>
    <mergeCell ref="BG27:BI27"/>
    <mergeCell ref="BJ27:BL27"/>
    <mergeCell ref="BM27:BP27"/>
    <mergeCell ref="A28:A32"/>
    <mergeCell ref="B28:F32"/>
    <mergeCell ref="G28:I32"/>
    <mergeCell ref="J28:Q32"/>
    <mergeCell ref="R28:Y32"/>
    <mergeCell ref="Z28:AK32"/>
    <mergeCell ref="AL28:AT32"/>
    <mergeCell ref="BC28:BF28"/>
    <mergeCell ref="BG28:BI28"/>
    <mergeCell ref="BJ28:BL28"/>
    <mergeCell ref="BM28:BP28"/>
    <mergeCell ref="BQ28:BV32"/>
    <mergeCell ref="BC29:BF29"/>
    <mergeCell ref="BG29:BI29"/>
    <mergeCell ref="BJ29:BL29"/>
    <mergeCell ref="BM29:BP29"/>
    <mergeCell ref="BC30:BF30"/>
    <mergeCell ref="BG30:BI30"/>
    <mergeCell ref="BJ30:BL30"/>
    <mergeCell ref="BM30:BP30"/>
    <mergeCell ref="BC31:BF31"/>
    <mergeCell ref="BG31:BI31"/>
    <mergeCell ref="BJ31:BL31"/>
    <mergeCell ref="BM31:BP31"/>
    <mergeCell ref="BC32:BF32"/>
    <mergeCell ref="BG32:BI32"/>
    <mergeCell ref="BJ32:BL32"/>
    <mergeCell ref="BM32:BP32"/>
    <mergeCell ref="B33:F37"/>
    <mergeCell ref="G33:I37"/>
    <mergeCell ref="J33:Q37"/>
    <mergeCell ref="R33:Y37"/>
    <mergeCell ref="Z33:AK37"/>
    <mergeCell ref="AL33:AT37"/>
    <mergeCell ref="BC33:BF33"/>
    <mergeCell ref="BG33:BI33"/>
    <mergeCell ref="BJ33:BL33"/>
    <mergeCell ref="BM33:BP33"/>
    <mergeCell ref="BQ33:BV37"/>
    <mergeCell ref="BC34:BF34"/>
    <mergeCell ref="BG34:BI34"/>
    <mergeCell ref="BJ34:BL34"/>
    <mergeCell ref="BM34:BP34"/>
    <mergeCell ref="BC35:BF35"/>
    <mergeCell ref="BG35:BI35"/>
    <mergeCell ref="BJ35:BL35"/>
    <mergeCell ref="BM35:BP35"/>
    <mergeCell ref="BC36:BF36"/>
    <mergeCell ref="BG36:BI36"/>
    <mergeCell ref="BJ36:BL36"/>
    <mergeCell ref="BM36:BP36"/>
    <mergeCell ref="BC37:BF37"/>
    <mergeCell ref="BG37:BI37"/>
    <mergeCell ref="BJ37:BL37"/>
    <mergeCell ref="BM37:BP37"/>
    <mergeCell ref="B38:F42"/>
    <mergeCell ref="G38:I42"/>
    <mergeCell ref="J38:Q42"/>
    <mergeCell ref="R38:Y42"/>
    <mergeCell ref="Z38:AK42"/>
    <mergeCell ref="AL38:AT42"/>
    <mergeCell ref="BC38:BF38"/>
    <mergeCell ref="BG38:BI38"/>
    <mergeCell ref="BJ38:BL38"/>
    <mergeCell ref="AL43:AT47"/>
    <mergeCell ref="BC43:BF43"/>
    <mergeCell ref="BG43:BI43"/>
    <mergeCell ref="BJ43:BL43"/>
    <mergeCell ref="BM38:BP38"/>
    <mergeCell ref="BQ38:BV42"/>
    <mergeCell ref="BC39:BF39"/>
    <mergeCell ref="BG39:BI39"/>
    <mergeCell ref="BJ39:BL39"/>
    <mergeCell ref="BM39:BP39"/>
    <mergeCell ref="BC40:BF40"/>
    <mergeCell ref="BG40:BI40"/>
    <mergeCell ref="BJ40:BL40"/>
    <mergeCell ref="BM40:BP40"/>
    <mergeCell ref="BC41:BF41"/>
    <mergeCell ref="BG41:BI41"/>
    <mergeCell ref="BJ41:BL41"/>
    <mergeCell ref="BM41:BP41"/>
    <mergeCell ref="BC42:BF42"/>
    <mergeCell ref="BG42:BI42"/>
    <mergeCell ref="BJ42:BL42"/>
    <mergeCell ref="BM42:BP42"/>
    <mergeCell ref="BQ43:BV47"/>
    <mergeCell ref="BC44:BF44"/>
    <mergeCell ref="BG44:BI44"/>
    <mergeCell ref="BJ44:BL44"/>
    <mergeCell ref="BM44:BP44"/>
    <mergeCell ref="BC45:BF45"/>
    <mergeCell ref="BG45:BI45"/>
    <mergeCell ref="BJ45:BL45"/>
    <mergeCell ref="BM45:BP45"/>
    <mergeCell ref="BC46:BF46"/>
    <mergeCell ref="BG46:BI46"/>
    <mergeCell ref="BJ46:BL46"/>
    <mergeCell ref="BM46:BP46"/>
    <mergeCell ref="BC47:BF47"/>
    <mergeCell ref="BG47:BI47"/>
    <mergeCell ref="BJ47:BL47"/>
    <mergeCell ref="BM47:BP47"/>
    <mergeCell ref="BQ48:BV52"/>
    <mergeCell ref="BC49:BF49"/>
    <mergeCell ref="BG49:BI49"/>
    <mergeCell ref="BJ49:BL49"/>
    <mergeCell ref="BM49:BP49"/>
    <mergeCell ref="BC50:BF50"/>
    <mergeCell ref="BG50:BI50"/>
    <mergeCell ref="BJ50:BL50"/>
    <mergeCell ref="BM50:BP50"/>
    <mergeCell ref="BC51:BF51"/>
    <mergeCell ref="BG51:BI51"/>
    <mergeCell ref="BJ51:BL51"/>
    <mergeCell ref="BM51:BP51"/>
    <mergeCell ref="BC52:BF52"/>
    <mergeCell ref="BG52:BI52"/>
    <mergeCell ref="BJ52:BL52"/>
    <mergeCell ref="BM52:BP52"/>
    <mergeCell ref="BC48:BF48"/>
    <mergeCell ref="BG48:BI48"/>
    <mergeCell ref="BJ48:BL48"/>
    <mergeCell ref="BQ53:BV57"/>
    <mergeCell ref="BC54:BF54"/>
    <mergeCell ref="BG54:BI54"/>
    <mergeCell ref="BJ54:BL54"/>
    <mergeCell ref="BM54:BP54"/>
    <mergeCell ref="BC55:BF55"/>
    <mergeCell ref="BG55:BI55"/>
    <mergeCell ref="BJ55:BL55"/>
    <mergeCell ref="BM55:BP55"/>
    <mergeCell ref="BC56:BF56"/>
    <mergeCell ref="BG56:BI56"/>
    <mergeCell ref="BJ56:BL56"/>
    <mergeCell ref="BM56:BP56"/>
    <mergeCell ref="BC57:BF57"/>
    <mergeCell ref="BG57:BI57"/>
    <mergeCell ref="BJ57:BL57"/>
    <mergeCell ref="BM57:BP57"/>
    <mergeCell ref="J53:Q57"/>
    <mergeCell ref="R53:Y57"/>
    <mergeCell ref="Z53:AK57"/>
    <mergeCell ref="AL53:AT57"/>
    <mergeCell ref="BC53:BF53"/>
    <mergeCell ref="BG53:BI53"/>
    <mergeCell ref="BJ53:BL53"/>
    <mergeCell ref="BM53:BP53"/>
    <mergeCell ref="Y1:AQ1"/>
    <mergeCell ref="Y2:AQ3"/>
    <mergeCell ref="F1:X3"/>
    <mergeCell ref="BM48:BP48"/>
    <mergeCell ref="B48:F52"/>
    <mergeCell ref="G48:I52"/>
    <mergeCell ref="J48:Q52"/>
    <mergeCell ref="R48:Y52"/>
    <mergeCell ref="Z48:AK52"/>
    <mergeCell ref="AL48:AT52"/>
    <mergeCell ref="BM43:BP43"/>
    <mergeCell ref="B43:F47"/>
    <mergeCell ref="G43:I47"/>
    <mergeCell ref="J43:Q47"/>
    <mergeCell ref="R43:Y47"/>
    <mergeCell ref="Z43:AK47"/>
  </mergeCells>
  <phoneticPr fontId="2"/>
  <dataValidations disablePrompts="1" count="3">
    <dataValidation type="list" allowBlank="1" showInputMessage="1" showErrorMessage="1" sqref="BG8:BI57" xr:uid="{D82CCC43-0182-4C39-8B3D-E6D491120A60}">
      <formula1>"●,✕,－"</formula1>
    </dataValidation>
    <dataValidation type="list" allowBlank="1" showInputMessage="1" showErrorMessage="1" sqref="A4" xr:uid="{FF66E0F5-C48F-45B1-B88C-ADC194AA3F54}">
      <formula1>"ENGLISH,JAPANESE"</formula1>
    </dataValidation>
    <dataValidation type="list" allowBlank="1" showInputMessage="1" showErrorMessage="1" sqref="G8:I57" xr:uid="{4405B44C-153C-4828-AA42-41B5794C6B93}">
      <formula1>"正常/Normal,異常/Abnormal"</formula1>
    </dataValidation>
  </dataValidations>
  <printOptions horizontalCentered="1"/>
  <pageMargins left="0.39370078740157483" right="0.39370078740157483" top="0.59055118110236227" bottom="0.39370078740157483" header="0.39370078740157483" footer="0.19685039370078741"/>
  <pageSetup paperSize="9" scale="48" orientation="landscape" useFirstPageNumber="1" r:id="rId1"/>
  <headerFooter scaleWithDoc="0">
    <oddFooter>&amp;L&amp;"ＭＳ ゴシック,標準"&amp;9&amp;K00-047&amp;F&amp;R&amp;9&amp;K00-042&amp;A  -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2A3D4-DEC2-4580-A410-09F02790D897}">
  <dimension ref="B1:CO84"/>
  <sheetViews>
    <sheetView showGridLines="0" view="pageBreakPreview" topLeftCell="A46" zoomScale="73" zoomScaleNormal="115" zoomScaleSheetLayoutView="73" workbookViewId="0">
      <selection activeCell="AU20" sqref="AU20"/>
    </sheetView>
  </sheetViews>
  <sheetFormatPr defaultColWidth="3.7109375" defaultRowHeight="15" customHeight="1"/>
  <cols>
    <col min="1" max="1" width="3.7109375" style="35"/>
    <col min="2" max="3" width="3.7109375" style="39"/>
    <col min="4" max="16384" width="3.7109375" style="35"/>
  </cols>
  <sheetData>
    <row r="1" spans="2:93" s="45" customFormat="1" ht="15" customHeight="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3"/>
      <c r="BY1" s="43"/>
      <c r="BZ1" s="43"/>
      <c r="CA1" s="43"/>
      <c r="CB1" s="43"/>
      <c r="CC1" s="43"/>
      <c r="CD1" s="43"/>
      <c r="CE1" s="43"/>
      <c r="CF1" s="43"/>
      <c r="CG1" s="43"/>
      <c r="CH1" s="43"/>
      <c r="CI1" s="43"/>
      <c r="CJ1" s="43"/>
      <c r="CK1" s="43"/>
      <c r="CL1" s="44"/>
      <c r="CM1" s="44"/>
      <c r="CN1" s="44"/>
      <c r="CO1" s="43"/>
    </row>
    <row r="2" spans="2:93" s="45" customFormat="1" ht="15" customHeight="1">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3"/>
      <c r="BY2" s="43"/>
      <c r="BZ2" s="43"/>
      <c r="CA2" s="43"/>
      <c r="CB2" s="43"/>
      <c r="CC2" s="43"/>
      <c r="CD2" s="43"/>
      <c r="CE2" s="43"/>
      <c r="CF2" s="43"/>
      <c r="CG2" s="43"/>
      <c r="CH2" s="43"/>
      <c r="CI2" s="43"/>
      <c r="CJ2" s="43"/>
      <c r="CK2" s="43"/>
      <c r="CL2" s="44"/>
      <c r="CM2" s="44"/>
      <c r="CN2" s="44"/>
      <c r="CO2" s="43"/>
    </row>
    <row r="3" spans="2:93" s="45" customFormat="1" ht="15" customHeight="1">
      <c r="B3" s="42"/>
      <c r="C3" s="42"/>
      <c r="D3" s="42"/>
      <c r="E3" s="42"/>
      <c r="F3" s="42"/>
      <c r="G3" s="42"/>
      <c r="H3" s="42"/>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3"/>
      <c r="BY3" s="43"/>
      <c r="BZ3" s="43"/>
      <c r="CA3" s="43"/>
      <c r="CB3" s="43"/>
      <c r="CC3" s="43"/>
      <c r="CD3" s="43"/>
      <c r="CE3" s="43"/>
      <c r="CF3" s="43"/>
      <c r="CG3" s="43"/>
      <c r="CH3" s="43"/>
      <c r="CI3" s="43"/>
      <c r="CJ3" s="43"/>
      <c r="CK3" s="43"/>
      <c r="CL3" s="44"/>
      <c r="CM3" s="44"/>
      <c r="CN3" s="44"/>
      <c r="CO3" s="43"/>
    </row>
    <row r="4" spans="2:93" s="45" customFormat="1" ht="15" customHeight="1">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3"/>
      <c r="BY4" s="43"/>
      <c r="BZ4" s="43"/>
      <c r="CA4" s="43"/>
      <c r="CB4" s="43"/>
      <c r="CC4" s="43"/>
      <c r="CD4" s="43"/>
      <c r="CE4" s="43"/>
      <c r="CF4" s="43"/>
      <c r="CG4" s="43"/>
      <c r="CH4" s="43"/>
      <c r="CI4" s="43"/>
      <c r="CJ4" s="43"/>
      <c r="CK4" s="43"/>
      <c r="CL4" s="44"/>
      <c r="CM4" s="44"/>
      <c r="CN4" s="44"/>
      <c r="CO4" s="43"/>
    </row>
    <row r="5" spans="2:93" s="45" customFormat="1" ht="15" customHeight="1">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3"/>
      <c r="BY5" s="43"/>
      <c r="BZ5" s="43"/>
      <c r="CA5" s="43"/>
      <c r="CB5" s="43"/>
      <c r="CC5" s="43"/>
      <c r="CD5" s="43"/>
      <c r="CE5" s="43"/>
      <c r="CF5" s="43"/>
      <c r="CG5" s="43"/>
      <c r="CH5" s="43"/>
      <c r="CI5" s="43"/>
      <c r="CJ5" s="43"/>
      <c r="CK5" s="43"/>
      <c r="CL5" s="44"/>
      <c r="CM5" s="44"/>
      <c r="CN5" s="44"/>
      <c r="CO5" s="43"/>
    </row>
    <row r="6" spans="2:93" s="45" customFormat="1" ht="15" customHeight="1">
      <c r="B6" s="125" t="s">
        <v>219</v>
      </c>
      <c r="C6" s="42"/>
      <c r="D6" s="42"/>
      <c r="E6" s="42"/>
      <c r="F6" s="42"/>
      <c r="G6" s="42"/>
      <c r="H6" s="42"/>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3"/>
      <c r="BY6" s="43"/>
      <c r="BZ6" s="43"/>
      <c r="CA6" s="43"/>
      <c r="CB6" s="43"/>
      <c r="CC6" s="43"/>
      <c r="CD6" s="43"/>
      <c r="CE6" s="43"/>
      <c r="CF6" s="43"/>
      <c r="CG6" s="43"/>
      <c r="CH6" s="43"/>
      <c r="CI6" s="43"/>
      <c r="CJ6" s="43"/>
      <c r="CK6" s="43"/>
      <c r="CL6" s="44"/>
      <c r="CM6" s="44"/>
      <c r="CN6" s="44"/>
      <c r="CO6" s="43"/>
    </row>
    <row r="7" spans="2:93" s="45" customFormat="1" ht="15" customHeight="1">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3"/>
      <c r="BY7" s="43"/>
      <c r="BZ7" s="43"/>
      <c r="CA7" s="43"/>
      <c r="CB7" s="43"/>
      <c r="CC7" s="43"/>
      <c r="CD7" s="43"/>
      <c r="CE7" s="43"/>
      <c r="CF7" s="43"/>
      <c r="CG7" s="43"/>
      <c r="CH7" s="43"/>
      <c r="CI7" s="43"/>
      <c r="CJ7" s="43"/>
      <c r="CK7" s="43"/>
      <c r="CL7" s="44"/>
      <c r="CM7" s="44"/>
      <c r="CN7" s="44"/>
      <c r="CO7" s="43"/>
    </row>
    <row r="8" spans="2:93" s="45" customFormat="1" ht="15" customHeight="1">
      <c r="B8" s="42"/>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row>
    <row r="9" spans="2:93" s="45" customFormat="1" ht="15" customHeight="1">
      <c r="B9" s="42"/>
      <c r="C9" s="42"/>
      <c r="D9" s="42"/>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110" t="s">
        <v>214</v>
      </c>
      <c r="AG9" s="91"/>
      <c r="AH9" s="91"/>
      <c r="AI9" s="91"/>
      <c r="AJ9" s="91"/>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row>
    <row r="10" spans="2:93" ht="15" customHeight="1">
      <c r="B10" s="46"/>
      <c r="C10" s="46"/>
      <c r="AF10" s="110" t="s">
        <v>215</v>
      </c>
      <c r="AG10" s="91"/>
      <c r="AH10" s="91"/>
      <c r="AI10" s="91"/>
      <c r="AJ10" s="91"/>
    </row>
    <row r="11" spans="2:93" ht="15" customHeight="1" thickBot="1">
      <c r="B11" s="109" t="s">
        <v>213</v>
      </c>
      <c r="C11" s="35" t="s">
        <v>144</v>
      </c>
      <c r="M11" s="35" t="s">
        <v>145</v>
      </c>
      <c r="AF11" s="110" t="s">
        <v>216</v>
      </c>
      <c r="AG11" s="91"/>
      <c r="AH11" s="91"/>
      <c r="AI11" s="91"/>
      <c r="AJ11" s="91"/>
      <c r="AN11" s="35" t="s">
        <v>144</v>
      </c>
      <c r="AW11" s="35" t="s">
        <v>145</v>
      </c>
    </row>
    <row r="12" spans="2:93" ht="15" customHeight="1">
      <c r="B12" s="129">
        <f ca="1">IF(C12&lt;&gt;"",MAX($B$4:INDIRECT("B"&amp;ROW()-1))+1,"")</f>
        <v>1</v>
      </c>
      <c r="C12" s="47" t="s">
        <v>146</v>
      </c>
      <c r="D12" s="48"/>
      <c r="E12" s="48"/>
      <c r="F12" s="48"/>
      <c r="G12" s="48"/>
      <c r="H12" s="48"/>
      <c r="I12" s="48"/>
      <c r="J12" s="48"/>
      <c r="K12" s="48"/>
      <c r="L12" s="48"/>
      <c r="M12" s="40"/>
      <c r="N12" s="41"/>
      <c r="O12" s="41"/>
      <c r="P12" s="41"/>
      <c r="Q12" s="41"/>
      <c r="R12" s="41"/>
      <c r="S12" s="41"/>
      <c r="T12" s="41"/>
      <c r="U12" s="41"/>
      <c r="V12" s="41"/>
      <c r="W12" s="41"/>
      <c r="X12" s="41"/>
      <c r="Y12" s="49"/>
      <c r="Z12" s="261" t="s">
        <v>168</v>
      </c>
      <c r="AA12" s="262"/>
      <c r="AB12" s="262"/>
      <c r="AC12" s="262"/>
      <c r="AD12" s="262"/>
      <c r="AE12" s="263"/>
      <c r="AF12" s="253" t="s">
        <v>217</v>
      </c>
      <c r="AG12" s="253"/>
      <c r="AH12" s="253"/>
      <c r="AI12" s="253"/>
      <c r="AJ12" s="254"/>
    </row>
    <row r="13" spans="2:93" ht="15" customHeight="1">
      <c r="B13" s="130" t="str">
        <f ca="1">IF(C13&lt;&gt;"",MAX($B$4:INDIRECT("B"&amp;ROW()-1))+1,"")</f>
        <v/>
      </c>
      <c r="C13" s="50"/>
      <c r="D13" s="51"/>
      <c r="E13" s="51"/>
      <c r="F13" s="51"/>
      <c r="G13" s="51"/>
      <c r="H13" s="51"/>
      <c r="I13" s="51"/>
      <c r="J13" s="51"/>
      <c r="K13" s="51"/>
      <c r="L13" s="51"/>
      <c r="M13" s="40" t="s">
        <v>147</v>
      </c>
      <c r="N13" s="41"/>
      <c r="O13" s="41"/>
      <c r="P13" s="41"/>
      <c r="Q13" s="41"/>
      <c r="R13" s="41"/>
      <c r="S13" s="41"/>
      <c r="T13" s="41"/>
      <c r="U13" s="41"/>
      <c r="V13" s="41"/>
      <c r="W13" s="41"/>
      <c r="X13" s="41"/>
      <c r="Y13" s="49"/>
      <c r="Z13" s="264"/>
      <c r="AA13" s="265"/>
      <c r="AB13" s="265"/>
      <c r="AC13" s="265"/>
      <c r="AD13" s="265"/>
      <c r="AE13" s="266"/>
      <c r="AF13" s="252" t="s">
        <v>329</v>
      </c>
      <c r="AG13" s="198"/>
      <c r="AH13" s="198"/>
      <c r="AI13" s="198"/>
      <c r="AJ13" s="199"/>
    </row>
    <row r="14" spans="2:93" ht="15" customHeight="1">
      <c r="B14" s="130" t="str">
        <f ca="1">IF(C14&lt;&gt;"",MAX($B$4:INDIRECT("B"&amp;ROW()-1))+1,"")</f>
        <v/>
      </c>
      <c r="C14" s="50"/>
      <c r="D14" s="51"/>
      <c r="E14" s="51"/>
      <c r="F14" s="51"/>
      <c r="G14" s="51"/>
      <c r="H14" s="51"/>
      <c r="I14" s="51"/>
      <c r="J14" s="51"/>
      <c r="K14" s="51"/>
      <c r="L14" s="51"/>
      <c r="M14" s="40" t="s">
        <v>148</v>
      </c>
      <c r="N14" s="41"/>
      <c r="O14" s="41"/>
      <c r="P14" s="41"/>
      <c r="Q14" s="41"/>
      <c r="R14" s="41"/>
      <c r="S14" s="41"/>
      <c r="T14" s="41"/>
      <c r="U14" s="41"/>
      <c r="V14" s="41"/>
      <c r="W14" s="41"/>
      <c r="X14" s="41"/>
      <c r="Y14" s="49"/>
      <c r="Z14" s="264"/>
      <c r="AA14" s="265"/>
      <c r="AB14" s="265"/>
      <c r="AC14" s="265"/>
      <c r="AD14" s="265"/>
      <c r="AE14" s="266"/>
      <c r="AF14" s="252" t="s">
        <v>329</v>
      </c>
      <c r="AG14" s="198"/>
      <c r="AH14" s="198"/>
      <c r="AI14" s="198"/>
      <c r="AJ14" s="199"/>
    </row>
    <row r="15" spans="2:93" ht="15" customHeight="1">
      <c r="B15" s="130" t="str">
        <f ca="1">IF(C15&lt;&gt;"",MAX($B$4:INDIRECT("B"&amp;ROW()-1))+1,"")</f>
        <v/>
      </c>
      <c r="C15" s="50"/>
      <c r="D15" s="51"/>
      <c r="E15" s="51"/>
      <c r="F15" s="51"/>
      <c r="G15" s="51"/>
      <c r="H15" s="51"/>
      <c r="I15" s="51"/>
      <c r="J15" s="51"/>
      <c r="K15" s="51"/>
      <c r="L15" s="51"/>
      <c r="M15" s="40" t="s">
        <v>149</v>
      </c>
      <c r="N15" s="41"/>
      <c r="O15" s="41"/>
      <c r="P15" s="41"/>
      <c r="Q15" s="41"/>
      <c r="R15" s="41"/>
      <c r="S15" s="41"/>
      <c r="T15" s="41"/>
      <c r="U15" s="41"/>
      <c r="V15" s="41"/>
      <c r="W15" s="41"/>
      <c r="X15" s="41"/>
      <c r="Y15" s="49"/>
      <c r="Z15" s="264"/>
      <c r="AA15" s="265"/>
      <c r="AB15" s="265"/>
      <c r="AC15" s="265"/>
      <c r="AD15" s="265"/>
      <c r="AE15" s="266"/>
      <c r="AF15" s="252" t="s">
        <v>329</v>
      </c>
      <c r="AG15" s="198"/>
      <c r="AH15" s="198"/>
      <c r="AI15" s="198"/>
      <c r="AJ15" s="199"/>
    </row>
    <row r="16" spans="2:93" ht="15" customHeight="1">
      <c r="B16" s="130" t="str">
        <f ca="1">IF(C16&lt;&gt;"",MAX($B$4:INDIRECT("B"&amp;ROW()-1))+1,"")</f>
        <v/>
      </c>
      <c r="C16" s="50"/>
      <c r="D16" s="51"/>
      <c r="E16" s="51"/>
      <c r="F16" s="51"/>
      <c r="G16" s="51"/>
      <c r="H16" s="51"/>
      <c r="I16" s="51"/>
      <c r="J16" s="51"/>
      <c r="K16" s="51"/>
      <c r="L16" s="51"/>
      <c r="M16" s="40" t="s">
        <v>150</v>
      </c>
      <c r="N16" s="41"/>
      <c r="O16" s="41"/>
      <c r="P16" s="41"/>
      <c r="Q16" s="41"/>
      <c r="R16" s="41"/>
      <c r="S16" s="41"/>
      <c r="T16" s="41"/>
      <c r="U16" s="41"/>
      <c r="V16" s="41"/>
      <c r="W16" s="41"/>
      <c r="X16" s="41"/>
      <c r="Y16" s="49"/>
      <c r="Z16" s="264"/>
      <c r="AA16" s="265"/>
      <c r="AB16" s="265"/>
      <c r="AC16" s="265"/>
      <c r="AD16" s="265"/>
      <c r="AE16" s="266"/>
      <c r="AF16" s="252" t="s">
        <v>329</v>
      </c>
      <c r="AG16" s="198"/>
      <c r="AH16" s="198"/>
      <c r="AI16" s="198"/>
      <c r="AJ16" s="199"/>
    </row>
    <row r="17" spans="2:68" ht="15" customHeight="1" thickBot="1">
      <c r="B17" s="130" t="str">
        <f ca="1">IF(C17&lt;&gt;"",MAX($B$4:INDIRECT("B"&amp;ROW()-1))+1,"")</f>
        <v/>
      </c>
      <c r="C17" s="52"/>
      <c r="D17" s="53"/>
      <c r="E17" s="53"/>
      <c r="F17" s="53"/>
      <c r="G17" s="53"/>
      <c r="H17" s="53"/>
      <c r="I17" s="53"/>
      <c r="J17" s="53"/>
      <c r="K17" s="53"/>
      <c r="L17" s="53"/>
      <c r="M17" s="40"/>
      <c r="N17" s="41"/>
      <c r="O17" s="41"/>
      <c r="P17" s="41"/>
      <c r="Q17" s="41"/>
      <c r="R17" s="41"/>
      <c r="S17" s="41"/>
      <c r="T17" s="41"/>
      <c r="U17" s="41"/>
      <c r="V17" s="41"/>
      <c r="W17" s="41"/>
      <c r="X17" s="41"/>
      <c r="Y17" s="49"/>
      <c r="Z17" s="264"/>
      <c r="AA17" s="265"/>
      <c r="AB17" s="265"/>
      <c r="AC17" s="265"/>
      <c r="AD17" s="265"/>
      <c r="AE17" s="266"/>
      <c r="AF17" s="252"/>
      <c r="AG17" s="198"/>
      <c r="AH17" s="198"/>
      <c r="AI17" s="198"/>
      <c r="AJ17" s="199"/>
    </row>
    <row r="18" spans="2:68" ht="15" customHeight="1">
      <c r="B18" s="129">
        <f ca="1">IF(C18&lt;&gt;"",MAX($B$4:INDIRECT("B"&amp;ROW()-1))+1,"")</f>
        <v>2</v>
      </c>
      <c r="C18" s="47" t="s">
        <v>311</v>
      </c>
      <c r="D18" s="48"/>
      <c r="E18" s="48"/>
      <c r="F18" s="48"/>
      <c r="G18" s="48"/>
      <c r="H18" s="48"/>
      <c r="I18" s="48"/>
      <c r="J18" s="48"/>
      <c r="K18" s="48"/>
      <c r="L18" s="48"/>
      <c r="M18" s="40"/>
      <c r="N18" s="41"/>
      <c r="O18" s="41"/>
      <c r="P18" s="41"/>
      <c r="Q18" s="41"/>
      <c r="R18" s="41"/>
      <c r="S18" s="41"/>
      <c r="T18" s="41"/>
      <c r="U18" s="41"/>
      <c r="V18" s="41"/>
      <c r="W18" s="41"/>
      <c r="X18" s="41"/>
      <c r="Y18" s="49"/>
      <c r="Z18" s="264"/>
      <c r="AA18" s="265"/>
      <c r="AB18" s="265"/>
      <c r="AC18" s="265"/>
      <c r="AD18" s="265"/>
      <c r="AE18" s="266"/>
      <c r="AF18" s="252"/>
      <c r="AG18" s="198"/>
      <c r="AH18" s="198"/>
      <c r="AI18" s="198"/>
      <c r="AJ18" s="199"/>
      <c r="AN18" s="47" t="s">
        <v>311</v>
      </c>
      <c r="AO18" s="48"/>
      <c r="AP18" s="48"/>
      <c r="AQ18" s="48"/>
      <c r="AR18" s="48"/>
      <c r="AS18" s="48"/>
      <c r="AT18" s="48"/>
      <c r="AU18" s="48"/>
      <c r="AV18" s="48"/>
      <c r="AW18" s="54"/>
      <c r="AX18" s="40"/>
      <c r="AY18" s="41"/>
      <c r="AZ18" s="41"/>
      <c r="BA18" s="41"/>
      <c r="BB18" s="41"/>
      <c r="BC18" s="36"/>
      <c r="BD18" s="255" t="s">
        <v>151</v>
      </c>
      <c r="BE18" s="256"/>
      <c r="BF18" s="256"/>
      <c r="BG18" s="256"/>
      <c r="BH18" s="256"/>
      <c r="BI18" s="256"/>
      <c r="BJ18" s="256"/>
      <c r="BK18" s="257"/>
      <c r="BL18" s="253" t="s">
        <v>217</v>
      </c>
      <c r="BM18" s="253"/>
      <c r="BN18" s="253"/>
      <c r="BO18" s="253"/>
      <c r="BP18" s="254"/>
    </row>
    <row r="19" spans="2:68" ht="15" customHeight="1" thickBot="1">
      <c r="B19" s="130" t="str">
        <f ca="1">IF(C19&lt;&gt;"",MAX($B$4:INDIRECT("B"&amp;ROW()-1))+1,"")</f>
        <v/>
      </c>
      <c r="C19" s="50"/>
      <c r="D19" s="51"/>
      <c r="E19" s="51"/>
      <c r="F19" s="51"/>
      <c r="G19" s="51"/>
      <c r="H19" s="51"/>
      <c r="I19" s="51"/>
      <c r="J19" s="51"/>
      <c r="K19" s="51"/>
      <c r="L19" s="51"/>
      <c r="M19" s="40" t="s">
        <v>147</v>
      </c>
      <c r="N19" s="41"/>
      <c r="O19" s="41"/>
      <c r="P19" s="41"/>
      <c r="Q19" s="41"/>
      <c r="R19" s="41"/>
      <c r="S19" s="41"/>
      <c r="T19" s="41"/>
      <c r="U19" s="41"/>
      <c r="V19" s="41"/>
      <c r="W19" s="41"/>
      <c r="X19" s="41"/>
      <c r="Y19" s="49"/>
      <c r="Z19" s="264"/>
      <c r="AA19" s="265"/>
      <c r="AB19" s="265"/>
      <c r="AC19" s="265"/>
      <c r="AD19" s="265"/>
      <c r="AE19" s="266"/>
      <c r="AF19" s="252" t="s">
        <v>218</v>
      </c>
      <c r="AG19" s="198"/>
      <c r="AH19" s="198"/>
      <c r="AI19" s="198"/>
      <c r="AJ19" s="199"/>
      <c r="AN19" s="52"/>
      <c r="AO19" s="53"/>
      <c r="AP19" s="53"/>
      <c r="AQ19" s="53"/>
      <c r="AR19" s="53"/>
      <c r="AS19" s="53"/>
      <c r="AT19" s="53"/>
      <c r="AU19" s="53"/>
      <c r="AV19" s="53"/>
      <c r="AW19" s="55"/>
      <c r="AX19" s="56" t="s">
        <v>152</v>
      </c>
      <c r="AY19" s="57"/>
      <c r="AZ19" s="57"/>
      <c r="BA19" s="57"/>
      <c r="BB19" s="57"/>
      <c r="BC19" s="58"/>
      <c r="BD19" s="258"/>
      <c r="BE19" s="259"/>
      <c r="BF19" s="259"/>
      <c r="BG19" s="259"/>
      <c r="BH19" s="259"/>
      <c r="BI19" s="259"/>
      <c r="BJ19" s="259"/>
      <c r="BK19" s="260"/>
      <c r="BL19" s="252" t="s">
        <v>218</v>
      </c>
      <c r="BM19" s="198"/>
      <c r="BN19" s="198"/>
      <c r="BO19" s="198"/>
      <c r="BP19" s="199"/>
    </row>
    <row r="20" spans="2:68" ht="15" customHeight="1">
      <c r="B20" s="130" t="str">
        <f ca="1">IF(C20&lt;&gt;"",MAX($B$4:INDIRECT("B"&amp;ROW()-1))+1,"")</f>
        <v/>
      </c>
      <c r="C20" s="50"/>
      <c r="D20" s="51"/>
      <c r="E20" s="51"/>
      <c r="F20" s="51"/>
      <c r="G20" s="51"/>
      <c r="H20" s="51"/>
      <c r="I20" s="51"/>
      <c r="J20" s="51"/>
      <c r="K20" s="51"/>
      <c r="L20" s="51"/>
      <c r="M20" s="40" t="s">
        <v>148</v>
      </c>
      <c r="N20" s="41"/>
      <c r="O20" s="41"/>
      <c r="P20" s="41"/>
      <c r="Q20" s="41"/>
      <c r="R20" s="41"/>
      <c r="S20" s="41"/>
      <c r="T20" s="41"/>
      <c r="U20" s="41"/>
      <c r="V20" s="41"/>
      <c r="W20" s="41"/>
      <c r="X20" s="41"/>
      <c r="Y20" s="49"/>
      <c r="Z20" s="264"/>
      <c r="AA20" s="265"/>
      <c r="AB20" s="265"/>
      <c r="AC20" s="265"/>
      <c r="AD20" s="265"/>
      <c r="AE20" s="266"/>
      <c r="AF20" s="252" t="s">
        <v>218</v>
      </c>
      <c r="AG20" s="198"/>
      <c r="AH20" s="198"/>
      <c r="AI20" s="198"/>
      <c r="AJ20" s="199"/>
    </row>
    <row r="21" spans="2:68" ht="15" customHeight="1">
      <c r="B21" s="130" t="str">
        <f ca="1">IF(C21&lt;&gt;"",MAX($B$4:INDIRECT("B"&amp;ROW()-1))+1,"")</f>
        <v/>
      </c>
      <c r="C21" s="50"/>
      <c r="D21" s="51"/>
      <c r="E21" s="51"/>
      <c r="F21" s="51"/>
      <c r="G21" s="51"/>
      <c r="H21" s="51"/>
      <c r="I21" s="51"/>
      <c r="J21" s="51"/>
      <c r="K21" s="51"/>
      <c r="L21" s="51"/>
      <c r="M21" s="40" t="s">
        <v>149</v>
      </c>
      <c r="N21" s="41"/>
      <c r="O21" s="41"/>
      <c r="P21" s="41"/>
      <c r="Q21" s="41"/>
      <c r="R21" s="41"/>
      <c r="S21" s="41"/>
      <c r="T21" s="41"/>
      <c r="U21" s="41"/>
      <c r="V21" s="41"/>
      <c r="W21" s="41"/>
      <c r="X21" s="41"/>
      <c r="Y21" s="49"/>
      <c r="Z21" s="264"/>
      <c r="AA21" s="265"/>
      <c r="AB21" s="265"/>
      <c r="AC21" s="265"/>
      <c r="AD21" s="265"/>
      <c r="AE21" s="266"/>
      <c r="AF21" s="252" t="s">
        <v>218</v>
      </c>
      <c r="AG21" s="198"/>
      <c r="AH21" s="198"/>
      <c r="AI21" s="198"/>
      <c r="AJ21" s="199"/>
    </row>
    <row r="22" spans="2:68" ht="15" customHeight="1">
      <c r="B22" s="130" t="str">
        <f ca="1">IF(C22&lt;&gt;"",MAX($B$4:INDIRECT("B"&amp;ROW()-1))+1,"")</f>
        <v/>
      </c>
      <c r="C22" s="50"/>
      <c r="D22" s="51"/>
      <c r="E22" s="51"/>
      <c r="F22" s="51"/>
      <c r="G22" s="51"/>
      <c r="H22" s="51"/>
      <c r="I22" s="51"/>
      <c r="J22" s="51"/>
      <c r="K22" s="51"/>
      <c r="L22" s="51"/>
      <c r="M22" s="40" t="s">
        <v>153</v>
      </c>
      <c r="N22" s="41"/>
      <c r="O22" s="41"/>
      <c r="P22" s="41"/>
      <c r="Q22" s="41"/>
      <c r="R22" s="41"/>
      <c r="S22" s="41"/>
      <c r="T22" s="41"/>
      <c r="U22" s="41"/>
      <c r="V22" s="41"/>
      <c r="W22" s="41"/>
      <c r="X22" s="41"/>
      <c r="Y22" s="49"/>
      <c r="Z22" s="264"/>
      <c r="AA22" s="265"/>
      <c r="AB22" s="265"/>
      <c r="AC22" s="265"/>
      <c r="AD22" s="265"/>
      <c r="AE22" s="266"/>
      <c r="AF22" s="252" t="s">
        <v>218</v>
      </c>
      <c r="AG22" s="198"/>
      <c r="AH22" s="198"/>
      <c r="AI22" s="198"/>
      <c r="AJ22" s="199"/>
    </row>
    <row r="23" spans="2:68" ht="15" customHeight="1">
      <c r="B23" s="130" t="str">
        <f ca="1">IF(C23&lt;&gt;"",MAX($B$4:INDIRECT("B"&amp;ROW()-1))+1,"")</f>
        <v/>
      </c>
      <c r="C23" s="50"/>
      <c r="D23" s="51"/>
      <c r="E23" s="51"/>
      <c r="F23" s="51"/>
      <c r="G23" s="51"/>
      <c r="H23" s="51"/>
      <c r="I23" s="51"/>
      <c r="J23" s="51"/>
      <c r="K23" s="51"/>
      <c r="L23" s="51"/>
      <c r="M23" s="40" t="s">
        <v>154</v>
      </c>
      <c r="N23" s="41"/>
      <c r="O23" s="41"/>
      <c r="P23" s="41"/>
      <c r="Q23" s="41"/>
      <c r="R23" s="41"/>
      <c r="S23" s="41"/>
      <c r="T23" s="41"/>
      <c r="U23" s="41"/>
      <c r="V23" s="41"/>
      <c r="W23" s="41"/>
      <c r="X23" s="41"/>
      <c r="Y23" s="49"/>
      <c r="Z23" s="264"/>
      <c r="AA23" s="265"/>
      <c r="AB23" s="265"/>
      <c r="AC23" s="265"/>
      <c r="AD23" s="265"/>
      <c r="AE23" s="266"/>
      <c r="AF23" s="252" t="s">
        <v>218</v>
      </c>
      <c r="AG23" s="198"/>
      <c r="AH23" s="198"/>
      <c r="AI23" s="198"/>
      <c r="AJ23" s="199"/>
    </row>
    <row r="24" spans="2:68" ht="15" customHeight="1">
      <c r="B24" s="130" t="str">
        <f ca="1">IF(C24&lt;&gt;"",MAX($B$4:INDIRECT("B"&amp;ROW()-1))+1,"")</f>
        <v/>
      </c>
      <c r="C24" s="50"/>
      <c r="D24" s="51"/>
      <c r="E24" s="51"/>
      <c r="F24" s="51"/>
      <c r="G24" s="51"/>
      <c r="H24" s="51"/>
      <c r="I24" s="51"/>
      <c r="J24" s="51"/>
      <c r="K24" s="51"/>
      <c r="L24" s="51"/>
      <c r="M24" s="40" t="s">
        <v>152</v>
      </c>
      <c r="N24" s="41"/>
      <c r="O24" s="41"/>
      <c r="P24" s="41"/>
      <c r="Q24" s="41"/>
      <c r="R24" s="41"/>
      <c r="S24" s="41"/>
      <c r="T24" s="41"/>
      <c r="U24" s="41"/>
      <c r="V24" s="41"/>
      <c r="W24" s="41"/>
      <c r="X24" s="41"/>
      <c r="Y24" s="49"/>
      <c r="Z24" s="264"/>
      <c r="AA24" s="265"/>
      <c r="AB24" s="265"/>
      <c r="AC24" s="265"/>
      <c r="AD24" s="265"/>
      <c r="AE24" s="266"/>
      <c r="AF24" s="252" t="s">
        <v>218</v>
      </c>
      <c r="AG24" s="198"/>
      <c r="AH24" s="198"/>
      <c r="AI24" s="198"/>
      <c r="AJ24" s="199"/>
    </row>
    <row r="25" spans="2:68" ht="15" customHeight="1">
      <c r="B25" s="130" t="str">
        <f ca="1">IF(C25&lt;&gt;"",MAX($B$4:INDIRECT("B"&amp;ROW()-1))+1,"")</f>
        <v/>
      </c>
      <c r="C25" s="50"/>
      <c r="D25" s="51"/>
      <c r="E25" s="51"/>
      <c r="F25" s="51"/>
      <c r="G25" s="51"/>
      <c r="H25" s="51"/>
      <c r="I25" s="51"/>
      <c r="J25" s="51"/>
      <c r="K25" s="51"/>
      <c r="L25" s="51"/>
      <c r="M25" s="40" t="s">
        <v>155</v>
      </c>
      <c r="N25" s="41"/>
      <c r="O25" s="41"/>
      <c r="P25" s="41"/>
      <c r="Q25" s="41"/>
      <c r="R25" s="41"/>
      <c r="S25" s="41"/>
      <c r="T25" s="41"/>
      <c r="U25" s="41"/>
      <c r="V25" s="41"/>
      <c r="W25" s="41"/>
      <c r="X25" s="41"/>
      <c r="Y25" s="49"/>
      <c r="Z25" s="264"/>
      <c r="AA25" s="265"/>
      <c r="AB25" s="265"/>
      <c r="AC25" s="265"/>
      <c r="AD25" s="265"/>
      <c r="AE25" s="266"/>
      <c r="AF25" s="252" t="s">
        <v>218</v>
      </c>
      <c r="AG25" s="198"/>
      <c r="AH25" s="198"/>
      <c r="AI25" s="198"/>
      <c r="AJ25" s="199"/>
    </row>
    <row r="26" spans="2:68" ht="15" customHeight="1">
      <c r="B26" s="130" t="str">
        <f ca="1">IF(C26&lt;&gt;"",MAX($B$4:INDIRECT("B"&amp;ROW()-1))+1,"")</f>
        <v/>
      </c>
      <c r="C26" s="50"/>
      <c r="D26" s="51"/>
      <c r="E26" s="51"/>
      <c r="F26" s="51"/>
      <c r="G26" s="51"/>
      <c r="H26" s="51"/>
      <c r="I26" s="51"/>
      <c r="J26" s="51"/>
      <c r="K26" s="51"/>
      <c r="L26" s="51"/>
      <c r="M26" s="40" t="s">
        <v>156</v>
      </c>
      <c r="N26" s="41"/>
      <c r="O26" s="41"/>
      <c r="P26" s="41"/>
      <c r="Q26" s="41"/>
      <c r="R26" s="41"/>
      <c r="S26" s="41"/>
      <c r="T26" s="41"/>
      <c r="U26" s="41"/>
      <c r="V26" s="41"/>
      <c r="W26" s="41"/>
      <c r="X26" s="41"/>
      <c r="Y26" s="49"/>
      <c r="Z26" s="264"/>
      <c r="AA26" s="265"/>
      <c r="AB26" s="265"/>
      <c r="AC26" s="265"/>
      <c r="AD26" s="265"/>
      <c r="AE26" s="266"/>
      <c r="AF26" s="252" t="s">
        <v>218</v>
      </c>
      <c r="AG26" s="198"/>
      <c r="AH26" s="198"/>
      <c r="AI26" s="198"/>
      <c r="AJ26" s="199"/>
    </row>
    <row r="27" spans="2:68" ht="15" customHeight="1">
      <c r="B27" s="130" t="str">
        <f ca="1">IF(C27&lt;&gt;"",MAX($B$4:INDIRECT("B"&amp;ROW()-1))+1,"")</f>
        <v/>
      </c>
      <c r="C27" s="52"/>
      <c r="D27" s="53"/>
      <c r="E27" s="53"/>
      <c r="F27" s="53"/>
      <c r="G27" s="53"/>
      <c r="H27" s="53"/>
      <c r="I27" s="53"/>
      <c r="J27" s="53"/>
      <c r="K27" s="53"/>
      <c r="L27" s="53"/>
      <c r="M27" s="40"/>
      <c r="N27" s="41"/>
      <c r="O27" s="41"/>
      <c r="P27" s="41"/>
      <c r="Q27" s="41"/>
      <c r="R27" s="41"/>
      <c r="S27" s="41"/>
      <c r="T27" s="41"/>
      <c r="U27" s="41"/>
      <c r="V27" s="41"/>
      <c r="W27" s="41"/>
      <c r="X27" s="41"/>
      <c r="Y27" s="49"/>
      <c r="Z27" s="264"/>
      <c r="AA27" s="265"/>
      <c r="AB27" s="265"/>
      <c r="AC27" s="265"/>
      <c r="AD27" s="265"/>
      <c r="AE27" s="266"/>
      <c r="AF27" s="252"/>
      <c r="AG27" s="198"/>
      <c r="AH27" s="198"/>
      <c r="AI27" s="198"/>
      <c r="AJ27" s="199"/>
    </row>
    <row r="28" spans="2:68" ht="15" customHeight="1">
      <c r="B28" s="129">
        <f ca="1">IF(C28&lt;&gt;"",MAX($B$4:INDIRECT("B"&amp;ROW()-1))+1,"")</f>
        <v>3</v>
      </c>
      <c r="C28" s="47" t="s">
        <v>312</v>
      </c>
      <c r="D28" s="48"/>
      <c r="E28" s="48"/>
      <c r="F28" s="48"/>
      <c r="G28" s="48"/>
      <c r="H28" s="48"/>
      <c r="I28" s="48"/>
      <c r="J28" s="48"/>
      <c r="K28" s="48"/>
      <c r="L28" s="54"/>
      <c r="M28" s="40"/>
      <c r="N28" s="41"/>
      <c r="O28" s="41"/>
      <c r="P28" s="41"/>
      <c r="Q28" s="41"/>
      <c r="R28" s="41"/>
      <c r="S28" s="41"/>
      <c r="T28" s="41"/>
      <c r="U28" s="41"/>
      <c r="V28" s="41"/>
      <c r="W28" s="41"/>
      <c r="X28" s="41"/>
      <c r="Y28" s="49"/>
      <c r="Z28" s="264"/>
      <c r="AA28" s="265"/>
      <c r="AB28" s="265"/>
      <c r="AC28" s="265"/>
      <c r="AD28" s="265"/>
      <c r="AE28" s="266"/>
      <c r="AF28" s="252"/>
      <c r="AG28" s="198"/>
      <c r="AH28" s="198"/>
      <c r="AI28" s="198"/>
      <c r="AJ28" s="199"/>
    </row>
    <row r="29" spans="2:68" ht="15" customHeight="1">
      <c r="B29" s="130" t="str">
        <f ca="1">IF(C29&lt;&gt;"",MAX($B$4:INDIRECT("B"&amp;ROW()-1))+1,"")</f>
        <v/>
      </c>
      <c r="C29" s="50"/>
      <c r="D29" s="51"/>
      <c r="E29" s="51"/>
      <c r="F29" s="51"/>
      <c r="G29" s="51"/>
      <c r="H29" s="51"/>
      <c r="I29" s="51"/>
      <c r="J29" s="51"/>
      <c r="K29" s="51"/>
      <c r="L29" s="59"/>
      <c r="M29" s="40" t="s">
        <v>147</v>
      </c>
      <c r="N29" s="41"/>
      <c r="O29" s="41"/>
      <c r="P29" s="41"/>
      <c r="Q29" s="41"/>
      <c r="R29" s="41"/>
      <c r="S29" s="41"/>
      <c r="T29" s="41"/>
      <c r="U29" s="41"/>
      <c r="V29" s="41"/>
      <c r="W29" s="41"/>
      <c r="X29" s="41"/>
      <c r="Y29" s="49"/>
      <c r="Z29" s="264"/>
      <c r="AA29" s="265"/>
      <c r="AB29" s="265"/>
      <c r="AC29" s="265"/>
      <c r="AD29" s="265"/>
      <c r="AE29" s="266"/>
      <c r="AF29" s="252" t="s">
        <v>218</v>
      </c>
      <c r="AG29" s="198"/>
      <c r="AH29" s="198"/>
      <c r="AI29" s="198"/>
      <c r="AJ29" s="199"/>
    </row>
    <row r="30" spans="2:68" ht="15" customHeight="1">
      <c r="B30" s="130" t="str">
        <f ca="1">IF(C30&lt;&gt;"",MAX($B$4:INDIRECT("B"&amp;ROW()-1))+1,"")</f>
        <v/>
      </c>
      <c r="C30" s="50"/>
      <c r="D30" s="51"/>
      <c r="E30" s="51"/>
      <c r="F30" s="51"/>
      <c r="G30" s="51"/>
      <c r="H30" s="51"/>
      <c r="I30" s="51"/>
      <c r="J30" s="51"/>
      <c r="K30" s="51"/>
      <c r="L30" s="59"/>
      <c r="M30" s="40" t="s">
        <v>148</v>
      </c>
      <c r="N30" s="41"/>
      <c r="O30" s="41"/>
      <c r="P30" s="41"/>
      <c r="Q30" s="41"/>
      <c r="R30" s="41"/>
      <c r="S30" s="41"/>
      <c r="T30" s="41"/>
      <c r="U30" s="41"/>
      <c r="V30" s="41"/>
      <c r="W30" s="41"/>
      <c r="X30" s="41"/>
      <c r="Y30" s="49"/>
      <c r="Z30" s="264"/>
      <c r="AA30" s="265"/>
      <c r="AB30" s="265"/>
      <c r="AC30" s="265"/>
      <c r="AD30" s="265"/>
      <c r="AE30" s="266"/>
      <c r="AF30" s="252" t="s">
        <v>218</v>
      </c>
      <c r="AG30" s="198"/>
      <c r="AH30" s="198"/>
      <c r="AI30" s="198"/>
      <c r="AJ30" s="199"/>
    </row>
    <row r="31" spans="2:68" ht="15" customHeight="1">
      <c r="B31" s="130" t="str">
        <f ca="1">IF(C31&lt;&gt;"",MAX($B$4:INDIRECT("B"&amp;ROW()-1))+1,"")</f>
        <v/>
      </c>
      <c r="C31" s="50"/>
      <c r="D31" s="51"/>
      <c r="E31" s="51"/>
      <c r="F31" s="51"/>
      <c r="G31" s="51"/>
      <c r="H31" s="51"/>
      <c r="I31" s="51"/>
      <c r="J31" s="51"/>
      <c r="K31" s="51"/>
      <c r="L31" s="59"/>
      <c r="M31" s="40" t="s">
        <v>149</v>
      </c>
      <c r="N31" s="41"/>
      <c r="O31" s="41"/>
      <c r="P31" s="41"/>
      <c r="Q31" s="41"/>
      <c r="R31" s="41"/>
      <c r="S31" s="41"/>
      <c r="T31" s="41"/>
      <c r="U31" s="41"/>
      <c r="V31" s="41"/>
      <c r="W31" s="41"/>
      <c r="X31" s="41"/>
      <c r="Y31" s="49"/>
      <c r="Z31" s="264"/>
      <c r="AA31" s="265"/>
      <c r="AB31" s="265"/>
      <c r="AC31" s="265"/>
      <c r="AD31" s="265"/>
      <c r="AE31" s="266"/>
      <c r="AF31" s="252" t="s">
        <v>218</v>
      </c>
      <c r="AG31" s="198"/>
      <c r="AH31" s="198"/>
      <c r="AI31" s="198"/>
      <c r="AJ31" s="199"/>
    </row>
    <row r="32" spans="2:68" ht="15" customHeight="1">
      <c r="B32" s="130" t="str">
        <f ca="1">IF(C32&lt;&gt;"",MAX($B$4:INDIRECT("B"&amp;ROW()-1))+1,"")</f>
        <v/>
      </c>
      <c r="C32" s="50"/>
      <c r="D32" s="51"/>
      <c r="E32" s="51"/>
      <c r="F32" s="51"/>
      <c r="G32" s="51"/>
      <c r="H32" s="51"/>
      <c r="I32" s="51"/>
      <c r="J32" s="51"/>
      <c r="K32" s="51"/>
      <c r="L32" s="59"/>
      <c r="M32" s="40" t="s">
        <v>153</v>
      </c>
      <c r="N32" s="41"/>
      <c r="O32" s="41"/>
      <c r="P32" s="41"/>
      <c r="Q32" s="41"/>
      <c r="R32" s="41"/>
      <c r="S32" s="41"/>
      <c r="T32" s="41"/>
      <c r="U32" s="41"/>
      <c r="V32" s="41"/>
      <c r="W32" s="41"/>
      <c r="X32" s="41"/>
      <c r="Y32" s="49"/>
      <c r="Z32" s="264"/>
      <c r="AA32" s="265"/>
      <c r="AB32" s="265"/>
      <c r="AC32" s="265"/>
      <c r="AD32" s="265"/>
      <c r="AE32" s="266"/>
      <c r="AF32" s="252" t="s">
        <v>218</v>
      </c>
      <c r="AG32" s="198"/>
      <c r="AH32" s="198"/>
      <c r="AI32" s="198"/>
      <c r="AJ32" s="199"/>
    </row>
    <row r="33" spans="2:68" ht="15" customHeight="1">
      <c r="B33" s="130" t="str">
        <f ca="1">IF(C33&lt;&gt;"",MAX($B$4:INDIRECT("B"&amp;ROW()-1))+1,"")</f>
        <v/>
      </c>
      <c r="C33" s="50"/>
      <c r="D33" s="51"/>
      <c r="E33" s="51"/>
      <c r="F33" s="51"/>
      <c r="G33" s="51"/>
      <c r="H33" s="51"/>
      <c r="I33" s="51"/>
      <c r="J33" s="51"/>
      <c r="K33" s="51"/>
      <c r="L33" s="59"/>
      <c r="M33" s="40" t="s">
        <v>157</v>
      </c>
      <c r="N33" s="41"/>
      <c r="O33" s="41"/>
      <c r="P33" s="41"/>
      <c r="Q33" s="41"/>
      <c r="R33" s="41"/>
      <c r="S33" s="41"/>
      <c r="T33" s="41"/>
      <c r="U33" s="41"/>
      <c r="V33" s="41"/>
      <c r="W33" s="41"/>
      <c r="X33" s="41"/>
      <c r="Y33" s="49"/>
      <c r="Z33" s="264"/>
      <c r="AA33" s="265"/>
      <c r="AB33" s="265"/>
      <c r="AC33" s="265"/>
      <c r="AD33" s="265"/>
      <c r="AE33" s="266"/>
      <c r="AF33" s="252" t="s">
        <v>218</v>
      </c>
      <c r="AG33" s="198"/>
      <c r="AH33" s="198"/>
      <c r="AI33" s="198"/>
      <c r="AJ33" s="199"/>
    </row>
    <row r="34" spans="2:68" ht="15" customHeight="1">
      <c r="B34" s="130" t="str">
        <f ca="1">IF(C34&lt;&gt;"",MAX($B$4:INDIRECT("B"&amp;ROW()-1))+1,"")</f>
        <v/>
      </c>
      <c r="C34" s="50"/>
      <c r="D34" s="51"/>
      <c r="E34" s="51"/>
      <c r="F34" s="51"/>
      <c r="G34" s="51"/>
      <c r="H34" s="51"/>
      <c r="I34" s="51"/>
      <c r="J34" s="51"/>
      <c r="K34" s="51"/>
      <c r="L34" s="59"/>
      <c r="M34" s="40" t="s">
        <v>158</v>
      </c>
      <c r="N34" s="41"/>
      <c r="O34" s="41"/>
      <c r="P34" s="41"/>
      <c r="Q34" s="41"/>
      <c r="R34" s="41"/>
      <c r="S34" s="41"/>
      <c r="T34" s="41"/>
      <c r="U34" s="41"/>
      <c r="V34" s="41"/>
      <c r="W34" s="41"/>
      <c r="X34" s="41"/>
      <c r="Y34" s="49"/>
      <c r="Z34" s="264"/>
      <c r="AA34" s="265"/>
      <c r="AB34" s="265"/>
      <c r="AC34" s="265"/>
      <c r="AD34" s="265"/>
      <c r="AE34" s="266"/>
      <c r="AF34" s="252" t="s">
        <v>218</v>
      </c>
      <c r="AG34" s="198"/>
      <c r="AH34" s="198"/>
      <c r="AI34" s="198"/>
      <c r="AJ34" s="199"/>
    </row>
    <row r="35" spans="2:68" ht="15" customHeight="1">
      <c r="B35" s="130" t="str">
        <f ca="1">IF(C35&lt;&gt;"",MAX($B$4:INDIRECT("B"&amp;ROW()-1))+1,"")</f>
        <v/>
      </c>
      <c r="C35" s="52"/>
      <c r="D35" s="53"/>
      <c r="E35" s="53"/>
      <c r="F35" s="53"/>
      <c r="G35" s="53"/>
      <c r="H35" s="53"/>
      <c r="I35" s="53"/>
      <c r="J35" s="53"/>
      <c r="K35" s="53"/>
      <c r="L35" s="55"/>
      <c r="M35" s="40"/>
      <c r="N35" s="41"/>
      <c r="O35" s="41"/>
      <c r="P35" s="41"/>
      <c r="Q35" s="41"/>
      <c r="R35" s="41"/>
      <c r="S35" s="41"/>
      <c r="T35" s="41"/>
      <c r="U35" s="41"/>
      <c r="V35" s="41"/>
      <c r="W35" s="41"/>
      <c r="X35" s="41"/>
      <c r="Y35" s="49"/>
      <c r="Z35" s="264"/>
      <c r="AA35" s="265"/>
      <c r="AB35" s="265"/>
      <c r="AC35" s="265"/>
      <c r="AD35" s="265"/>
      <c r="AE35" s="266"/>
      <c r="AF35" s="252"/>
      <c r="AG35" s="198"/>
      <c r="AH35" s="198"/>
      <c r="AI35" s="198"/>
      <c r="AJ35" s="199"/>
    </row>
    <row r="36" spans="2:68" ht="15" customHeight="1">
      <c r="B36" s="129">
        <f ca="1">IF(C36&lt;&gt;"",MAX($B$4:INDIRECT("B"&amp;ROW()-1))+1,"")</f>
        <v>4</v>
      </c>
      <c r="C36" s="47" t="s">
        <v>169</v>
      </c>
      <c r="D36" s="48"/>
      <c r="E36" s="48"/>
      <c r="F36" s="48"/>
      <c r="G36" s="48"/>
      <c r="H36" s="48"/>
      <c r="I36" s="48"/>
      <c r="J36" s="48"/>
      <c r="K36" s="48"/>
      <c r="L36" s="54"/>
      <c r="M36" s="40"/>
      <c r="N36" s="41"/>
      <c r="O36" s="41"/>
      <c r="P36" s="41"/>
      <c r="Q36" s="41"/>
      <c r="R36" s="41"/>
      <c r="S36" s="41"/>
      <c r="T36" s="41"/>
      <c r="U36" s="41"/>
      <c r="V36" s="41"/>
      <c r="W36" s="41"/>
      <c r="X36" s="41"/>
      <c r="Y36" s="49"/>
      <c r="Z36" s="264"/>
      <c r="AA36" s="265"/>
      <c r="AB36" s="265"/>
      <c r="AC36" s="265"/>
      <c r="AD36" s="265"/>
      <c r="AE36" s="266"/>
      <c r="AF36" s="252"/>
      <c r="AG36" s="198"/>
      <c r="AH36" s="198"/>
      <c r="AI36" s="198"/>
      <c r="AJ36" s="199"/>
    </row>
    <row r="37" spans="2:68" ht="15" customHeight="1">
      <c r="B37" s="130" t="str">
        <f ca="1">IF(C37&lt;&gt;"",MAX($B$4:INDIRECT("B"&amp;ROW()-1))+1,"")</f>
        <v/>
      </c>
      <c r="C37" s="50"/>
      <c r="D37" s="51"/>
      <c r="E37" s="51"/>
      <c r="F37" s="51"/>
      <c r="G37" s="51"/>
      <c r="H37" s="51"/>
      <c r="I37" s="51"/>
      <c r="J37" s="51"/>
      <c r="K37" s="51"/>
      <c r="L37" s="59"/>
      <c r="M37" s="40" t="s">
        <v>147</v>
      </c>
      <c r="N37" s="41"/>
      <c r="O37" s="41"/>
      <c r="P37" s="41"/>
      <c r="Q37" s="41"/>
      <c r="R37" s="41"/>
      <c r="S37" s="41"/>
      <c r="T37" s="41"/>
      <c r="U37" s="41"/>
      <c r="V37" s="41"/>
      <c r="W37" s="41"/>
      <c r="X37" s="41"/>
      <c r="Y37" s="49"/>
      <c r="Z37" s="264"/>
      <c r="AA37" s="265"/>
      <c r="AB37" s="265"/>
      <c r="AC37" s="265"/>
      <c r="AD37" s="265"/>
      <c r="AE37" s="266"/>
      <c r="AF37" s="252" t="s">
        <v>329</v>
      </c>
      <c r="AG37" s="198"/>
      <c r="AH37" s="198"/>
      <c r="AI37" s="198"/>
      <c r="AJ37" s="199"/>
    </row>
    <row r="38" spans="2:68" ht="15" customHeight="1">
      <c r="B38" s="130" t="str">
        <f ca="1">IF(C38&lt;&gt;"",MAX($B$4:INDIRECT("B"&amp;ROW()-1))+1,"")</f>
        <v/>
      </c>
      <c r="C38" s="50"/>
      <c r="D38" s="51"/>
      <c r="E38" s="51"/>
      <c r="F38" s="51"/>
      <c r="G38" s="51"/>
      <c r="H38" s="51"/>
      <c r="I38" s="51"/>
      <c r="J38" s="51"/>
      <c r="K38" s="51"/>
      <c r="L38" s="59"/>
      <c r="M38" s="40" t="s">
        <v>148</v>
      </c>
      <c r="N38" s="41"/>
      <c r="O38" s="41"/>
      <c r="P38" s="41"/>
      <c r="Q38" s="41"/>
      <c r="R38" s="41"/>
      <c r="S38" s="41"/>
      <c r="T38" s="41"/>
      <c r="U38" s="41"/>
      <c r="V38" s="41"/>
      <c r="W38" s="41"/>
      <c r="X38" s="41"/>
      <c r="Y38" s="49"/>
      <c r="Z38" s="264"/>
      <c r="AA38" s="265"/>
      <c r="AB38" s="265"/>
      <c r="AC38" s="265"/>
      <c r="AD38" s="265"/>
      <c r="AE38" s="266"/>
      <c r="AF38" s="252" t="s">
        <v>329</v>
      </c>
      <c r="AG38" s="198"/>
      <c r="AH38" s="198"/>
      <c r="AI38" s="198"/>
      <c r="AJ38" s="199"/>
    </row>
    <row r="39" spans="2:68" ht="15" customHeight="1">
      <c r="B39" s="130" t="str">
        <f ca="1">IF(C39&lt;&gt;"",MAX($B$4:INDIRECT("B"&amp;ROW()-1))+1,"")</f>
        <v/>
      </c>
      <c r="C39" s="50"/>
      <c r="D39" s="51"/>
      <c r="E39" s="51"/>
      <c r="F39" s="51"/>
      <c r="G39" s="51"/>
      <c r="H39" s="51"/>
      <c r="I39" s="51"/>
      <c r="J39" s="51"/>
      <c r="K39" s="51"/>
      <c r="L39" s="59"/>
      <c r="M39" s="40" t="s">
        <v>149</v>
      </c>
      <c r="N39" s="41"/>
      <c r="O39" s="41"/>
      <c r="P39" s="41"/>
      <c r="Q39" s="41"/>
      <c r="R39" s="41"/>
      <c r="S39" s="41"/>
      <c r="T39" s="41"/>
      <c r="U39" s="41"/>
      <c r="V39" s="41"/>
      <c r="W39" s="41"/>
      <c r="X39" s="41"/>
      <c r="Y39" s="49"/>
      <c r="Z39" s="264"/>
      <c r="AA39" s="265"/>
      <c r="AB39" s="265"/>
      <c r="AC39" s="265"/>
      <c r="AD39" s="265"/>
      <c r="AE39" s="266"/>
      <c r="AF39" s="252" t="s">
        <v>329</v>
      </c>
      <c r="AG39" s="198"/>
      <c r="AH39" s="198"/>
      <c r="AI39" s="198"/>
      <c r="AJ39" s="199"/>
    </row>
    <row r="40" spans="2:68" ht="15" customHeight="1">
      <c r="B40" s="130" t="str">
        <f ca="1">IF(C40&lt;&gt;"",MAX($B$4:INDIRECT("B"&amp;ROW()-1))+1,"")</f>
        <v/>
      </c>
      <c r="C40" s="50"/>
      <c r="D40" s="51"/>
      <c r="E40" s="51"/>
      <c r="F40" s="51"/>
      <c r="G40" s="51"/>
      <c r="H40" s="51"/>
      <c r="I40" s="51"/>
      <c r="J40" s="51"/>
      <c r="K40" s="51"/>
      <c r="L40" s="59"/>
      <c r="M40" s="40" t="s">
        <v>153</v>
      </c>
      <c r="N40" s="41"/>
      <c r="O40" s="41"/>
      <c r="P40" s="41"/>
      <c r="Q40" s="41"/>
      <c r="R40" s="41"/>
      <c r="S40" s="41"/>
      <c r="T40" s="41"/>
      <c r="U40" s="41"/>
      <c r="V40" s="41"/>
      <c r="W40" s="41"/>
      <c r="X40" s="41"/>
      <c r="Y40" s="49"/>
      <c r="Z40" s="264"/>
      <c r="AA40" s="265"/>
      <c r="AB40" s="265"/>
      <c r="AC40" s="265"/>
      <c r="AD40" s="265"/>
      <c r="AE40" s="266"/>
      <c r="AF40" s="252" t="s">
        <v>329</v>
      </c>
      <c r="AG40" s="198"/>
      <c r="AH40" s="198"/>
      <c r="AI40" s="198"/>
      <c r="AJ40" s="199"/>
    </row>
    <row r="41" spans="2:68" ht="15" customHeight="1">
      <c r="B41" s="130" t="str">
        <f ca="1">IF(C41&lt;&gt;"",MAX($B$4:INDIRECT("B"&amp;ROW()-1))+1,"")</f>
        <v/>
      </c>
      <c r="C41" s="50"/>
      <c r="D41" s="51"/>
      <c r="E41" s="51"/>
      <c r="F41" s="51"/>
      <c r="G41" s="51"/>
      <c r="H41" s="51"/>
      <c r="I41" s="51"/>
      <c r="J41" s="51"/>
      <c r="K41" s="51"/>
      <c r="L41" s="59"/>
      <c r="M41" s="40" t="s">
        <v>157</v>
      </c>
      <c r="N41" s="41"/>
      <c r="O41" s="41"/>
      <c r="P41" s="41"/>
      <c r="Q41" s="41"/>
      <c r="R41" s="41"/>
      <c r="S41" s="41"/>
      <c r="T41" s="41"/>
      <c r="U41" s="41"/>
      <c r="V41" s="41"/>
      <c r="W41" s="41"/>
      <c r="X41" s="41"/>
      <c r="Y41" s="49"/>
      <c r="Z41" s="264"/>
      <c r="AA41" s="265"/>
      <c r="AB41" s="265"/>
      <c r="AC41" s="265"/>
      <c r="AD41" s="265"/>
      <c r="AE41" s="266"/>
      <c r="AF41" s="252" t="s">
        <v>329</v>
      </c>
      <c r="AG41" s="198"/>
      <c r="AH41" s="198"/>
      <c r="AI41" s="198"/>
      <c r="AJ41" s="199"/>
    </row>
    <row r="42" spans="2:68" ht="15" customHeight="1">
      <c r="B42" s="130" t="str">
        <f ca="1">IF(C42&lt;&gt;"",MAX($B$4:INDIRECT("B"&amp;ROW()-1))+1,"")</f>
        <v/>
      </c>
      <c r="C42" s="50"/>
      <c r="D42" s="51"/>
      <c r="E42" s="51"/>
      <c r="F42" s="51"/>
      <c r="G42" s="51"/>
      <c r="H42" s="51"/>
      <c r="I42" s="51"/>
      <c r="J42" s="51"/>
      <c r="K42" s="51"/>
      <c r="L42" s="59"/>
      <c r="M42" s="40" t="s">
        <v>158</v>
      </c>
      <c r="N42" s="41"/>
      <c r="O42" s="41"/>
      <c r="P42" s="41"/>
      <c r="Q42" s="41"/>
      <c r="R42" s="41"/>
      <c r="S42" s="41"/>
      <c r="T42" s="41"/>
      <c r="U42" s="41"/>
      <c r="V42" s="41"/>
      <c r="W42" s="41"/>
      <c r="X42" s="41"/>
      <c r="Y42" s="49"/>
      <c r="Z42" s="264"/>
      <c r="AA42" s="265"/>
      <c r="AB42" s="265"/>
      <c r="AC42" s="265"/>
      <c r="AD42" s="265"/>
      <c r="AE42" s="266"/>
      <c r="AF42" s="252" t="s">
        <v>329</v>
      </c>
      <c r="AG42" s="198"/>
      <c r="AH42" s="198"/>
      <c r="AI42" s="198"/>
      <c r="AJ42" s="199"/>
    </row>
    <row r="43" spans="2:68" ht="15" customHeight="1" thickBot="1">
      <c r="B43" s="130" t="str">
        <f ca="1">IF(C43&lt;&gt;"",MAX($B$4:INDIRECT("B"&amp;ROW()-1))+1,"")</f>
        <v/>
      </c>
      <c r="C43" s="52"/>
      <c r="D43" s="53"/>
      <c r="E43" s="53"/>
      <c r="F43" s="53"/>
      <c r="G43" s="53"/>
      <c r="H43" s="53"/>
      <c r="I43" s="53"/>
      <c r="J43" s="53"/>
      <c r="K43" s="53"/>
      <c r="L43" s="55"/>
      <c r="M43" s="40"/>
      <c r="N43" s="41"/>
      <c r="O43" s="41"/>
      <c r="P43" s="41"/>
      <c r="Q43" s="41"/>
      <c r="R43" s="41"/>
      <c r="S43" s="41"/>
      <c r="T43" s="41"/>
      <c r="U43" s="41"/>
      <c r="V43" s="41"/>
      <c r="W43" s="41"/>
      <c r="X43" s="41"/>
      <c r="Y43" s="49"/>
      <c r="Z43" s="264"/>
      <c r="AA43" s="265"/>
      <c r="AB43" s="265"/>
      <c r="AC43" s="265"/>
      <c r="AD43" s="265"/>
      <c r="AE43" s="266"/>
      <c r="AF43" s="252"/>
      <c r="AG43" s="198"/>
      <c r="AH43" s="198"/>
      <c r="AI43" s="198"/>
      <c r="AJ43" s="199"/>
    </row>
    <row r="44" spans="2:68" ht="15" customHeight="1">
      <c r="B44" s="129">
        <f ca="1">IF(C44&lt;&gt;"",MAX($B$4:INDIRECT("B"&amp;ROW()-1))+1,"")</f>
        <v>5</v>
      </c>
      <c r="C44" s="47" t="s">
        <v>315</v>
      </c>
      <c r="D44" s="48"/>
      <c r="E44" s="48"/>
      <c r="F44" s="48"/>
      <c r="G44" s="48"/>
      <c r="H44" s="48"/>
      <c r="I44" s="48"/>
      <c r="J44" s="48"/>
      <c r="K44" s="48"/>
      <c r="L44" s="54"/>
      <c r="M44" s="40"/>
      <c r="N44" s="41"/>
      <c r="O44" s="41"/>
      <c r="P44" s="41"/>
      <c r="Q44" s="41"/>
      <c r="R44" s="41"/>
      <c r="S44" s="41"/>
      <c r="T44" s="41"/>
      <c r="U44" s="41"/>
      <c r="V44" s="41"/>
      <c r="W44" s="41"/>
      <c r="X44" s="41"/>
      <c r="Y44" s="49"/>
      <c r="Z44" s="264"/>
      <c r="AA44" s="265"/>
      <c r="AB44" s="265"/>
      <c r="AC44" s="265"/>
      <c r="AD44" s="265"/>
      <c r="AE44" s="266"/>
      <c r="AF44" s="252"/>
      <c r="AG44" s="198"/>
      <c r="AH44" s="198"/>
      <c r="AI44" s="198"/>
      <c r="AJ44" s="199"/>
      <c r="AN44" s="47" t="s">
        <v>159</v>
      </c>
      <c r="AO44" s="48"/>
      <c r="AP44" s="48"/>
      <c r="AQ44" s="48"/>
      <c r="AR44" s="48"/>
      <c r="AS44" s="48"/>
      <c r="AT44" s="48"/>
      <c r="AU44" s="48"/>
      <c r="AV44" s="48"/>
      <c r="AW44" s="48"/>
      <c r="AX44" s="40"/>
      <c r="AY44" s="41"/>
      <c r="AZ44" s="41"/>
      <c r="BA44" s="41"/>
      <c r="BB44" s="41"/>
      <c r="BC44" s="41"/>
      <c r="BD44" s="255" t="s">
        <v>151</v>
      </c>
      <c r="BE44" s="256"/>
      <c r="BF44" s="256"/>
      <c r="BG44" s="256"/>
      <c r="BH44" s="256"/>
      <c r="BI44" s="256"/>
      <c r="BJ44" s="256"/>
      <c r="BK44" s="257"/>
      <c r="BL44" s="253" t="s">
        <v>217</v>
      </c>
      <c r="BM44" s="253"/>
      <c r="BN44" s="253"/>
      <c r="BO44" s="253"/>
      <c r="BP44" s="254"/>
    </row>
    <row r="45" spans="2:68" ht="15" customHeight="1" thickBot="1">
      <c r="B45" s="130" t="str">
        <f ca="1">IF(C45&lt;&gt;"",MAX($B$4:INDIRECT("B"&amp;ROW()-1))+1,"")</f>
        <v/>
      </c>
      <c r="C45" s="50"/>
      <c r="D45" s="51"/>
      <c r="E45" s="51"/>
      <c r="F45" s="51"/>
      <c r="G45" s="51"/>
      <c r="H45" s="51"/>
      <c r="I45" s="51"/>
      <c r="J45" s="51"/>
      <c r="K45" s="51"/>
      <c r="L45" s="59"/>
      <c r="M45" s="40" t="s">
        <v>147</v>
      </c>
      <c r="N45" s="41"/>
      <c r="O45" s="41"/>
      <c r="P45" s="41"/>
      <c r="Q45" s="41"/>
      <c r="R45" s="41"/>
      <c r="S45" s="41"/>
      <c r="T45" s="41"/>
      <c r="U45" s="41"/>
      <c r="V45" s="41"/>
      <c r="W45" s="41"/>
      <c r="X45" s="41"/>
      <c r="Y45" s="49"/>
      <c r="Z45" s="264"/>
      <c r="AA45" s="265"/>
      <c r="AB45" s="265"/>
      <c r="AC45" s="265"/>
      <c r="AD45" s="265"/>
      <c r="AE45" s="266"/>
      <c r="AF45" s="252" t="s">
        <v>218</v>
      </c>
      <c r="AG45" s="198"/>
      <c r="AH45" s="198"/>
      <c r="AI45" s="198"/>
      <c r="AJ45" s="199"/>
      <c r="AN45" s="52"/>
      <c r="AO45" s="53"/>
      <c r="AP45" s="53"/>
      <c r="AQ45" s="53"/>
      <c r="AR45" s="53"/>
      <c r="AS45" s="53"/>
      <c r="AT45" s="53"/>
      <c r="AU45" s="53"/>
      <c r="AV45" s="53"/>
      <c r="AW45" s="53"/>
      <c r="AX45" s="56" t="s">
        <v>160</v>
      </c>
      <c r="AY45" s="57"/>
      <c r="AZ45" s="57"/>
      <c r="BA45" s="57"/>
      <c r="BB45" s="57"/>
      <c r="BC45" s="57"/>
      <c r="BD45" s="258"/>
      <c r="BE45" s="259"/>
      <c r="BF45" s="259"/>
      <c r="BG45" s="259"/>
      <c r="BH45" s="259"/>
      <c r="BI45" s="259"/>
      <c r="BJ45" s="259"/>
      <c r="BK45" s="260"/>
      <c r="BL45" s="252" t="s">
        <v>218</v>
      </c>
      <c r="BM45" s="198"/>
      <c r="BN45" s="198"/>
      <c r="BO45" s="198"/>
      <c r="BP45" s="199"/>
    </row>
    <row r="46" spans="2:68" ht="15" customHeight="1">
      <c r="B46" s="130" t="str">
        <f ca="1">IF(C46&lt;&gt;"",MAX($B$4:INDIRECT("B"&amp;ROW()-1))+1,"")</f>
        <v/>
      </c>
      <c r="C46" s="50"/>
      <c r="D46" s="51"/>
      <c r="E46" s="51"/>
      <c r="F46" s="51"/>
      <c r="G46" s="51"/>
      <c r="H46" s="51"/>
      <c r="I46" s="51"/>
      <c r="J46" s="51"/>
      <c r="K46" s="51"/>
      <c r="L46" s="59"/>
      <c r="M46" s="40" t="s">
        <v>148</v>
      </c>
      <c r="N46" s="41"/>
      <c r="O46" s="41"/>
      <c r="P46" s="41"/>
      <c r="Q46" s="41"/>
      <c r="R46" s="41"/>
      <c r="S46" s="41"/>
      <c r="T46" s="41"/>
      <c r="U46" s="41"/>
      <c r="V46" s="41"/>
      <c r="W46" s="41"/>
      <c r="X46" s="41"/>
      <c r="Y46" s="49"/>
      <c r="Z46" s="264"/>
      <c r="AA46" s="265"/>
      <c r="AB46" s="265"/>
      <c r="AC46" s="265"/>
      <c r="AD46" s="265"/>
      <c r="AE46" s="266"/>
      <c r="AF46" s="252" t="s">
        <v>218</v>
      </c>
      <c r="AG46" s="198"/>
      <c r="AH46" s="198"/>
      <c r="AI46" s="198"/>
      <c r="AJ46" s="199"/>
    </row>
    <row r="47" spans="2:68" ht="15" customHeight="1">
      <c r="B47" s="130" t="str">
        <f ca="1">IF(C47&lt;&gt;"",MAX($B$4:INDIRECT("B"&amp;ROW()-1))+1,"")</f>
        <v/>
      </c>
      <c r="C47" s="50"/>
      <c r="D47" s="51"/>
      <c r="E47" s="51"/>
      <c r="F47" s="51"/>
      <c r="G47" s="51"/>
      <c r="H47" s="51"/>
      <c r="I47" s="51"/>
      <c r="J47" s="51"/>
      <c r="K47" s="51"/>
      <c r="L47" s="59"/>
      <c r="M47" s="40" t="s">
        <v>149</v>
      </c>
      <c r="N47" s="41"/>
      <c r="O47" s="41"/>
      <c r="P47" s="41"/>
      <c r="Q47" s="41"/>
      <c r="R47" s="41"/>
      <c r="S47" s="41"/>
      <c r="T47" s="41"/>
      <c r="U47" s="41"/>
      <c r="V47" s="41"/>
      <c r="W47" s="41"/>
      <c r="X47" s="41"/>
      <c r="Y47" s="49"/>
      <c r="Z47" s="264"/>
      <c r="AA47" s="265"/>
      <c r="AB47" s="265"/>
      <c r="AC47" s="265"/>
      <c r="AD47" s="265"/>
      <c r="AE47" s="266"/>
      <c r="AF47" s="252" t="s">
        <v>218</v>
      </c>
      <c r="AG47" s="198"/>
      <c r="AH47" s="198"/>
      <c r="AI47" s="198"/>
      <c r="AJ47" s="199"/>
    </row>
    <row r="48" spans="2:68" ht="15" customHeight="1">
      <c r="B48" s="130" t="str">
        <f ca="1">IF(C48&lt;&gt;"",MAX($B$4:INDIRECT("B"&amp;ROW()-1))+1,"")</f>
        <v/>
      </c>
      <c r="C48" s="50"/>
      <c r="D48" s="51"/>
      <c r="E48" s="51"/>
      <c r="F48" s="51"/>
      <c r="G48" s="51"/>
      <c r="H48" s="51"/>
      <c r="I48" s="51"/>
      <c r="J48" s="51"/>
      <c r="K48" s="51"/>
      <c r="L48" s="59"/>
      <c r="M48" s="40" t="s">
        <v>153</v>
      </c>
      <c r="N48" s="41"/>
      <c r="O48" s="41"/>
      <c r="P48" s="41"/>
      <c r="Q48" s="41"/>
      <c r="R48" s="41"/>
      <c r="S48" s="41"/>
      <c r="T48" s="41"/>
      <c r="U48" s="41"/>
      <c r="V48" s="41"/>
      <c r="W48" s="41"/>
      <c r="X48" s="41"/>
      <c r="Y48" s="49"/>
      <c r="Z48" s="264"/>
      <c r="AA48" s="265"/>
      <c r="AB48" s="265"/>
      <c r="AC48" s="265"/>
      <c r="AD48" s="265"/>
      <c r="AE48" s="266"/>
      <c r="AF48" s="252" t="s">
        <v>218</v>
      </c>
      <c r="AG48" s="198"/>
      <c r="AH48" s="198"/>
      <c r="AI48" s="198"/>
      <c r="AJ48" s="199"/>
    </row>
    <row r="49" spans="2:68" ht="15" customHeight="1">
      <c r="B49" s="130" t="str">
        <f ca="1">IF(C49&lt;&gt;"",MAX($B$4:INDIRECT("B"&amp;ROW()-1))+1,"")</f>
        <v/>
      </c>
      <c r="C49" s="50"/>
      <c r="D49" s="51"/>
      <c r="E49" s="51"/>
      <c r="F49" s="51"/>
      <c r="G49" s="51"/>
      <c r="H49" s="51"/>
      <c r="I49" s="51"/>
      <c r="J49" s="51"/>
      <c r="K49" s="51"/>
      <c r="L49" s="59"/>
      <c r="M49" s="40" t="s">
        <v>157</v>
      </c>
      <c r="N49" s="41"/>
      <c r="O49" s="41"/>
      <c r="P49" s="41"/>
      <c r="Q49" s="41"/>
      <c r="R49" s="41"/>
      <c r="S49" s="41"/>
      <c r="T49" s="41"/>
      <c r="U49" s="41"/>
      <c r="V49" s="41"/>
      <c r="W49" s="41"/>
      <c r="X49" s="41"/>
      <c r="Y49" s="49"/>
      <c r="Z49" s="264"/>
      <c r="AA49" s="265"/>
      <c r="AB49" s="265"/>
      <c r="AC49" s="265"/>
      <c r="AD49" s="265"/>
      <c r="AE49" s="266"/>
      <c r="AF49" s="252" t="s">
        <v>218</v>
      </c>
      <c r="AG49" s="198"/>
      <c r="AH49" s="198"/>
      <c r="AI49" s="198"/>
      <c r="AJ49" s="199"/>
    </row>
    <row r="50" spans="2:68" ht="15" customHeight="1">
      <c r="B50" s="130" t="str">
        <f ca="1">IF(C50&lt;&gt;"",MAX($B$4:INDIRECT("B"&amp;ROW()-1))+1,"")</f>
        <v/>
      </c>
      <c r="C50" s="50"/>
      <c r="D50" s="51"/>
      <c r="E50" s="51"/>
      <c r="F50" s="51"/>
      <c r="G50" s="51"/>
      <c r="H50" s="51"/>
      <c r="I50" s="51"/>
      <c r="J50" s="51"/>
      <c r="K50" s="51"/>
      <c r="L50" s="59"/>
      <c r="M50" s="40" t="s">
        <v>158</v>
      </c>
      <c r="N50" s="41"/>
      <c r="O50" s="41"/>
      <c r="P50" s="41"/>
      <c r="Q50" s="41"/>
      <c r="R50" s="41"/>
      <c r="S50" s="41"/>
      <c r="T50" s="41"/>
      <c r="U50" s="41"/>
      <c r="V50" s="41"/>
      <c r="W50" s="41"/>
      <c r="X50" s="41"/>
      <c r="Y50" s="49"/>
      <c r="Z50" s="264"/>
      <c r="AA50" s="265"/>
      <c r="AB50" s="265"/>
      <c r="AC50" s="265"/>
      <c r="AD50" s="265"/>
      <c r="AE50" s="266"/>
      <c r="AF50" s="252" t="s">
        <v>218</v>
      </c>
      <c r="AG50" s="198"/>
      <c r="AH50" s="198"/>
      <c r="AI50" s="198"/>
      <c r="AJ50" s="199"/>
    </row>
    <row r="51" spans="2:68" ht="15" customHeight="1">
      <c r="B51" s="130" t="str">
        <f ca="1">IF(C51&lt;&gt;"",MAX($B$4:INDIRECT("B"&amp;ROW()-1))+1,"")</f>
        <v/>
      </c>
      <c r="C51" s="50"/>
      <c r="D51" s="51"/>
      <c r="E51" s="51"/>
      <c r="F51" s="51"/>
      <c r="G51" s="51"/>
      <c r="H51" s="51"/>
      <c r="I51" s="51"/>
      <c r="J51" s="51"/>
      <c r="K51" s="51"/>
      <c r="L51" s="59"/>
      <c r="M51" s="40"/>
      <c r="N51" s="41"/>
      <c r="O51" s="41"/>
      <c r="P51" s="41"/>
      <c r="Q51" s="41"/>
      <c r="R51" s="41"/>
      <c r="S51" s="41"/>
      <c r="T51" s="41"/>
      <c r="U51" s="41"/>
      <c r="V51" s="41"/>
      <c r="W51" s="41"/>
      <c r="X51" s="41"/>
      <c r="Y51" s="49"/>
      <c r="Z51" s="264"/>
      <c r="AA51" s="265"/>
      <c r="AB51" s="265"/>
      <c r="AC51" s="265"/>
      <c r="AD51" s="265"/>
      <c r="AE51" s="266"/>
      <c r="AF51" s="252"/>
      <c r="AG51" s="198"/>
      <c r="AH51" s="198"/>
      <c r="AI51" s="198"/>
      <c r="AJ51" s="199"/>
    </row>
    <row r="52" spans="2:68" ht="15" customHeight="1" thickBot="1">
      <c r="B52" s="130" t="str">
        <f ca="1">IF(C52&lt;&gt;"",MAX($B$4:INDIRECT("B"&amp;ROW()-1))+1,"")</f>
        <v/>
      </c>
      <c r="C52" s="52"/>
      <c r="D52" s="53"/>
      <c r="E52" s="53"/>
      <c r="F52" s="53"/>
      <c r="G52" s="53"/>
      <c r="H52" s="53"/>
      <c r="I52" s="53"/>
      <c r="J52" s="53"/>
      <c r="K52" s="53"/>
      <c r="L52" s="55"/>
      <c r="M52" s="40"/>
      <c r="N52" s="41"/>
      <c r="O52" s="41"/>
      <c r="P52" s="41"/>
      <c r="Q52" s="41"/>
      <c r="R52" s="41"/>
      <c r="S52" s="41"/>
      <c r="T52" s="41"/>
      <c r="U52" s="41"/>
      <c r="V52" s="41"/>
      <c r="W52" s="41"/>
      <c r="X52" s="41"/>
      <c r="Y52" s="49"/>
      <c r="Z52" s="264"/>
      <c r="AA52" s="265"/>
      <c r="AB52" s="265"/>
      <c r="AC52" s="265"/>
      <c r="AD52" s="265"/>
      <c r="AE52" s="266"/>
      <c r="AF52" s="252"/>
      <c r="AG52" s="198"/>
      <c r="AH52" s="198"/>
      <c r="AI52" s="198"/>
      <c r="AJ52" s="199"/>
    </row>
    <row r="53" spans="2:68" ht="15" customHeight="1">
      <c r="B53" s="129">
        <f ca="1">IF(C53&lt;&gt;"",MAX($B$4:INDIRECT("B"&amp;ROW()-1))+1,"")</f>
        <v>6</v>
      </c>
      <c r="C53" s="47" t="s">
        <v>316</v>
      </c>
      <c r="D53" s="48"/>
      <c r="E53" s="48"/>
      <c r="F53" s="48"/>
      <c r="G53" s="48"/>
      <c r="H53" s="48"/>
      <c r="I53" s="48"/>
      <c r="J53" s="48"/>
      <c r="K53" s="48"/>
      <c r="L53" s="54"/>
      <c r="M53" s="40"/>
      <c r="N53" s="41"/>
      <c r="O53" s="41"/>
      <c r="P53" s="41"/>
      <c r="Q53" s="41"/>
      <c r="R53" s="41"/>
      <c r="S53" s="41"/>
      <c r="T53" s="41"/>
      <c r="U53" s="41"/>
      <c r="V53" s="41"/>
      <c r="W53" s="41"/>
      <c r="X53" s="41"/>
      <c r="Y53" s="49"/>
      <c r="Z53" s="264"/>
      <c r="AA53" s="265"/>
      <c r="AB53" s="265"/>
      <c r="AC53" s="265"/>
      <c r="AD53" s="265"/>
      <c r="AE53" s="266"/>
      <c r="AF53" s="252"/>
      <c r="AG53" s="198"/>
      <c r="AH53" s="198"/>
      <c r="AI53" s="198"/>
      <c r="AJ53" s="199"/>
      <c r="AN53" s="47" t="s">
        <v>161</v>
      </c>
      <c r="AO53" s="48"/>
      <c r="AP53" s="48"/>
      <c r="AQ53" s="48"/>
      <c r="AR53" s="48"/>
      <c r="AS53" s="48"/>
      <c r="AT53" s="48"/>
      <c r="AU53" s="48"/>
      <c r="AV53" s="48"/>
      <c r="AW53" s="48"/>
      <c r="AX53" s="40"/>
      <c r="AY53" s="41"/>
      <c r="AZ53" s="41"/>
      <c r="BA53" s="41"/>
      <c r="BB53" s="41"/>
      <c r="BC53" s="36"/>
      <c r="BD53" s="255" t="s">
        <v>151</v>
      </c>
      <c r="BE53" s="256"/>
      <c r="BF53" s="256"/>
      <c r="BG53" s="256"/>
      <c r="BH53" s="256"/>
      <c r="BI53" s="256"/>
      <c r="BJ53" s="256"/>
      <c r="BK53" s="257"/>
      <c r="BL53" s="253" t="s">
        <v>217</v>
      </c>
      <c r="BM53" s="253"/>
      <c r="BN53" s="253"/>
      <c r="BO53" s="253"/>
      <c r="BP53" s="254"/>
    </row>
    <row r="54" spans="2:68" ht="15" customHeight="1" thickBot="1">
      <c r="B54" s="130" t="str">
        <f ca="1">IF(C54&lt;&gt;"",MAX($B$4:INDIRECT("B"&amp;ROW()-1))+1,"")</f>
        <v/>
      </c>
      <c r="C54" s="50"/>
      <c r="D54" s="51"/>
      <c r="E54" s="51"/>
      <c r="F54" s="51"/>
      <c r="G54" s="51"/>
      <c r="H54" s="51"/>
      <c r="I54" s="51"/>
      <c r="J54" s="51"/>
      <c r="K54" s="51"/>
      <c r="L54" s="59"/>
      <c r="M54" s="40" t="s">
        <v>147</v>
      </c>
      <c r="N54" s="41"/>
      <c r="O54" s="41"/>
      <c r="P54" s="41"/>
      <c r="Q54" s="41"/>
      <c r="R54" s="41"/>
      <c r="S54" s="41"/>
      <c r="T54" s="41"/>
      <c r="U54" s="41"/>
      <c r="V54" s="41"/>
      <c r="W54" s="41"/>
      <c r="X54" s="41"/>
      <c r="Y54" s="49"/>
      <c r="Z54" s="264"/>
      <c r="AA54" s="265"/>
      <c r="AB54" s="265"/>
      <c r="AC54" s="265"/>
      <c r="AD54" s="265"/>
      <c r="AE54" s="266"/>
      <c r="AF54" s="252" t="s">
        <v>218</v>
      </c>
      <c r="AG54" s="198"/>
      <c r="AH54" s="198"/>
      <c r="AI54" s="198"/>
      <c r="AJ54" s="199"/>
      <c r="AN54" s="52"/>
      <c r="AO54" s="53"/>
      <c r="AP54" s="53"/>
      <c r="AQ54" s="53"/>
      <c r="AR54" s="53"/>
      <c r="AS54" s="53"/>
      <c r="AT54" s="53"/>
      <c r="AU54" s="53"/>
      <c r="AV54" s="53"/>
      <c r="AW54" s="53"/>
      <c r="AX54" s="56" t="s">
        <v>160</v>
      </c>
      <c r="AY54" s="57"/>
      <c r="AZ54" s="57"/>
      <c r="BA54" s="57"/>
      <c r="BB54" s="57"/>
      <c r="BC54" s="58"/>
      <c r="BD54" s="258"/>
      <c r="BE54" s="259"/>
      <c r="BF54" s="259"/>
      <c r="BG54" s="259"/>
      <c r="BH54" s="259"/>
      <c r="BI54" s="259"/>
      <c r="BJ54" s="259"/>
      <c r="BK54" s="260"/>
      <c r="BL54" s="252" t="s">
        <v>218</v>
      </c>
      <c r="BM54" s="198"/>
      <c r="BN54" s="198"/>
      <c r="BO54" s="198"/>
      <c r="BP54" s="199"/>
    </row>
    <row r="55" spans="2:68" ht="15" customHeight="1">
      <c r="B55" s="130" t="str">
        <f ca="1">IF(C55&lt;&gt;"",MAX($B$4:INDIRECT("B"&amp;ROW()-1))+1,"")</f>
        <v/>
      </c>
      <c r="C55" s="50"/>
      <c r="D55" s="51"/>
      <c r="E55" s="51"/>
      <c r="F55" s="51"/>
      <c r="G55" s="51"/>
      <c r="H55" s="51"/>
      <c r="I55" s="51"/>
      <c r="J55" s="51"/>
      <c r="K55" s="51"/>
      <c r="L55" s="59"/>
      <c r="M55" s="40" t="s">
        <v>148</v>
      </c>
      <c r="N55" s="41"/>
      <c r="O55" s="41"/>
      <c r="P55" s="41"/>
      <c r="Q55" s="41"/>
      <c r="R55" s="41"/>
      <c r="S55" s="41"/>
      <c r="T55" s="41"/>
      <c r="U55" s="41"/>
      <c r="V55" s="41"/>
      <c r="W55" s="41"/>
      <c r="X55" s="41"/>
      <c r="Y55" s="49"/>
      <c r="Z55" s="264"/>
      <c r="AA55" s="265"/>
      <c r="AB55" s="265"/>
      <c r="AC55" s="265"/>
      <c r="AD55" s="265"/>
      <c r="AE55" s="266"/>
      <c r="AF55" s="252" t="s">
        <v>218</v>
      </c>
      <c r="AG55" s="198"/>
      <c r="AH55" s="198"/>
      <c r="AI55" s="198"/>
      <c r="AJ55" s="199"/>
    </row>
    <row r="56" spans="2:68" ht="15" customHeight="1">
      <c r="B56" s="130" t="str">
        <f ca="1">IF(C56&lt;&gt;"",MAX($B$4:INDIRECT("B"&amp;ROW()-1))+1,"")</f>
        <v/>
      </c>
      <c r="C56" s="50"/>
      <c r="D56" s="51"/>
      <c r="E56" s="51"/>
      <c r="F56" s="51"/>
      <c r="G56" s="51"/>
      <c r="H56" s="51"/>
      <c r="I56" s="51"/>
      <c r="J56" s="51"/>
      <c r="K56" s="51"/>
      <c r="L56" s="59"/>
      <c r="M56" s="40" t="s">
        <v>149</v>
      </c>
      <c r="N56" s="41"/>
      <c r="O56" s="41"/>
      <c r="P56" s="41"/>
      <c r="Q56" s="41"/>
      <c r="R56" s="41"/>
      <c r="S56" s="41"/>
      <c r="T56" s="41"/>
      <c r="U56" s="41"/>
      <c r="V56" s="41"/>
      <c r="W56" s="41"/>
      <c r="X56" s="41"/>
      <c r="Y56" s="49"/>
      <c r="Z56" s="264"/>
      <c r="AA56" s="265"/>
      <c r="AB56" s="265"/>
      <c r="AC56" s="265"/>
      <c r="AD56" s="265"/>
      <c r="AE56" s="266"/>
      <c r="AF56" s="252" t="s">
        <v>218</v>
      </c>
      <c r="AG56" s="198"/>
      <c r="AH56" s="198"/>
      <c r="AI56" s="198"/>
      <c r="AJ56" s="199"/>
    </row>
    <row r="57" spans="2:68" ht="15" customHeight="1">
      <c r="B57" s="130" t="str">
        <f ca="1">IF(C57&lt;&gt;"",MAX($B$4:INDIRECT("B"&amp;ROW()-1))+1,"")</f>
        <v/>
      </c>
      <c r="C57" s="50"/>
      <c r="D57" s="51"/>
      <c r="E57" s="51"/>
      <c r="F57" s="51"/>
      <c r="G57" s="51"/>
      <c r="H57" s="51"/>
      <c r="I57" s="51"/>
      <c r="J57" s="51"/>
      <c r="K57" s="51"/>
      <c r="L57" s="59"/>
      <c r="M57" s="40" t="s">
        <v>153</v>
      </c>
      <c r="N57" s="41"/>
      <c r="O57" s="41"/>
      <c r="P57" s="41"/>
      <c r="Q57" s="41"/>
      <c r="R57" s="41"/>
      <c r="S57" s="41"/>
      <c r="T57" s="41"/>
      <c r="U57" s="41"/>
      <c r="V57" s="41"/>
      <c r="W57" s="41"/>
      <c r="X57" s="41"/>
      <c r="Y57" s="49"/>
      <c r="Z57" s="264"/>
      <c r="AA57" s="265"/>
      <c r="AB57" s="265"/>
      <c r="AC57" s="265"/>
      <c r="AD57" s="265"/>
      <c r="AE57" s="266"/>
      <c r="AF57" s="252" t="s">
        <v>218</v>
      </c>
      <c r="AG57" s="198"/>
      <c r="AH57" s="198"/>
      <c r="AI57" s="198"/>
      <c r="AJ57" s="199"/>
    </row>
    <row r="58" spans="2:68" ht="15" customHeight="1">
      <c r="B58" s="130" t="str">
        <f ca="1">IF(C58&lt;&gt;"",MAX($B$4:INDIRECT("B"&amp;ROW()-1))+1,"")</f>
        <v/>
      </c>
      <c r="C58" s="50"/>
      <c r="D58" s="51"/>
      <c r="E58" s="51"/>
      <c r="F58" s="51"/>
      <c r="G58" s="51"/>
      <c r="H58" s="51"/>
      <c r="I58" s="51"/>
      <c r="J58" s="51"/>
      <c r="K58" s="51"/>
      <c r="L58" s="59"/>
      <c r="M58" s="40" t="s">
        <v>157</v>
      </c>
      <c r="N58" s="41"/>
      <c r="O58" s="41"/>
      <c r="P58" s="41"/>
      <c r="Q58" s="41"/>
      <c r="R58" s="41"/>
      <c r="S58" s="41"/>
      <c r="T58" s="41"/>
      <c r="U58" s="41"/>
      <c r="V58" s="41"/>
      <c r="W58" s="41"/>
      <c r="X58" s="41"/>
      <c r="Y58" s="49"/>
      <c r="Z58" s="264"/>
      <c r="AA58" s="265"/>
      <c r="AB58" s="265"/>
      <c r="AC58" s="265"/>
      <c r="AD58" s="265"/>
      <c r="AE58" s="266"/>
      <c r="AF58" s="252" t="s">
        <v>218</v>
      </c>
      <c r="AG58" s="198"/>
      <c r="AH58" s="198"/>
      <c r="AI58" s="198"/>
      <c r="AJ58" s="199"/>
    </row>
    <row r="59" spans="2:68" ht="15" customHeight="1">
      <c r="B59" s="130" t="str">
        <f ca="1">IF(C59&lt;&gt;"",MAX($B$4:INDIRECT("B"&amp;ROW()-1))+1,"")</f>
        <v/>
      </c>
      <c r="C59" s="50"/>
      <c r="D59" s="51"/>
      <c r="E59" s="51"/>
      <c r="F59" s="51"/>
      <c r="G59" s="51"/>
      <c r="H59" s="51"/>
      <c r="I59" s="51"/>
      <c r="J59" s="51"/>
      <c r="K59" s="51"/>
      <c r="L59" s="59"/>
      <c r="M59" s="40" t="s">
        <v>158</v>
      </c>
      <c r="N59" s="41"/>
      <c r="O59" s="41"/>
      <c r="P59" s="41"/>
      <c r="Q59" s="41"/>
      <c r="R59" s="41"/>
      <c r="S59" s="41"/>
      <c r="T59" s="41"/>
      <c r="U59" s="41"/>
      <c r="V59" s="41"/>
      <c r="W59" s="41"/>
      <c r="X59" s="41"/>
      <c r="Y59" s="49"/>
      <c r="Z59" s="264"/>
      <c r="AA59" s="265"/>
      <c r="AB59" s="265"/>
      <c r="AC59" s="265"/>
      <c r="AD59" s="265"/>
      <c r="AE59" s="266"/>
      <c r="AF59" s="252" t="s">
        <v>218</v>
      </c>
      <c r="AG59" s="198"/>
      <c r="AH59" s="198"/>
      <c r="AI59" s="198"/>
      <c r="AJ59" s="199"/>
    </row>
    <row r="60" spans="2:68" ht="15" customHeight="1">
      <c r="B60" s="130" t="str">
        <f ca="1">IF(C60&lt;&gt;"",MAX($B$4:INDIRECT("B"&amp;ROW()-1))+1,"")</f>
        <v/>
      </c>
      <c r="C60" s="50"/>
      <c r="D60" s="51"/>
      <c r="E60" s="51"/>
      <c r="F60" s="51"/>
      <c r="G60" s="51"/>
      <c r="H60" s="51"/>
      <c r="I60" s="51"/>
      <c r="J60" s="51"/>
      <c r="K60" s="51"/>
      <c r="L60" s="59"/>
      <c r="M60" s="40"/>
      <c r="N60" s="41"/>
      <c r="O60" s="41"/>
      <c r="P60" s="41"/>
      <c r="Q60" s="41"/>
      <c r="R60" s="41"/>
      <c r="S60" s="41"/>
      <c r="T60" s="41"/>
      <c r="U60" s="41"/>
      <c r="V60" s="41"/>
      <c r="W60" s="41"/>
      <c r="X60" s="41"/>
      <c r="Y60" s="49"/>
      <c r="Z60" s="264"/>
      <c r="AA60" s="265"/>
      <c r="AB60" s="265"/>
      <c r="AC60" s="265"/>
      <c r="AD60" s="265"/>
      <c r="AE60" s="266"/>
      <c r="AF60" s="252"/>
      <c r="AG60" s="198"/>
      <c r="AH60" s="198"/>
      <c r="AI60" s="198"/>
      <c r="AJ60" s="199"/>
    </row>
    <row r="61" spans="2:68" ht="15" customHeight="1" thickBot="1">
      <c r="B61" s="130" t="str">
        <f ca="1">IF(C61&lt;&gt;"",MAX($B$4:INDIRECT("B"&amp;ROW()-1))+1,"")</f>
        <v/>
      </c>
      <c r="C61" s="52"/>
      <c r="D61" s="53"/>
      <c r="E61" s="53"/>
      <c r="F61" s="53"/>
      <c r="G61" s="53"/>
      <c r="H61" s="53"/>
      <c r="I61" s="53"/>
      <c r="J61" s="53"/>
      <c r="K61" s="53"/>
      <c r="L61" s="55"/>
      <c r="M61" s="40"/>
      <c r="N61" s="41"/>
      <c r="O61" s="41"/>
      <c r="P61" s="41"/>
      <c r="Q61" s="41"/>
      <c r="R61" s="41"/>
      <c r="S61" s="41"/>
      <c r="T61" s="41"/>
      <c r="U61" s="41"/>
      <c r="V61" s="41"/>
      <c r="W61" s="41"/>
      <c r="X61" s="41"/>
      <c r="Y61" s="49"/>
      <c r="Z61" s="264"/>
      <c r="AA61" s="265"/>
      <c r="AB61" s="265"/>
      <c r="AC61" s="265"/>
      <c r="AD61" s="265"/>
      <c r="AE61" s="266"/>
      <c r="AF61" s="252"/>
      <c r="AG61" s="198"/>
      <c r="AH61" s="198"/>
      <c r="AI61" s="198"/>
      <c r="AJ61" s="199"/>
    </row>
    <row r="62" spans="2:68" ht="15" customHeight="1">
      <c r="B62" s="129">
        <f ca="1">IF(C62&lt;&gt;"",MAX($B$4:INDIRECT("B"&amp;ROW()-1))+1,"")</f>
        <v>7</v>
      </c>
      <c r="C62" s="47" t="s">
        <v>256</v>
      </c>
      <c r="D62" s="48"/>
      <c r="E62" s="48"/>
      <c r="F62" s="48"/>
      <c r="G62" s="48"/>
      <c r="H62" s="48"/>
      <c r="I62" s="48"/>
      <c r="J62" s="48"/>
      <c r="K62" s="48"/>
      <c r="L62" s="54"/>
      <c r="M62" s="40"/>
      <c r="N62" s="41"/>
      <c r="O62" s="41"/>
      <c r="P62" s="41"/>
      <c r="Q62" s="41"/>
      <c r="R62" s="41"/>
      <c r="S62" s="41"/>
      <c r="T62" s="41"/>
      <c r="U62" s="41"/>
      <c r="V62" s="41"/>
      <c r="W62" s="41"/>
      <c r="X62" s="41"/>
      <c r="Y62" s="49"/>
      <c r="Z62" s="264"/>
      <c r="AA62" s="265"/>
      <c r="AB62" s="265"/>
      <c r="AC62" s="265"/>
      <c r="AD62" s="265"/>
      <c r="AE62" s="266"/>
      <c r="AF62" s="252"/>
      <c r="AG62" s="198"/>
      <c r="AH62" s="198"/>
      <c r="AI62" s="198"/>
      <c r="AJ62" s="199"/>
      <c r="AN62" s="47" t="s">
        <v>256</v>
      </c>
      <c r="AO62" s="48"/>
      <c r="AP62" s="48"/>
      <c r="AQ62" s="48"/>
      <c r="AR62" s="48"/>
      <c r="AS62" s="48"/>
      <c r="AT62" s="48"/>
      <c r="AU62" s="48"/>
      <c r="AV62" s="48"/>
      <c r="AW62" s="48"/>
      <c r="AX62" s="40"/>
      <c r="AY62" s="41"/>
      <c r="AZ62" s="41"/>
      <c r="BA62" s="41"/>
      <c r="BB62" s="41"/>
      <c r="BC62" s="36"/>
      <c r="BD62" s="255" t="s">
        <v>343</v>
      </c>
      <c r="BE62" s="256"/>
      <c r="BF62" s="256"/>
      <c r="BG62" s="256"/>
      <c r="BH62" s="256"/>
      <c r="BI62" s="256"/>
      <c r="BJ62" s="256"/>
      <c r="BK62" s="257"/>
      <c r="BL62" s="253" t="s">
        <v>217</v>
      </c>
      <c r="BM62" s="253"/>
      <c r="BN62" s="253"/>
      <c r="BO62" s="253"/>
      <c r="BP62" s="254"/>
    </row>
    <row r="63" spans="2:68" ht="15" customHeight="1" thickBot="1">
      <c r="B63" s="130" t="str">
        <f ca="1">IF(C63&lt;&gt;"",MAX($B$4:INDIRECT("B"&amp;ROW()-1))+1,"")</f>
        <v/>
      </c>
      <c r="C63" s="50"/>
      <c r="D63" s="51"/>
      <c r="E63" s="51"/>
      <c r="F63" s="51"/>
      <c r="G63" s="51"/>
      <c r="H63" s="51"/>
      <c r="I63" s="51"/>
      <c r="J63" s="51"/>
      <c r="K63" s="51"/>
      <c r="L63" s="59"/>
      <c r="M63" s="40" t="s">
        <v>147</v>
      </c>
      <c r="N63" s="41"/>
      <c r="O63" s="41"/>
      <c r="P63" s="41"/>
      <c r="Q63" s="41"/>
      <c r="R63" s="41"/>
      <c r="S63" s="41"/>
      <c r="T63" s="41"/>
      <c r="U63" s="41"/>
      <c r="V63" s="41"/>
      <c r="W63" s="41"/>
      <c r="X63" s="41"/>
      <c r="Y63" s="49"/>
      <c r="Z63" s="264"/>
      <c r="AA63" s="265"/>
      <c r="AB63" s="265"/>
      <c r="AC63" s="265"/>
      <c r="AD63" s="265"/>
      <c r="AE63" s="266"/>
      <c r="AF63" s="252" t="s">
        <v>329</v>
      </c>
      <c r="AG63" s="198"/>
      <c r="AH63" s="198"/>
      <c r="AI63" s="198"/>
      <c r="AJ63" s="199"/>
      <c r="AN63" s="52"/>
      <c r="AO63" s="53"/>
      <c r="AP63" s="53"/>
      <c r="AQ63" s="53"/>
      <c r="AR63" s="53"/>
      <c r="AS63" s="53"/>
      <c r="AT63" s="53"/>
      <c r="AU63" s="53"/>
      <c r="AV63" s="53"/>
      <c r="AW63" s="53"/>
      <c r="AX63" s="56" t="s">
        <v>342</v>
      </c>
      <c r="AY63" s="57"/>
      <c r="AZ63" s="57"/>
      <c r="BA63" s="57"/>
      <c r="BB63" s="57"/>
      <c r="BC63" s="58"/>
      <c r="BD63" s="258"/>
      <c r="BE63" s="259"/>
      <c r="BF63" s="259"/>
      <c r="BG63" s="259"/>
      <c r="BH63" s="259"/>
      <c r="BI63" s="259"/>
      <c r="BJ63" s="259"/>
      <c r="BK63" s="260"/>
      <c r="BL63" s="252" t="s">
        <v>329</v>
      </c>
      <c r="BM63" s="198"/>
      <c r="BN63" s="198"/>
      <c r="BO63" s="198"/>
      <c r="BP63" s="199"/>
    </row>
    <row r="64" spans="2:68" ht="15" customHeight="1">
      <c r="B64" s="130" t="str">
        <f ca="1">IF(C64&lt;&gt;"",MAX($B$4:INDIRECT("B"&amp;ROW()-1))+1,"")</f>
        <v/>
      </c>
      <c r="C64" s="50"/>
      <c r="D64" s="51"/>
      <c r="E64" s="51"/>
      <c r="F64" s="51"/>
      <c r="G64" s="51"/>
      <c r="H64" s="51"/>
      <c r="I64" s="51"/>
      <c r="J64" s="51"/>
      <c r="K64" s="51"/>
      <c r="L64" s="59"/>
      <c r="M64" s="40" t="s">
        <v>148</v>
      </c>
      <c r="N64" s="41"/>
      <c r="O64" s="41"/>
      <c r="P64" s="41"/>
      <c r="Q64" s="41"/>
      <c r="R64" s="41"/>
      <c r="S64" s="41"/>
      <c r="T64" s="41"/>
      <c r="U64" s="41"/>
      <c r="V64" s="41"/>
      <c r="W64" s="41"/>
      <c r="X64" s="41"/>
      <c r="Y64" s="49"/>
      <c r="Z64" s="264"/>
      <c r="AA64" s="265"/>
      <c r="AB64" s="265"/>
      <c r="AC64" s="265"/>
      <c r="AD64" s="265"/>
      <c r="AE64" s="266"/>
      <c r="AF64" s="252" t="s">
        <v>329</v>
      </c>
      <c r="AG64" s="198"/>
      <c r="AH64" s="198"/>
      <c r="AI64" s="198"/>
      <c r="AJ64" s="199"/>
    </row>
    <row r="65" spans="2:36" ht="15" customHeight="1">
      <c r="B65" s="130" t="str">
        <f ca="1">IF(C65&lt;&gt;"",MAX($B$4:INDIRECT("B"&amp;ROW()-1))+1,"")</f>
        <v/>
      </c>
      <c r="C65" s="50"/>
      <c r="D65" s="51"/>
      <c r="E65" s="51"/>
      <c r="F65" s="51"/>
      <c r="G65" s="51"/>
      <c r="H65" s="51"/>
      <c r="I65" s="51"/>
      <c r="J65" s="51"/>
      <c r="K65" s="51"/>
      <c r="L65" s="59"/>
      <c r="M65" s="40" t="s">
        <v>149</v>
      </c>
      <c r="N65" s="41"/>
      <c r="O65" s="41"/>
      <c r="P65" s="41"/>
      <c r="Q65" s="41"/>
      <c r="R65" s="41"/>
      <c r="S65" s="41"/>
      <c r="T65" s="41"/>
      <c r="U65" s="41"/>
      <c r="V65" s="41"/>
      <c r="W65" s="41"/>
      <c r="X65" s="41"/>
      <c r="Y65" s="49"/>
      <c r="Z65" s="264"/>
      <c r="AA65" s="265"/>
      <c r="AB65" s="265"/>
      <c r="AC65" s="265"/>
      <c r="AD65" s="265"/>
      <c r="AE65" s="266"/>
      <c r="AF65" s="252" t="s">
        <v>329</v>
      </c>
      <c r="AG65" s="198"/>
      <c r="AH65" s="198"/>
      <c r="AI65" s="198"/>
      <c r="AJ65" s="199"/>
    </row>
    <row r="66" spans="2:36" ht="15" customHeight="1">
      <c r="B66" s="130" t="str">
        <f ca="1">IF(C66&lt;&gt;"",MAX($B$4:INDIRECT("B"&amp;ROW()-1))+1,"")</f>
        <v/>
      </c>
      <c r="C66" s="50"/>
      <c r="D66" s="51"/>
      <c r="E66" s="51"/>
      <c r="F66" s="51"/>
      <c r="G66" s="51"/>
      <c r="H66" s="51"/>
      <c r="I66" s="51"/>
      <c r="J66" s="51"/>
      <c r="K66" s="51"/>
      <c r="L66" s="59"/>
      <c r="M66" s="40" t="s">
        <v>153</v>
      </c>
      <c r="N66" s="41"/>
      <c r="O66" s="41"/>
      <c r="P66" s="41"/>
      <c r="Q66" s="41"/>
      <c r="R66" s="41"/>
      <c r="S66" s="41"/>
      <c r="T66" s="41"/>
      <c r="U66" s="41"/>
      <c r="V66" s="41"/>
      <c r="W66" s="41"/>
      <c r="X66" s="41"/>
      <c r="Y66" s="49"/>
      <c r="Z66" s="264"/>
      <c r="AA66" s="265"/>
      <c r="AB66" s="265"/>
      <c r="AC66" s="265"/>
      <c r="AD66" s="265"/>
      <c r="AE66" s="266"/>
      <c r="AF66" s="252" t="s">
        <v>329</v>
      </c>
      <c r="AG66" s="198"/>
      <c r="AH66" s="198"/>
      <c r="AI66" s="198"/>
      <c r="AJ66" s="199"/>
    </row>
    <row r="67" spans="2:36" ht="15" customHeight="1">
      <c r="B67" s="130" t="str">
        <f ca="1">IF(C67&lt;&gt;"",MAX($B$4:INDIRECT("B"&amp;ROW()-1))+1,"")</f>
        <v/>
      </c>
      <c r="C67" s="50"/>
      <c r="D67" s="51"/>
      <c r="E67" s="51"/>
      <c r="F67" s="51"/>
      <c r="G67" s="51"/>
      <c r="H67" s="51"/>
      <c r="I67" s="51"/>
      <c r="J67" s="51"/>
      <c r="K67" s="51"/>
      <c r="L67" s="59"/>
      <c r="M67" s="40" t="s">
        <v>154</v>
      </c>
      <c r="N67" s="41"/>
      <c r="O67" s="41"/>
      <c r="P67" s="41"/>
      <c r="Q67" s="41"/>
      <c r="R67" s="41"/>
      <c r="S67" s="41"/>
      <c r="T67" s="41"/>
      <c r="U67" s="41"/>
      <c r="V67" s="41"/>
      <c r="W67" s="41"/>
      <c r="X67" s="41"/>
      <c r="Y67" s="49"/>
      <c r="Z67" s="264"/>
      <c r="AA67" s="265"/>
      <c r="AB67" s="265"/>
      <c r="AC67" s="265"/>
      <c r="AD67" s="265"/>
      <c r="AE67" s="266"/>
      <c r="AF67" s="252" t="s">
        <v>329</v>
      </c>
      <c r="AG67" s="198"/>
      <c r="AH67" s="198"/>
      <c r="AI67" s="198"/>
      <c r="AJ67" s="199"/>
    </row>
    <row r="68" spans="2:36" ht="15" customHeight="1">
      <c r="B68" s="130" t="str">
        <f ca="1">IF(C68&lt;&gt;"",MAX($B$4:INDIRECT("B"&amp;ROW()-1))+1,"")</f>
        <v/>
      </c>
      <c r="C68" s="50"/>
      <c r="D68" s="51"/>
      <c r="E68" s="51"/>
      <c r="F68" s="51"/>
      <c r="G68" s="51"/>
      <c r="H68" s="51"/>
      <c r="I68" s="51"/>
      <c r="J68" s="51"/>
      <c r="K68" s="51"/>
      <c r="L68" s="59"/>
      <c r="M68" s="40" t="s">
        <v>156</v>
      </c>
      <c r="N68" s="41"/>
      <c r="O68" s="41"/>
      <c r="P68" s="41"/>
      <c r="Q68" s="41"/>
      <c r="R68" s="41"/>
      <c r="S68" s="41"/>
      <c r="T68" s="41"/>
      <c r="U68" s="41"/>
      <c r="V68" s="41"/>
      <c r="W68" s="41"/>
      <c r="X68" s="41"/>
      <c r="Y68" s="49"/>
      <c r="Z68" s="264"/>
      <c r="AA68" s="265"/>
      <c r="AB68" s="265"/>
      <c r="AC68" s="265"/>
      <c r="AD68" s="265"/>
      <c r="AE68" s="266"/>
      <c r="AF68" s="252" t="s">
        <v>329</v>
      </c>
      <c r="AG68" s="198"/>
      <c r="AH68" s="198"/>
      <c r="AI68" s="198"/>
      <c r="AJ68" s="199"/>
    </row>
    <row r="69" spans="2:36" ht="15" customHeight="1">
      <c r="B69" s="130" t="str">
        <f ca="1">IF(C69&lt;&gt;"",MAX($B$4:INDIRECT("B"&amp;ROW()-1))+1,"")</f>
        <v/>
      </c>
      <c r="C69" s="50"/>
      <c r="D69" s="51"/>
      <c r="E69" s="51"/>
      <c r="F69" s="51"/>
      <c r="G69" s="51"/>
      <c r="H69" s="51"/>
      <c r="I69" s="51"/>
      <c r="J69" s="51"/>
      <c r="K69" s="51"/>
      <c r="L69" s="59"/>
      <c r="M69" s="40"/>
      <c r="N69" s="41"/>
      <c r="O69" s="41"/>
      <c r="P69" s="41"/>
      <c r="Q69" s="41"/>
      <c r="R69" s="41"/>
      <c r="S69" s="41"/>
      <c r="T69" s="41"/>
      <c r="U69" s="41"/>
      <c r="V69" s="41"/>
      <c r="W69" s="41"/>
      <c r="X69" s="41"/>
      <c r="Y69" s="49"/>
      <c r="Z69" s="264"/>
      <c r="AA69" s="265"/>
      <c r="AB69" s="265"/>
      <c r="AC69" s="265"/>
      <c r="AD69" s="265"/>
      <c r="AE69" s="266"/>
      <c r="AF69" s="252"/>
      <c r="AG69" s="198"/>
      <c r="AH69" s="198"/>
      <c r="AI69" s="198"/>
      <c r="AJ69" s="199"/>
    </row>
    <row r="70" spans="2:36" ht="15" customHeight="1">
      <c r="B70" s="130" t="str">
        <f ca="1">IF(C70&lt;&gt;"",MAX($B$4:INDIRECT("B"&amp;ROW()-1))+1,"")</f>
        <v/>
      </c>
      <c r="C70" s="50"/>
      <c r="D70" s="51"/>
      <c r="E70" s="51"/>
      <c r="F70" s="51"/>
      <c r="G70" s="51"/>
      <c r="H70" s="51"/>
      <c r="I70" s="51"/>
      <c r="J70" s="51"/>
      <c r="K70" s="51"/>
      <c r="L70" s="59"/>
      <c r="M70" s="40"/>
      <c r="N70" s="41"/>
      <c r="O70" s="41"/>
      <c r="P70" s="41"/>
      <c r="Q70" s="41"/>
      <c r="R70" s="41"/>
      <c r="S70" s="41"/>
      <c r="T70" s="41"/>
      <c r="U70" s="41"/>
      <c r="V70" s="41"/>
      <c r="W70" s="41"/>
      <c r="X70" s="41"/>
      <c r="Y70" s="49"/>
      <c r="Z70" s="264"/>
      <c r="AA70" s="265"/>
      <c r="AB70" s="265"/>
      <c r="AC70" s="265"/>
      <c r="AD70" s="265"/>
      <c r="AE70" s="266"/>
      <c r="AF70" s="252"/>
      <c r="AG70" s="198"/>
      <c r="AH70" s="198"/>
      <c r="AI70" s="198"/>
      <c r="AJ70" s="199"/>
    </row>
    <row r="71" spans="2:36" ht="15" customHeight="1">
      <c r="B71" s="130" t="str">
        <f ca="1">IF(C71&lt;&gt;"",MAX($B$4:INDIRECT("B"&amp;ROW()-1))+1,"")</f>
        <v/>
      </c>
      <c r="C71" s="52"/>
      <c r="D71" s="53"/>
      <c r="E71" s="53"/>
      <c r="F71" s="53"/>
      <c r="G71" s="53"/>
      <c r="H71" s="53"/>
      <c r="I71" s="53"/>
      <c r="J71" s="53"/>
      <c r="K71" s="53"/>
      <c r="L71" s="55"/>
      <c r="M71" s="40"/>
      <c r="N71" s="41"/>
      <c r="O71" s="41"/>
      <c r="P71" s="41"/>
      <c r="Q71" s="41"/>
      <c r="R71" s="41"/>
      <c r="S71" s="41"/>
      <c r="T71" s="41"/>
      <c r="U71" s="41"/>
      <c r="V71" s="41"/>
      <c r="W71" s="41"/>
      <c r="X71" s="41"/>
      <c r="Y71" s="49"/>
      <c r="Z71" s="264"/>
      <c r="AA71" s="265"/>
      <c r="AB71" s="265"/>
      <c r="AC71" s="265"/>
      <c r="AD71" s="265"/>
      <c r="AE71" s="266"/>
      <c r="AF71" s="252"/>
      <c r="AG71" s="198"/>
      <c r="AH71" s="198"/>
      <c r="AI71" s="198"/>
      <c r="AJ71" s="199"/>
    </row>
    <row r="72" spans="2:36" ht="15" customHeight="1">
      <c r="B72" s="129">
        <f ca="1">IF(C72&lt;&gt;"",MAX($B$4:INDIRECT("B"&amp;ROW()-1))+1,"")</f>
        <v>8</v>
      </c>
      <c r="C72" s="47" t="s">
        <v>170</v>
      </c>
      <c r="D72" s="48"/>
      <c r="E72" s="48"/>
      <c r="F72" s="48"/>
      <c r="G72" s="48"/>
      <c r="H72" s="48"/>
      <c r="I72" s="48"/>
      <c r="J72" s="48"/>
      <c r="K72" s="48"/>
      <c r="L72" s="54"/>
      <c r="M72" s="40"/>
      <c r="N72" s="41"/>
      <c r="O72" s="41"/>
      <c r="P72" s="41"/>
      <c r="Q72" s="41"/>
      <c r="R72" s="41"/>
      <c r="S72" s="41"/>
      <c r="T72" s="41"/>
      <c r="U72" s="41"/>
      <c r="V72" s="41"/>
      <c r="W72" s="41"/>
      <c r="X72" s="41"/>
      <c r="Y72" s="49"/>
      <c r="Z72" s="264"/>
      <c r="AA72" s="265"/>
      <c r="AB72" s="265"/>
      <c r="AC72" s="265"/>
      <c r="AD72" s="265"/>
      <c r="AE72" s="266"/>
      <c r="AF72" s="252"/>
      <c r="AG72" s="198"/>
      <c r="AH72" s="198"/>
      <c r="AI72" s="198"/>
      <c r="AJ72" s="199"/>
    </row>
    <row r="73" spans="2:36" ht="15" customHeight="1">
      <c r="B73" s="130" t="str">
        <f ca="1">IF(C73&lt;&gt;"",MAX($B$4:INDIRECT("B"&amp;ROW()-1))+1,"")</f>
        <v/>
      </c>
      <c r="C73" s="50"/>
      <c r="D73" s="51"/>
      <c r="E73" s="51"/>
      <c r="F73" s="51"/>
      <c r="G73" s="51"/>
      <c r="H73" s="51"/>
      <c r="I73" s="51"/>
      <c r="J73" s="51"/>
      <c r="K73" s="51"/>
      <c r="L73" s="59"/>
      <c r="M73" s="40" t="s">
        <v>147</v>
      </c>
      <c r="N73" s="41"/>
      <c r="O73" s="41"/>
      <c r="P73" s="41"/>
      <c r="Q73" s="41"/>
      <c r="R73" s="41"/>
      <c r="S73" s="41"/>
      <c r="T73" s="41"/>
      <c r="U73" s="41"/>
      <c r="V73" s="41"/>
      <c r="W73" s="41"/>
      <c r="X73" s="41"/>
      <c r="Y73" s="49"/>
      <c r="Z73" s="264"/>
      <c r="AA73" s="265"/>
      <c r="AB73" s="265"/>
      <c r="AC73" s="265"/>
      <c r="AD73" s="265"/>
      <c r="AE73" s="266"/>
      <c r="AF73" s="252" t="s">
        <v>329</v>
      </c>
      <c r="AG73" s="198"/>
      <c r="AH73" s="198"/>
      <c r="AI73" s="198"/>
      <c r="AJ73" s="199"/>
    </row>
    <row r="74" spans="2:36" ht="15" customHeight="1">
      <c r="B74" s="130" t="str">
        <f ca="1">IF(C74&lt;&gt;"",MAX($B$4:INDIRECT("B"&amp;ROW()-1))+1,"")</f>
        <v/>
      </c>
      <c r="C74" s="50"/>
      <c r="D74" s="51"/>
      <c r="E74" s="51"/>
      <c r="F74" s="51"/>
      <c r="G74" s="51"/>
      <c r="H74" s="51"/>
      <c r="I74" s="51"/>
      <c r="J74" s="51"/>
      <c r="K74" s="51"/>
      <c r="L74" s="59"/>
      <c r="M74" s="40" t="s">
        <v>148</v>
      </c>
      <c r="N74" s="41"/>
      <c r="O74" s="41"/>
      <c r="P74" s="41"/>
      <c r="Q74" s="41"/>
      <c r="R74" s="41"/>
      <c r="S74" s="41"/>
      <c r="T74" s="41"/>
      <c r="U74" s="41"/>
      <c r="V74" s="41"/>
      <c r="W74" s="41"/>
      <c r="X74" s="41"/>
      <c r="Y74" s="49"/>
      <c r="Z74" s="264"/>
      <c r="AA74" s="265"/>
      <c r="AB74" s="265"/>
      <c r="AC74" s="265"/>
      <c r="AD74" s="265"/>
      <c r="AE74" s="266"/>
      <c r="AF74" s="252" t="s">
        <v>329</v>
      </c>
      <c r="AG74" s="198"/>
      <c r="AH74" s="198"/>
      <c r="AI74" s="198"/>
      <c r="AJ74" s="199"/>
    </row>
    <row r="75" spans="2:36" ht="15" customHeight="1">
      <c r="B75" s="130" t="str">
        <f ca="1">IF(C75&lt;&gt;"",MAX($B$4:INDIRECT("B"&amp;ROW()-1))+1,"")</f>
        <v/>
      </c>
      <c r="C75" s="50"/>
      <c r="D75" s="51"/>
      <c r="E75" s="51"/>
      <c r="F75" s="51"/>
      <c r="G75" s="51"/>
      <c r="H75" s="51"/>
      <c r="I75" s="51"/>
      <c r="J75" s="51"/>
      <c r="K75" s="51"/>
      <c r="L75" s="59"/>
      <c r="M75" s="40" t="s">
        <v>149</v>
      </c>
      <c r="N75" s="41"/>
      <c r="O75" s="41"/>
      <c r="P75" s="41"/>
      <c r="Q75" s="41"/>
      <c r="R75" s="41"/>
      <c r="S75" s="41"/>
      <c r="T75" s="41"/>
      <c r="U75" s="41"/>
      <c r="V75" s="41"/>
      <c r="W75" s="41"/>
      <c r="X75" s="41"/>
      <c r="Y75" s="49"/>
      <c r="Z75" s="264"/>
      <c r="AA75" s="265"/>
      <c r="AB75" s="265"/>
      <c r="AC75" s="265"/>
      <c r="AD75" s="265"/>
      <c r="AE75" s="266"/>
      <c r="AF75" s="252" t="s">
        <v>329</v>
      </c>
      <c r="AG75" s="198"/>
      <c r="AH75" s="198"/>
      <c r="AI75" s="198"/>
      <c r="AJ75" s="199"/>
    </row>
    <row r="76" spans="2:36" ht="15" customHeight="1">
      <c r="B76" s="130" t="str">
        <f ca="1">IF(C76&lt;&gt;"",MAX($B$4:INDIRECT("B"&amp;ROW()-1))+1,"")</f>
        <v/>
      </c>
      <c r="C76" s="50"/>
      <c r="D76" s="51"/>
      <c r="E76" s="51"/>
      <c r="F76" s="51"/>
      <c r="G76" s="51"/>
      <c r="H76" s="51"/>
      <c r="I76" s="51"/>
      <c r="J76" s="51"/>
      <c r="K76" s="51"/>
      <c r="L76" s="59"/>
      <c r="M76" s="40" t="s">
        <v>153</v>
      </c>
      <c r="N76" s="41"/>
      <c r="O76" s="41"/>
      <c r="P76" s="41"/>
      <c r="Q76" s="41"/>
      <c r="R76" s="41"/>
      <c r="S76" s="41"/>
      <c r="T76" s="41"/>
      <c r="U76" s="41"/>
      <c r="V76" s="41"/>
      <c r="W76" s="41"/>
      <c r="X76" s="41"/>
      <c r="Y76" s="49"/>
      <c r="Z76" s="264"/>
      <c r="AA76" s="265"/>
      <c r="AB76" s="265"/>
      <c r="AC76" s="265"/>
      <c r="AD76" s="265"/>
      <c r="AE76" s="266"/>
      <c r="AF76" s="252" t="s">
        <v>329</v>
      </c>
      <c r="AG76" s="198"/>
      <c r="AH76" s="198"/>
      <c r="AI76" s="198"/>
      <c r="AJ76" s="199"/>
    </row>
    <row r="77" spans="2:36" ht="15" customHeight="1">
      <c r="B77" s="130" t="str">
        <f ca="1">IF(C77&lt;&gt;"",MAX($B$4:INDIRECT("B"&amp;ROW()-1))+1,"")</f>
        <v/>
      </c>
      <c r="C77" s="50"/>
      <c r="D77" s="51"/>
      <c r="E77" s="51"/>
      <c r="F77" s="51"/>
      <c r="G77" s="51"/>
      <c r="H77" s="51"/>
      <c r="I77" s="51"/>
      <c r="J77" s="51"/>
      <c r="K77" s="51"/>
      <c r="L77" s="59"/>
      <c r="M77" s="40" t="s">
        <v>157</v>
      </c>
      <c r="N77" s="41"/>
      <c r="O77" s="41"/>
      <c r="P77" s="41"/>
      <c r="Q77" s="41"/>
      <c r="R77" s="41"/>
      <c r="S77" s="41"/>
      <c r="T77" s="41"/>
      <c r="U77" s="41"/>
      <c r="V77" s="41"/>
      <c r="W77" s="41"/>
      <c r="X77" s="41"/>
      <c r="Y77" s="49"/>
      <c r="Z77" s="264"/>
      <c r="AA77" s="265"/>
      <c r="AB77" s="265"/>
      <c r="AC77" s="265"/>
      <c r="AD77" s="265"/>
      <c r="AE77" s="266"/>
      <c r="AF77" s="252" t="s">
        <v>329</v>
      </c>
      <c r="AG77" s="198"/>
      <c r="AH77" s="198"/>
      <c r="AI77" s="198"/>
      <c r="AJ77" s="199"/>
    </row>
    <row r="78" spans="2:36" ht="15" customHeight="1">
      <c r="B78" s="130" t="str">
        <f ca="1">IF(C78&lt;&gt;"",MAX($B$4:INDIRECT("B"&amp;ROW()-1))+1,"")</f>
        <v/>
      </c>
      <c r="C78" s="52"/>
      <c r="D78" s="53"/>
      <c r="E78" s="53"/>
      <c r="F78" s="53"/>
      <c r="G78" s="53"/>
      <c r="H78" s="53"/>
      <c r="I78" s="53"/>
      <c r="J78" s="53"/>
      <c r="K78" s="53"/>
      <c r="L78" s="55"/>
      <c r="M78" s="40"/>
      <c r="N78" s="41"/>
      <c r="O78" s="41"/>
      <c r="P78" s="41"/>
      <c r="Q78" s="41"/>
      <c r="R78" s="41"/>
      <c r="S78" s="41"/>
      <c r="T78" s="41"/>
      <c r="U78" s="41"/>
      <c r="V78" s="41"/>
      <c r="W78" s="41"/>
      <c r="X78" s="41"/>
      <c r="Y78" s="49"/>
      <c r="Z78" s="264"/>
      <c r="AA78" s="265"/>
      <c r="AB78" s="265"/>
      <c r="AC78" s="265"/>
      <c r="AD78" s="265"/>
      <c r="AE78" s="266"/>
      <c r="AF78" s="252"/>
      <c r="AG78" s="198"/>
      <c r="AH78" s="198"/>
      <c r="AI78" s="198"/>
      <c r="AJ78" s="199"/>
    </row>
    <row r="79" spans="2:36" ht="15" customHeight="1">
      <c r="B79" s="129">
        <f ca="1">IF(C79&lt;&gt;"",MAX($B$4:INDIRECT("B"&amp;ROW()-1))+1,"")</f>
        <v>9</v>
      </c>
      <c r="C79" s="47" t="s">
        <v>239</v>
      </c>
      <c r="D79" s="48"/>
      <c r="E79" s="48"/>
      <c r="F79" s="48"/>
      <c r="G79" s="48"/>
      <c r="H79" s="48"/>
      <c r="I79" s="48"/>
      <c r="J79" s="48"/>
      <c r="K79" s="48"/>
      <c r="L79" s="54"/>
      <c r="M79" s="40"/>
      <c r="N79" s="41"/>
      <c r="O79" s="41"/>
      <c r="P79" s="41"/>
      <c r="Q79" s="41"/>
      <c r="R79" s="41"/>
      <c r="S79" s="41"/>
      <c r="T79" s="41"/>
      <c r="U79" s="41"/>
      <c r="V79" s="41"/>
      <c r="W79" s="41"/>
      <c r="X79" s="41"/>
      <c r="Y79" s="49"/>
      <c r="Z79" s="264"/>
      <c r="AA79" s="265"/>
      <c r="AB79" s="265"/>
      <c r="AC79" s="265"/>
      <c r="AD79" s="265"/>
      <c r="AE79" s="266"/>
      <c r="AF79" s="252"/>
      <c r="AG79" s="198"/>
      <c r="AH79" s="198"/>
      <c r="AI79" s="198"/>
      <c r="AJ79" s="199"/>
    </row>
    <row r="80" spans="2:36" ht="15" customHeight="1">
      <c r="B80" s="130" t="str">
        <f ca="1">IF(C80&lt;&gt;"",MAX($B$4:INDIRECT("B"&amp;ROW()-1))+1,"")</f>
        <v/>
      </c>
      <c r="C80" s="50"/>
      <c r="D80" s="51"/>
      <c r="E80" s="51"/>
      <c r="F80" s="51"/>
      <c r="G80" s="51"/>
      <c r="H80" s="51"/>
      <c r="I80" s="51"/>
      <c r="J80" s="51"/>
      <c r="K80" s="51"/>
      <c r="L80" s="59"/>
      <c r="M80" s="40" t="s">
        <v>147</v>
      </c>
      <c r="N80" s="41"/>
      <c r="O80" s="41"/>
      <c r="P80" s="41"/>
      <c r="Q80" s="41"/>
      <c r="R80" s="41"/>
      <c r="S80" s="41"/>
      <c r="T80" s="41"/>
      <c r="U80" s="41"/>
      <c r="V80" s="41"/>
      <c r="W80" s="41"/>
      <c r="X80" s="41"/>
      <c r="Y80" s="49"/>
      <c r="Z80" s="264"/>
      <c r="AA80" s="265"/>
      <c r="AB80" s="265"/>
      <c r="AC80" s="265"/>
      <c r="AD80" s="265"/>
      <c r="AE80" s="266"/>
      <c r="AF80" s="252" t="s">
        <v>329</v>
      </c>
      <c r="AG80" s="198"/>
      <c r="AH80" s="198"/>
      <c r="AI80" s="198"/>
      <c r="AJ80" s="199"/>
    </row>
    <row r="81" spans="2:36" ht="15" customHeight="1">
      <c r="B81" s="130" t="str">
        <f ca="1">IF(C81&lt;&gt;"",MAX($B$4:INDIRECT("B"&amp;ROW()-1))+1,"")</f>
        <v/>
      </c>
      <c r="C81" s="50"/>
      <c r="D81" s="51"/>
      <c r="E81" s="51"/>
      <c r="F81" s="51"/>
      <c r="G81" s="51"/>
      <c r="H81" s="51"/>
      <c r="I81" s="51"/>
      <c r="J81" s="51"/>
      <c r="K81" s="51"/>
      <c r="L81" s="59"/>
      <c r="M81" s="40" t="s">
        <v>148</v>
      </c>
      <c r="N81" s="41"/>
      <c r="O81" s="41"/>
      <c r="P81" s="41"/>
      <c r="Q81" s="41"/>
      <c r="R81" s="41"/>
      <c r="S81" s="41"/>
      <c r="T81" s="41"/>
      <c r="U81" s="41"/>
      <c r="V81" s="41"/>
      <c r="W81" s="41"/>
      <c r="X81" s="41"/>
      <c r="Y81" s="49"/>
      <c r="Z81" s="264"/>
      <c r="AA81" s="265"/>
      <c r="AB81" s="265"/>
      <c r="AC81" s="265"/>
      <c r="AD81" s="265"/>
      <c r="AE81" s="266"/>
      <c r="AF81" s="252" t="s">
        <v>329</v>
      </c>
      <c r="AG81" s="198"/>
      <c r="AH81" s="198"/>
      <c r="AI81" s="198"/>
      <c r="AJ81" s="199"/>
    </row>
    <row r="82" spans="2:36" ht="15" customHeight="1">
      <c r="B82" s="130" t="str">
        <f ca="1">IF(C82&lt;&gt;"",MAX($B$4:INDIRECT("B"&amp;ROW()-1))+1,"")</f>
        <v/>
      </c>
      <c r="C82" s="50"/>
      <c r="D82" s="51"/>
      <c r="E82" s="51"/>
      <c r="F82" s="51"/>
      <c r="G82" s="51"/>
      <c r="H82" s="51"/>
      <c r="I82" s="51"/>
      <c r="J82" s="51"/>
      <c r="K82" s="51"/>
      <c r="L82" s="59"/>
      <c r="M82" s="40" t="s">
        <v>149</v>
      </c>
      <c r="N82" s="41"/>
      <c r="O82" s="41"/>
      <c r="P82" s="41"/>
      <c r="Q82" s="41"/>
      <c r="R82" s="41"/>
      <c r="S82" s="41"/>
      <c r="T82" s="41"/>
      <c r="U82" s="41"/>
      <c r="V82" s="41"/>
      <c r="W82" s="41"/>
      <c r="X82" s="41"/>
      <c r="Y82" s="49"/>
      <c r="Z82" s="264"/>
      <c r="AA82" s="265"/>
      <c r="AB82" s="265"/>
      <c r="AC82" s="265"/>
      <c r="AD82" s="265"/>
      <c r="AE82" s="266"/>
      <c r="AF82" s="252" t="s">
        <v>329</v>
      </c>
      <c r="AG82" s="198"/>
      <c r="AH82" s="198"/>
      <c r="AI82" s="198"/>
      <c r="AJ82" s="199"/>
    </row>
    <row r="83" spans="2:36" ht="15" customHeight="1">
      <c r="B83" s="130" t="str">
        <f ca="1">IF(C83&lt;&gt;"",MAX($B$4:INDIRECT("B"&amp;ROW()-1))+1,"")</f>
        <v/>
      </c>
      <c r="C83" s="50"/>
      <c r="D83" s="51"/>
      <c r="E83" s="51"/>
      <c r="F83" s="51"/>
      <c r="G83" s="51"/>
      <c r="H83" s="51"/>
      <c r="I83" s="51"/>
      <c r="J83" s="51"/>
      <c r="K83" s="51"/>
      <c r="L83" s="59"/>
      <c r="M83" s="40" t="s">
        <v>153</v>
      </c>
      <c r="N83" s="41"/>
      <c r="O83" s="41"/>
      <c r="P83" s="41"/>
      <c r="Q83" s="41"/>
      <c r="R83" s="41"/>
      <c r="S83" s="41"/>
      <c r="T83" s="41"/>
      <c r="U83" s="41"/>
      <c r="V83" s="41"/>
      <c r="W83" s="41"/>
      <c r="X83" s="41"/>
      <c r="Y83" s="49"/>
      <c r="Z83" s="264"/>
      <c r="AA83" s="265"/>
      <c r="AB83" s="265"/>
      <c r="AC83" s="265"/>
      <c r="AD83" s="265"/>
      <c r="AE83" s="266"/>
      <c r="AF83" s="252" t="s">
        <v>329</v>
      </c>
      <c r="AG83" s="198"/>
      <c r="AH83" s="198"/>
      <c r="AI83" s="198"/>
      <c r="AJ83" s="199"/>
    </row>
    <row r="84" spans="2:36" ht="15" customHeight="1" thickBot="1">
      <c r="B84" s="131" t="str">
        <f ca="1">IF(C84&lt;&gt;"",MAX($B$4:INDIRECT("B"&amp;ROW()-1))+1,"")</f>
        <v/>
      </c>
      <c r="C84" s="52"/>
      <c r="D84" s="53"/>
      <c r="E84" s="53"/>
      <c r="F84" s="53"/>
      <c r="G84" s="53"/>
      <c r="H84" s="53"/>
      <c r="I84" s="53"/>
      <c r="J84" s="53"/>
      <c r="K84" s="53"/>
      <c r="L84" s="55"/>
      <c r="M84" s="40"/>
      <c r="N84" s="41"/>
      <c r="O84" s="41"/>
      <c r="P84" s="41"/>
      <c r="Q84" s="41"/>
      <c r="R84" s="41"/>
      <c r="S84" s="41"/>
      <c r="T84" s="41"/>
      <c r="U84" s="41"/>
      <c r="V84" s="41"/>
      <c r="W84" s="41"/>
      <c r="X84" s="41"/>
      <c r="Y84" s="49"/>
      <c r="Z84" s="267"/>
      <c r="AA84" s="268"/>
      <c r="AB84" s="268"/>
      <c r="AC84" s="268"/>
      <c r="AD84" s="268"/>
      <c r="AE84" s="269"/>
      <c r="AF84" s="252"/>
      <c r="AG84" s="198"/>
      <c r="AH84" s="198"/>
      <c r="AI84" s="198"/>
      <c r="AJ84" s="199"/>
    </row>
  </sheetData>
  <mergeCells count="86">
    <mergeCell ref="Z12:AE84"/>
    <mergeCell ref="AF12:AJ12"/>
    <mergeCell ref="AF13:AJ13"/>
    <mergeCell ref="AF14:AJ14"/>
    <mergeCell ref="AF15:AJ15"/>
    <mergeCell ref="AF16:AJ16"/>
    <mergeCell ref="AF17:AJ17"/>
    <mergeCell ref="AF18:AJ18"/>
    <mergeCell ref="AF19:AJ19"/>
    <mergeCell ref="AF20:AJ20"/>
    <mergeCell ref="AF21:AJ21"/>
    <mergeCell ref="AF22:AJ22"/>
    <mergeCell ref="AF23:AJ23"/>
    <mergeCell ref="AF24:AJ24"/>
    <mergeCell ref="AF25:AJ25"/>
    <mergeCell ref="AF26:AJ26"/>
    <mergeCell ref="AF27:AJ27"/>
    <mergeCell ref="AF28:AJ28"/>
    <mergeCell ref="AF29:AJ29"/>
    <mergeCell ref="AF30:AJ30"/>
    <mergeCell ref="AF31:AJ31"/>
    <mergeCell ref="AF32:AJ32"/>
    <mergeCell ref="AF33:AJ33"/>
    <mergeCell ref="AF34:AJ34"/>
    <mergeCell ref="AF35:AJ35"/>
    <mergeCell ref="AF36:AJ36"/>
    <mergeCell ref="AF37:AJ37"/>
    <mergeCell ref="AF38:AJ38"/>
    <mergeCell ref="AF39:AJ39"/>
    <mergeCell ref="AF40:AJ40"/>
    <mergeCell ref="AF41:AJ41"/>
    <mergeCell ref="AF42:AJ42"/>
    <mergeCell ref="AF43:AJ43"/>
    <mergeCell ref="AF44:AJ44"/>
    <mergeCell ref="AF45:AJ45"/>
    <mergeCell ref="AF46:AJ46"/>
    <mergeCell ref="AF47:AJ47"/>
    <mergeCell ref="AF48:AJ48"/>
    <mergeCell ref="AF49:AJ49"/>
    <mergeCell ref="AF50:AJ50"/>
    <mergeCell ref="AF51:AJ51"/>
    <mergeCell ref="AF52:AJ52"/>
    <mergeCell ref="AF53:AJ53"/>
    <mergeCell ref="AF54:AJ54"/>
    <mergeCell ref="AF55:AJ55"/>
    <mergeCell ref="AF56:AJ56"/>
    <mergeCell ref="AF57:AJ57"/>
    <mergeCell ref="AF58:AJ58"/>
    <mergeCell ref="AF59:AJ59"/>
    <mergeCell ref="AF60:AJ60"/>
    <mergeCell ref="AF61:AJ61"/>
    <mergeCell ref="AF62:AJ62"/>
    <mergeCell ref="AF63:AJ63"/>
    <mergeCell ref="AF64:AJ64"/>
    <mergeCell ref="AF65:AJ65"/>
    <mergeCell ref="AF66:AJ66"/>
    <mergeCell ref="AF76:AJ76"/>
    <mergeCell ref="AF67:AJ67"/>
    <mergeCell ref="AF68:AJ68"/>
    <mergeCell ref="AF69:AJ69"/>
    <mergeCell ref="AF70:AJ70"/>
    <mergeCell ref="AF71:AJ71"/>
    <mergeCell ref="AF82:AJ82"/>
    <mergeCell ref="AF83:AJ83"/>
    <mergeCell ref="AF84:AJ84"/>
    <mergeCell ref="BD18:BK19"/>
    <mergeCell ref="BD44:BK45"/>
    <mergeCell ref="BD53:BK54"/>
    <mergeCell ref="BD62:BK63"/>
    <mergeCell ref="AF77:AJ77"/>
    <mergeCell ref="AF78:AJ78"/>
    <mergeCell ref="AF79:AJ79"/>
    <mergeCell ref="AF80:AJ80"/>
    <mergeCell ref="AF81:AJ81"/>
    <mergeCell ref="AF72:AJ72"/>
    <mergeCell ref="AF73:AJ73"/>
    <mergeCell ref="AF74:AJ74"/>
    <mergeCell ref="AF75:AJ75"/>
    <mergeCell ref="BL54:BP54"/>
    <mergeCell ref="BL62:BP62"/>
    <mergeCell ref="BL63:BP63"/>
    <mergeCell ref="BL18:BP18"/>
    <mergeCell ref="BL19:BP19"/>
    <mergeCell ref="BL44:BP44"/>
    <mergeCell ref="BL45:BP45"/>
    <mergeCell ref="BL53:BP53"/>
  </mergeCells>
  <dataValidations count="1">
    <dataValidation type="list" allowBlank="1" showInputMessage="1" showErrorMessage="1" sqref="AF13:AF84 BL19 BL45 BL54 BL63" xr:uid="{117B3803-9FF8-4B89-8D59-A77F2B0822BB}">
      <formula1>"●,✕,－"</formula1>
    </dataValidation>
  </dataValidations>
  <hyperlinks>
    <hyperlink ref="B6" location="'単体テスト項目書_画面名(画面ID)'!A1" display="&lt;&lt;" xr:uid="{460CE71C-63C6-4DEF-AE88-35357BC3ECAA}"/>
  </hyperlinks>
  <printOptions horizontalCentered="1"/>
  <pageMargins left="0.39370078740157483" right="0.39370078740157483" top="0.59055118110236227" bottom="0.39370078740157483" header="0.39370078740157483" footer="0.19685039370078741"/>
  <pageSetup paperSize="9" scale="37" orientation="landscape" useFirstPageNumber="1" r:id="rId1"/>
  <headerFooter scaleWithDoc="0">
    <oddFooter>&amp;L&amp;"ＭＳ ゴシック,標準"&amp;9&amp;K00-047&amp;F&amp;R&amp;9&amp;K00-042&amp;A  - &amp;P</oddFooter>
  </headerFooter>
  <colBreaks count="1" manualBreakCount="1">
    <brk id="75" max="8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9F63-F4AA-4AA0-9F01-E700228CAF35}">
  <dimension ref="B2:P4"/>
  <sheetViews>
    <sheetView topLeftCell="A88" workbookViewId="0"/>
  </sheetViews>
  <sheetFormatPr defaultRowHeight="15"/>
  <sheetData>
    <row r="2" spans="2:16">
      <c r="B2" s="11" t="s">
        <v>317</v>
      </c>
      <c r="L2" s="11" t="s">
        <v>319</v>
      </c>
    </row>
    <row r="4" spans="2:16">
      <c r="B4" s="11" t="s">
        <v>318</v>
      </c>
      <c r="C4" s="11"/>
      <c r="D4" s="11"/>
      <c r="E4" s="11"/>
      <c r="F4" s="11"/>
      <c r="L4" s="11" t="s">
        <v>318</v>
      </c>
      <c r="M4" s="11"/>
      <c r="N4" s="11"/>
      <c r="O4" s="11"/>
      <c r="P4" s="1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C8DA-2610-401C-9D2D-8E3137CD4BE1}">
  <dimension ref="B2:P457"/>
  <sheetViews>
    <sheetView topLeftCell="A106" workbookViewId="0">
      <selection activeCell="R101" sqref="R101"/>
    </sheetView>
  </sheetViews>
  <sheetFormatPr defaultRowHeight="15"/>
  <sheetData>
    <row r="2" spans="2:16">
      <c r="B2" s="11" t="s">
        <v>317</v>
      </c>
      <c r="L2" s="11" t="s">
        <v>319</v>
      </c>
    </row>
    <row r="4" spans="2:16">
      <c r="B4" s="11" t="s">
        <v>169</v>
      </c>
      <c r="C4" s="11"/>
      <c r="D4" s="11"/>
      <c r="E4" s="11"/>
      <c r="F4" s="11"/>
      <c r="L4" s="11" t="s">
        <v>169</v>
      </c>
      <c r="M4" s="11"/>
      <c r="N4" s="11"/>
      <c r="O4" s="11"/>
      <c r="P4" s="11"/>
    </row>
    <row r="93" spans="2:4">
      <c r="B93" s="11" t="s">
        <v>330</v>
      </c>
      <c r="C93" s="11"/>
      <c r="D93" s="11"/>
    </row>
    <row r="145" spans="2:4">
      <c r="B145" s="11" t="s">
        <v>331</v>
      </c>
      <c r="C145" s="11"/>
      <c r="D145" s="11"/>
    </row>
    <row r="197" spans="2:4">
      <c r="B197" s="11" t="s">
        <v>332</v>
      </c>
      <c r="C197" s="11"/>
      <c r="D197" s="11"/>
    </row>
    <row r="249" spans="2:4">
      <c r="B249" s="11" t="s">
        <v>333</v>
      </c>
      <c r="C249" s="11"/>
      <c r="D249" s="11"/>
    </row>
    <row r="301" spans="2:4">
      <c r="B301" s="11" t="s">
        <v>334</v>
      </c>
      <c r="C301" s="11"/>
      <c r="D301" s="11"/>
    </row>
    <row r="353" spans="2:4">
      <c r="B353" s="11" t="s">
        <v>335</v>
      </c>
      <c r="C353" s="11"/>
      <c r="D353" s="11"/>
    </row>
    <row r="405" spans="2:4">
      <c r="B405" s="11" t="s">
        <v>336</v>
      </c>
      <c r="C405" s="11"/>
      <c r="D405" s="11"/>
    </row>
    <row r="457" spans="2:4">
      <c r="B457" s="11" t="s">
        <v>337</v>
      </c>
      <c r="C457" s="11"/>
      <c r="D457" s="1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04B7B-3209-4D94-98F3-CB1A5C348480}">
  <dimension ref="B2:D4"/>
  <sheetViews>
    <sheetView workbookViewId="0">
      <selection activeCell="N65" sqref="N65"/>
    </sheetView>
  </sheetViews>
  <sheetFormatPr defaultRowHeight="15"/>
  <sheetData>
    <row r="2" spans="2:4">
      <c r="B2" s="11" t="s">
        <v>317</v>
      </c>
    </row>
    <row r="4" spans="2:4">
      <c r="B4" s="11" t="s">
        <v>257</v>
      </c>
      <c r="C4" s="11"/>
      <c r="D4" s="1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56289-6333-41A5-92F3-1FBC8A095EC0}">
  <dimension ref="B2:N147"/>
  <sheetViews>
    <sheetView topLeftCell="A16" workbookViewId="0">
      <selection activeCell="L2" sqref="L2"/>
    </sheetView>
  </sheetViews>
  <sheetFormatPr defaultRowHeight="15"/>
  <sheetData>
    <row r="2" spans="2:14">
      <c r="B2" s="11" t="s">
        <v>317</v>
      </c>
      <c r="L2" s="11" t="s">
        <v>319</v>
      </c>
    </row>
    <row r="4" spans="2:14">
      <c r="B4" s="11" t="s">
        <v>170</v>
      </c>
      <c r="C4" s="11"/>
      <c r="D4" s="11"/>
      <c r="L4" s="11" t="s">
        <v>170</v>
      </c>
      <c r="M4" s="11"/>
      <c r="N4" s="11"/>
    </row>
    <row r="95" spans="2:4">
      <c r="B95" s="11" t="s">
        <v>338</v>
      </c>
      <c r="C95" s="11"/>
      <c r="D95" s="11"/>
    </row>
    <row r="147" spans="2:4">
      <c r="B147" s="11" t="s">
        <v>339</v>
      </c>
      <c r="C147" s="11"/>
      <c r="D147" s="1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0AB8-B9D7-4D6C-8FCF-BF2FDB4C55C6}">
  <dimension ref="B2:N150"/>
  <sheetViews>
    <sheetView topLeftCell="A151" workbookViewId="0">
      <selection activeCell="M58" sqref="M58"/>
    </sheetView>
  </sheetViews>
  <sheetFormatPr defaultRowHeight="15"/>
  <sheetData>
    <row r="2" spans="2:14">
      <c r="B2" s="11" t="s">
        <v>317</v>
      </c>
      <c r="L2" s="11" t="s">
        <v>319</v>
      </c>
    </row>
    <row r="4" spans="2:14">
      <c r="B4" s="11" t="s">
        <v>239</v>
      </c>
      <c r="C4" s="11"/>
      <c r="D4" s="11"/>
      <c r="L4" s="11" t="s">
        <v>239</v>
      </c>
      <c r="M4" s="11"/>
      <c r="N4" s="11"/>
    </row>
    <row r="94" spans="2:4">
      <c r="B94" s="11" t="s">
        <v>340</v>
      </c>
      <c r="C94" s="11"/>
      <c r="D94" s="11"/>
    </row>
    <row r="150" spans="2:4">
      <c r="B150" s="11" t="s">
        <v>341</v>
      </c>
      <c r="C150" s="11"/>
      <c r="D150" s="11"/>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681E-BAC4-44A6-B0EA-05BC249C6B96}">
  <dimension ref="A1:BT27"/>
  <sheetViews>
    <sheetView showGridLines="0" view="pageBreakPreview" zoomScale="85" zoomScaleNormal="115" zoomScaleSheetLayoutView="85" workbookViewId="0">
      <selection activeCell="A6" sqref="A6"/>
    </sheetView>
  </sheetViews>
  <sheetFormatPr defaultColWidth="4.28515625" defaultRowHeight="15" customHeight="1"/>
  <cols>
    <col min="1" max="2" width="4.28515625" style="136"/>
    <col min="3" max="14" width="4.28515625" style="108"/>
    <col min="15" max="15" width="7" style="108" customWidth="1"/>
    <col min="16" max="17" width="4.28515625" style="108"/>
    <col min="18" max="18" width="20.28515625" style="108" customWidth="1"/>
    <col min="19" max="20" width="4.28515625" style="108"/>
    <col min="21" max="21" width="30" style="108" customWidth="1"/>
    <col min="22" max="16384" width="4.28515625" style="108"/>
  </cols>
  <sheetData>
    <row r="1" spans="1:72" ht="15" customHeight="1">
      <c r="A1" s="132"/>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3"/>
      <c r="BD1" s="133"/>
      <c r="BE1" s="133"/>
      <c r="BF1" s="133"/>
      <c r="BG1" s="133"/>
      <c r="BH1" s="133"/>
      <c r="BI1" s="133"/>
      <c r="BJ1" s="133"/>
      <c r="BK1" s="133"/>
      <c r="BL1" s="133"/>
      <c r="BM1" s="133"/>
      <c r="BN1" s="133"/>
      <c r="BO1" s="133"/>
      <c r="BP1" s="133"/>
      <c r="BQ1" s="134"/>
      <c r="BR1" s="134"/>
      <c r="BS1" s="134"/>
      <c r="BT1" s="133"/>
    </row>
    <row r="2" spans="1:72" ht="15" customHeight="1">
      <c r="A2" s="132"/>
      <c r="B2" s="132"/>
      <c r="C2" s="132"/>
      <c r="D2" s="132"/>
      <c r="E2" s="132"/>
      <c r="F2" s="132"/>
      <c r="G2" s="132"/>
      <c r="H2" s="132"/>
      <c r="I2" s="132"/>
      <c r="J2" s="132"/>
      <c r="K2" s="132"/>
      <c r="L2" s="132"/>
      <c r="M2" s="132"/>
      <c r="N2" s="132"/>
      <c r="O2" s="132"/>
      <c r="P2" s="132"/>
      <c r="Q2" s="132"/>
      <c r="R2" s="13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G2" s="135"/>
      <c r="BH2" s="135"/>
      <c r="BI2" s="135"/>
      <c r="BJ2" s="135"/>
      <c r="BK2" s="135"/>
      <c r="BQ2" s="65"/>
      <c r="BR2" s="65"/>
      <c r="BS2" s="65"/>
    </row>
    <row r="3" spans="1:72" ht="15" customHeight="1">
      <c r="A3" s="132"/>
      <c r="B3" s="132"/>
      <c r="C3" s="132"/>
      <c r="D3" s="132"/>
      <c r="E3" s="132"/>
      <c r="F3" s="132"/>
      <c r="G3" s="132"/>
      <c r="H3" s="132"/>
      <c r="I3" s="132"/>
      <c r="J3" s="132"/>
      <c r="K3" s="132"/>
      <c r="L3" s="132"/>
      <c r="M3" s="132"/>
      <c r="N3" s="132"/>
      <c r="O3" s="132"/>
      <c r="P3" s="132"/>
      <c r="Q3" s="132"/>
      <c r="R3" s="13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G3" s="135"/>
      <c r="BH3" s="135"/>
      <c r="BI3" s="135"/>
      <c r="BJ3" s="135"/>
      <c r="BK3" s="135"/>
      <c r="BQ3" s="65"/>
      <c r="BR3" s="65"/>
      <c r="BS3" s="65"/>
    </row>
    <row r="4" spans="1:72" ht="15" customHeight="1">
      <c r="A4" s="132"/>
      <c r="B4" s="132"/>
      <c r="C4" s="132"/>
      <c r="D4" s="132"/>
      <c r="E4" s="132"/>
      <c r="F4" s="132"/>
      <c r="G4" s="132"/>
      <c r="H4" s="132"/>
      <c r="I4" s="132"/>
      <c r="J4" s="132"/>
      <c r="K4" s="132"/>
      <c r="L4" s="132"/>
      <c r="M4" s="132"/>
      <c r="N4" s="132"/>
      <c r="O4" s="132"/>
      <c r="P4" s="132"/>
      <c r="Q4" s="132"/>
      <c r="R4" s="13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G4" s="135"/>
      <c r="BH4" s="135"/>
      <c r="BI4" s="135"/>
      <c r="BJ4" s="135"/>
      <c r="BK4" s="135"/>
      <c r="BQ4" s="65"/>
      <c r="BR4" s="65"/>
      <c r="BS4" s="65"/>
    </row>
    <row r="5" spans="1:72" ht="15" customHeight="1">
      <c r="A5" s="132"/>
      <c r="B5" s="132"/>
      <c r="C5" s="132"/>
      <c r="D5" s="132"/>
      <c r="E5" s="132"/>
      <c r="F5" s="132"/>
      <c r="G5" s="132"/>
      <c r="H5" s="132"/>
      <c r="I5" s="132"/>
      <c r="J5" s="132"/>
      <c r="K5" s="132"/>
      <c r="L5" s="132"/>
      <c r="M5" s="132"/>
      <c r="N5" s="132"/>
      <c r="O5" s="132"/>
      <c r="P5" s="132"/>
      <c r="Q5" s="132"/>
      <c r="R5" s="13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G5" s="135"/>
      <c r="BH5" s="135"/>
      <c r="BI5" s="135"/>
      <c r="BJ5" s="135"/>
      <c r="BK5" s="135"/>
      <c r="BQ5" s="65"/>
      <c r="BR5" s="65"/>
      <c r="BS5" s="65"/>
    </row>
    <row r="7" spans="1:72" ht="15" customHeight="1">
      <c r="B7" s="108"/>
      <c r="Q7" s="137" t="s">
        <v>134</v>
      </c>
      <c r="R7" s="137"/>
      <c r="T7" s="138" t="s">
        <v>135</v>
      </c>
      <c r="U7" s="138"/>
    </row>
    <row r="9" spans="1:72" ht="15" customHeight="1">
      <c r="Q9" s="108" t="s">
        <v>259</v>
      </c>
      <c r="T9" s="108" t="s">
        <v>173</v>
      </c>
    </row>
    <row r="10" spans="1:72" ht="15" customHeight="1">
      <c r="A10" s="282" t="s">
        <v>237</v>
      </c>
      <c r="B10" s="284" t="s">
        <v>197</v>
      </c>
      <c r="C10" s="285"/>
      <c r="D10" s="285"/>
      <c r="E10" s="285"/>
      <c r="F10" s="285"/>
      <c r="G10" s="285"/>
      <c r="H10" s="285"/>
      <c r="I10" s="285"/>
      <c r="J10" s="286"/>
      <c r="K10" s="290" t="s">
        <v>196</v>
      </c>
      <c r="L10" s="291"/>
      <c r="M10" s="291"/>
      <c r="N10" s="291"/>
      <c r="O10" s="292"/>
      <c r="Q10" s="274" t="s">
        <v>198</v>
      </c>
      <c r="R10" s="275"/>
      <c r="T10" s="278" t="s">
        <v>260</v>
      </c>
      <c r="U10" s="279"/>
    </row>
    <row r="11" spans="1:72" ht="15" customHeight="1">
      <c r="A11" s="283"/>
      <c r="B11" s="287"/>
      <c r="C11" s="288"/>
      <c r="D11" s="288"/>
      <c r="E11" s="288"/>
      <c r="F11" s="288"/>
      <c r="G11" s="288"/>
      <c r="H11" s="288"/>
      <c r="I11" s="288"/>
      <c r="J11" s="289"/>
      <c r="K11" s="293"/>
      <c r="L11" s="294"/>
      <c r="M11" s="294"/>
      <c r="N11" s="294"/>
      <c r="O11" s="295"/>
      <c r="Q11" s="276"/>
      <c r="R11" s="277"/>
      <c r="T11" s="280"/>
      <c r="U11" s="281"/>
    </row>
    <row r="12" spans="1:72" ht="15" customHeight="1">
      <c r="A12" s="139" t="s">
        <v>238</v>
      </c>
      <c r="B12" s="144" t="s">
        <v>241</v>
      </c>
      <c r="C12" s="141"/>
      <c r="D12" s="141"/>
      <c r="E12" s="141"/>
      <c r="F12" s="141"/>
      <c r="G12" s="141"/>
      <c r="H12" s="141"/>
      <c r="I12" s="141"/>
      <c r="J12" s="141"/>
      <c r="K12" s="144" t="s">
        <v>169</v>
      </c>
      <c r="L12" s="141"/>
      <c r="M12" s="141"/>
      <c r="N12" s="141"/>
      <c r="O12" s="142"/>
      <c r="Q12" s="272">
        <v>1</v>
      </c>
      <c r="R12" s="273"/>
      <c r="T12" s="272" t="s">
        <v>174</v>
      </c>
      <c r="U12" s="273"/>
    </row>
    <row r="13" spans="1:72" ht="15" customHeight="1">
      <c r="A13" s="139" t="s">
        <v>240</v>
      </c>
      <c r="B13" s="144" t="s">
        <v>243</v>
      </c>
      <c r="C13" s="141"/>
      <c r="D13" s="141"/>
      <c r="E13" s="141"/>
      <c r="F13" s="141"/>
      <c r="G13" s="141"/>
      <c r="H13" s="141"/>
      <c r="I13" s="141"/>
      <c r="J13" s="141"/>
      <c r="K13" s="144" t="s">
        <v>169</v>
      </c>
      <c r="L13" s="141"/>
      <c r="M13" s="141"/>
      <c r="N13" s="141"/>
      <c r="O13" s="142"/>
      <c r="Q13" s="272">
        <v>2</v>
      </c>
      <c r="R13" s="273"/>
      <c r="T13" s="272" t="s">
        <v>174</v>
      </c>
      <c r="U13" s="273"/>
    </row>
    <row r="14" spans="1:72" ht="15" customHeight="1">
      <c r="A14" s="139" t="s">
        <v>345</v>
      </c>
      <c r="B14" s="144" t="s">
        <v>245</v>
      </c>
      <c r="C14" s="141"/>
      <c r="D14" s="141"/>
      <c r="E14" s="141"/>
      <c r="F14" s="141"/>
      <c r="G14" s="141"/>
      <c r="H14" s="141"/>
      <c r="I14" s="141"/>
      <c r="J14" s="141"/>
      <c r="K14" s="144" t="s">
        <v>169</v>
      </c>
      <c r="L14" s="141"/>
      <c r="M14" s="141"/>
      <c r="N14" s="141"/>
      <c r="O14" s="142"/>
      <c r="Q14" s="272">
        <v>3</v>
      </c>
      <c r="R14" s="273"/>
      <c r="T14" s="272" t="s">
        <v>174</v>
      </c>
      <c r="U14" s="273"/>
    </row>
    <row r="15" spans="1:72" ht="15" customHeight="1">
      <c r="A15" s="139" t="s">
        <v>346</v>
      </c>
      <c r="B15" s="144" t="s">
        <v>247</v>
      </c>
      <c r="C15" s="141"/>
      <c r="D15" s="141"/>
      <c r="E15" s="141"/>
      <c r="F15" s="141"/>
      <c r="G15" s="141"/>
      <c r="H15" s="141"/>
      <c r="I15" s="141"/>
      <c r="J15" s="141"/>
      <c r="K15" s="144" t="s">
        <v>169</v>
      </c>
      <c r="L15" s="141"/>
      <c r="M15" s="141"/>
      <c r="N15" s="141"/>
      <c r="O15" s="142"/>
      <c r="Q15" s="272">
        <v>4</v>
      </c>
      <c r="R15" s="273"/>
      <c r="T15" s="272" t="s">
        <v>174</v>
      </c>
      <c r="U15" s="273"/>
    </row>
    <row r="16" spans="1:72" ht="15" customHeight="1">
      <c r="A16" s="139" t="s">
        <v>242</v>
      </c>
      <c r="B16" s="144" t="s">
        <v>249</v>
      </c>
      <c r="C16" s="141"/>
      <c r="D16" s="141"/>
      <c r="E16" s="141"/>
      <c r="F16" s="141"/>
      <c r="G16" s="141"/>
      <c r="H16" s="141"/>
      <c r="I16" s="141"/>
      <c r="J16" s="141"/>
      <c r="K16" s="144" t="s">
        <v>169</v>
      </c>
      <c r="L16" s="141"/>
      <c r="M16" s="141"/>
      <c r="N16" s="141"/>
      <c r="O16" s="142"/>
      <c r="Q16" s="272">
        <v>5</v>
      </c>
      <c r="R16" s="273"/>
      <c r="T16" s="272" t="s">
        <v>174</v>
      </c>
      <c r="U16" s="273"/>
    </row>
    <row r="17" spans="1:21" ht="15" customHeight="1">
      <c r="A17" s="139" t="s">
        <v>244</v>
      </c>
      <c r="B17" s="144" t="s">
        <v>251</v>
      </c>
      <c r="C17" s="141"/>
      <c r="D17" s="141"/>
      <c r="E17" s="141"/>
      <c r="F17" s="141"/>
      <c r="G17" s="141"/>
      <c r="H17" s="141"/>
      <c r="I17" s="141"/>
      <c r="J17" s="141"/>
      <c r="K17" s="144" t="s">
        <v>169</v>
      </c>
      <c r="L17" s="141"/>
      <c r="M17" s="141"/>
      <c r="N17" s="141"/>
      <c r="O17" s="142"/>
      <c r="Q17" s="272">
        <v>6</v>
      </c>
      <c r="R17" s="273"/>
      <c r="T17" s="272" t="s">
        <v>174</v>
      </c>
      <c r="U17" s="273"/>
    </row>
    <row r="18" spans="1:21" ht="15" customHeight="1">
      <c r="A18" s="139" t="s">
        <v>246</v>
      </c>
      <c r="B18" s="144" t="s">
        <v>253</v>
      </c>
      <c r="C18" s="141"/>
      <c r="D18" s="141"/>
      <c r="E18" s="141"/>
      <c r="F18" s="141"/>
      <c r="G18" s="141"/>
      <c r="H18" s="141"/>
      <c r="I18" s="141"/>
      <c r="J18" s="141"/>
      <c r="K18" s="144" t="s">
        <v>169</v>
      </c>
      <c r="L18" s="141"/>
      <c r="M18" s="141"/>
      <c r="N18" s="141"/>
      <c r="O18" s="142"/>
      <c r="Q18" s="272">
        <v>7</v>
      </c>
      <c r="R18" s="273"/>
      <c r="T18" s="272" t="s">
        <v>174</v>
      </c>
      <c r="U18" s="273"/>
    </row>
    <row r="19" spans="1:21" ht="15" customHeight="1">
      <c r="A19" s="139" t="s">
        <v>248</v>
      </c>
      <c r="B19" s="144" t="s">
        <v>255</v>
      </c>
      <c r="C19" s="141"/>
      <c r="D19" s="141"/>
      <c r="E19" s="141"/>
      <c r="F19" s="141"/>
      <c r="G19" s="141"/>
      <c r="H19" s="141"/>
      <c r="I19" s="141"/>
      <c r="J19" s="141"/>
      <c r="K19" s="144" t="s">
        <v>169</v>
      </c>
      <c r="L19" s="141"/>
      <c r="M19" s="141"/>
      <c r="N19" s="141"/>
      <c r="O19" s="142"/>
      <c r="Q19" s="272">
        <v>8</v>
      </c>
      <c r="R19" s="273"/>
      <c r="T19" s="272" t="s">
        <v>174</v>
      </c>
      <c r="U19" s="273"/>
    </row>
    <row r="20" spans="1:21" ht="15" customHeight="1">
      <c r="A20" s="147"/>
      <c r="B20" s="148"/>
      <c r="C20" s="148"/>
      <c r="D20" s="148"/>
      <c r="E20" s="148"/>
      <c r="F20" s="148"/>
      <c r="G20" s="148"/>
      <c r="H20" s="148"/>
      <c r="I20" s="148"/>
      <c r="J20" s="148"/>
      <c r="K20" s="148"/>
      <c r="L20" s="148"/>
      <c r="M20" s="148"/>
      <c r="N20" s="148"/>
      <c r="O20" s="148"/>
      <c r="Q20" s="149"/>
      <c r="R20" s="149"/>
      <c r="T20" s="149"/>
      <c r="U20" s="149"/>
    </row>
    <row r="21" spans="1:21" ht="15" customHeight="1">
      <c r="A21" s="139" t="s">
        <v>250</v>
      </c>
      <c r="B21" s="144" t="s">
        <v>257</v>
      </c>
      <c r="C21" s="141"/>
      <c r="D21" s="141"/>
      <c r="E21" s="141"/>
      <c r="F21" s="141"/>
      <c r="G21" s="141"/>
      <c r="H21" s="141"/>
      <c r="I21" s="141"/>
      <c r="J21" s="141"/>
      <c r="K21" s="144" t="s">
        <v>256</v>
      </c>
      <c r="L21" s="141"/>
      <c r="M21" s="141"/>
      <c r="N21" s="141"/>
      <c r="O21" s="142"/>
      <c r="Q21" s="272">
        <v>9</v>
      </c>
      <c r="R21" s="273"/>
      <c r="T21" s="272" t="s">
        <v>174</v>
      </c>
      <c r="U21" s="273"/>
    </row>
    <row r="22" spans="1:21" ht="15" customHeight="1">
      <c r="A22" s="143"/>
      <c r="B22" s="108"/>
      <c r="Q22" s="148"/>
      <c r="R22" s="148"/>
      <c r="T22" s="65"/>
    </row>
    <row r="23" spans="1:21" ht="15" customHeight="1">
      <c r="A23" s="139" t="s">
        <v>252</v>
      </c>
      <c r="B23" s="140" t="s">
        <v>171</v>
      </c>
      <c r="C23" s="141"/>
      <c r="D23" s="141"/>
      <c r="E23" s="141"/>
      <c r="F23" s="141"/>
      <c r="G23" s="141"/>
      <c r="H23" s="141"/>
      <c r="I23" s="141"/>
      <c r="J23" s="141"/>
      <c r="K23" s="140" t="s">
        <v>170</v>
      </c>
      <c r="L23" s="141"/>
      <c r="M23" s="141"/>
      <c r="N23" s="141"/>
      <c r="O23" s="142"/>
      <c r="Q23" s="272">
        <v>10</v>
      </c>
      <c r="R23" s="273"/>
      <c r="T23" s="272" t="s">
        <v>174</v>
      </c>
      <c r="U23" s="273"/>
    </row>
    <row r="24" spans="1:21" ht="15" customHeight="1">
      <c r="A24" s="139" t="s">
        <v>254</v>
      </c>
      <c r="B24" s="140" t="s">
        <v>258</v>
      </c>
      <c r="C24" s="141"/>
      <c r="D24" s="141"/>
      <c r="E24" s="141"/>
      <c r="F24" s="141"/>
      <c r="G24" s="141"/>
      <c r="H24" s="141"/>
      <c r="I24" s="141"/>
      <c r="J24" s="141"/>
      <c r="K24" s="140" t="s">
        <v>170</v>
      </c>
      <c r="L24" s="141"/>
      <c r="M24" s="141"/>
      <c r="N24" s="141"/>
      <c r="O24" s="142"/>
      <c r="Q24" s="272">
        <v>11</v>
      </c>
      <c r="R24" s="273"/>
      <c r="T24" s="272" t="s">
        <v>174</v>
      </c>
      <c r="U24" s="273"/>
    </row>
    <row r="25" spans="1:21" ht="15" customHeight="1">
      <c r="Q25" s="148"/>
      <c r="R25" s="148"/>
    </row>
    <row r="26" spans="1:21" ht="15" customHeight="1">
      <c r="B26" s="133"/>
      <c r="J26" s="145"/>
      <c r="K26" s="162" t="s">
        <v>213</v>
      </c>
      <c r="L26" s="163"/>
      <c r="M26" s="163"/>
      <c r="N26" s="163"/>
      <c r="O26" s="164"/>
      <c r="Q26" s="270" t="s">
        <v>313</v>
      </c>
      <c r="R26" s="271"/>
      <c r="T26" s="270" t="s">
        <v>314</v>
      </c>
      <c r="U26" s="271"/>
    </row>
    <row r="27" spans="1:21" ht="15" customHeight="1">
      <c r="K27" s="146" t="s">
        <v>217</v>
      </c>
      <c r="L27" s="141"/>
      <c r="M27" s="141"/>
      <c r="N27" s="141"/>
      <c r="O27" s="142"/>
      <c r="Q27" s="272"/>
      <c r="R27" s="273"/>
      <c r="T27" s="272" t="s">
        <v>174</v>
      </c>
      <c r="U27" s="273"/>
    </row>
  </sheetData>
  <mergeCells count="31">
    <mergeCell ref="A10:A11"/>
    <mergeCell ref="B10:J11"/>
    <mergeCell ref="K10:O11"/>
    <mergeCell ref="Q27:R27"/>
    <mergeCell ref="T27:U27"/>
    <mergeCell ref="T13:U13"/>
    <mergeCell ref="Q13:R13"/>
    <mergeCell ref="Q12:R12"/>
    <mergeCell ref="T12:U12"/>
    <mergeCell ref="Q16:R16"/>
    <mergeCell ref="T16:U16"/>
    <mergeCell ref="T15:U15"/>
    <mergeCell ref="Q15:R15"/>
    <mergeCell ref="Q14:R14"/>
    <mergeCell ref="T14:U14"/>
    <mergeCell ref="Q10:R11"/>
    <mergeCell ref="T10:U11"/>
    <mergeCell ref="Q21:R21"/>
    <mergeCell ref="T21:U21"/>
    <mergeCell ref="T19:U19"/>
    <mergeCell ref="Q19:R19"/>
    <mergeCell ref="Q18:R18"/>
    <mergeCell ref="T18:U18"/>
    <mergeCell ref="T17:U17"/>
    <mergeCell ref="Q17:R17"/>
    <mergeCell ref="Q26:R26"/>
    <mergeCell ref="T26:U26"/>
    <mergeCell ref="T24:U24"/>
    <mergeCell ref="Q24:R24"/>
    <mergeCell ref="Q23:R23"/>
    <mergeCell ref="T23:U23"/>
  </mergeCells>
  <printOptions horizontalCentered="1"/>
  <pageMargins left="0.39370078740157483" right="0.39370078740157483" top="0.59055118110236227" bottom="0.39370078740157483" header="0.39370078740157483" footer="0.19685039370078741"/>
  <pageSetup paperSize="9" scale="59" orientation="landscape" useFirstPageNumber="1" r:id="rId1"/>
  <headerFooter scaleWithDoc="0">
    <oddFooter>&amp;L&amp;"ＭＳ ゴシック,標準"&amp;9&amp;K00-047&amp;F&amp;R&amp;9&amp;K00-042&amp;A  -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D777E-B5BB-4EBF-82D6-02CADBC6820A}">
  <dimension ref="B2:N4"/>
  <sheetViews>
    <sheetView workbookViewId="0">
      <selection activeCell="K34" sqref="K34"/>
    </sheetView>
  </sheetViews>
  <sheetFormatPr defaultRowHeight="15"/>
  <sheetData>
    <row r="2" spans="2:14">
      <c r="B2" s="11" t="s">
        <v>317</v>
      </c>
      <c r="L2" s="11" t="s">
        <v>319</v>
      </c>
    </row>
    <row r="4" spans="2:14">
      <c r="B4" s="11" t="s">
        <v>344</v>
      </c>
      <c r="C4" s="11"/>
      <c r="D4" s="11"/>
      <c r="L4" s="11" t="s">
        <v>344</v>
      </c>
      <c r="M4" s="11"/>
      <c r="N4" s="1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643F-F1B6-43FC-B953-25C9765A7090}">
  <dimension ref="B1:CU25"/>
  <sheetViews>
    <sheetView showGridLines="0" view="pageBreakPreview" zoomScale="85" zoomScaleNormal="115" zoomScaleSheetLayoutView="85" workbookViewId="0">
      <pane xSplit="37" ySplit="9" topLeftCell="AL10" activePane="bottomRight" state="frozen"/>
      <selection pane="topRight" activeCell="AM1" sqref="AM1"/>
      <selection pane="bottomLeft" activeCell="A9" sqref="A9"/>
      <selection pane="bottomRight" activeCell="S14" sqref="S14:W14"/>
    </sheetView>
  </sheetViews>
  <sheetFormatPr defaultColWidth="4.28515625" defaultRowHeight="15" customHeight="1"/>
  <cols>
    <col min="1" max="1" width="4.28515625" style="35"/>
    <col min="2" max="3" width="4.28515625" style="39"/>
    <col min="4" max="16" width="4.28515625" style="35"/>
    <col min="17" max="17" width="4.140625" style="35" customWidth="1"/>
    <col min="18" max="18" width="4.28515625" style="35" hidden="1" customWidth="1"/>
    <col min="19" max="16384" width="4.28515625" style="35"/>
  </cols>
  <sheetData>
    <row r="1" spans="2:99" ht="15" customHeight="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3"/>
      <c r="CE1" s="43"/>
      <c r="CF1" s="43"/>
      <c r="CG1" s="43"/>
      <c r="CH1" s="43"/>
      <c r="CI1" s="43"/>
      <c r="CJ1" s="43"/>
      <c r="CK1" s="43"/>
      <c r="CL1" s="43"/>
      <c r="CM1" s="43"/>
      <c r="CN1" s="43"/>
      <c r="CO1" s="43"/>
      <c r="CP1" s="43"/>
      <c r="CQ1" s="43"/>
      <c r="CR1" s="44"/>
      <c r="CS1" s="44"/>
      <c r="CT1" s="44"/>
      <c r="CU1" s="44"/>
    </row>
    <row r="2" spans="2:99" ht="15" customHeight="1">
      <c r="B2" s="42"/>
      <c r="C2" s="42"/>
      <c r="D2" s="42"/>
      <c r="E2" s="42"/>
      <c r="F2" s="42"/>
      <c r="G2" s="42"/>
      <c r="H2" s="42"/>
      <c r="I2" s="42"/>
      <c r="J2" s="42"/>
      <c r="K2" s="42"/>
      <c r="L2" s="42"/>
      <c r="M2" s="42"/>
      <c r="N2" s="42"/>
      <c r="O2" s="42"/>
      <c r="P2" s="42"/>
      <c r="Q2" s="42"/>
      <c r="R2" s="42"/>
      <c r="S2" s="42"/>
      <c r="T2" s="42"/>
      <c r="U2" s="42"/>
      <c r="V2" s="42"/>
      <c r="W2" s="42"/>
      <c r="X2" s="42"/>
      <c r="Y2" s="42"/>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c r="CC2" s="60"/>
      <c r="CD2" s="61"/>
      <c r="CE2" s="61"/>
      <c r="CF2" s="61"/>
      <c r="CG2" s="61"/>
      <c r="CH2" s="62"/>
      <c r="CI2" s="62"/>
      <c r="CJ2" s="62"/>
      <c r="CK2" s="62"/>
      <c r="CL2" s="62"/>
      <c r="CM2" s="61"/>
      <c r="CN2" s="61"/>
      <c r="CO2" s="61"/>
      <c r="CP2" s="61"/>
      <c r="CQ2" s="61"/>
      <c r="CR2" s="63"/>
      <c r="CS2" s="63"/>
      <c r="CT2" s="63"/>
      <c r="CU2" s="63"/>
    </row>
    <row r="3" spans="2:99" ht="15" customHeight="1">
      <c r="B3" s="42"/>
      <c r="C3" s="42"/>
      <c r="D3" s="42"/>
      <c r="E3" s="42"/>
      <c r="F3" s="42"/>
      <c r="G3" s="42"/>
      <c r="H3" s="42"/>
      <c r="I3" s="42"/>
      <c r="J3" s="42"/>
      <c r="K3" s="42"/>
      <c r="L3" s="42"/>
      <c r="M3" s="42"/>
      <c r="N3" s="42"/>
      <c r="O3" s="42"/>
      <c r="P3" s="42"/>
      <c r="Q3" s="42"/>
      <c r="R3" s="42"/>
      <c r="S3" s="42"/>
      <c r="T3" s="42"/>
      <c r="U3" s="42"/>
      <c r="V3" s="42"/>
      <c r="W3" s="42"/>
      <c r="X3" s="42"/>
      <c r="Y3" s="42"/>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1"/>
      <c r="CE3" s="61"/>
      <c r="CF3" s="61"/>
      <c r="CG3" s="61"/>
      <c r="CH3" s="62"/>
      <c r="CI3" s="62"/>
      <c r="CJ3" s="62"/>
      <c r="CK3" s="62"/>
      <c r="CL3" s="62"/>
      <c r="CM3" s="61"/>
      <c r="CN3" s="61"/>
      <c r="CO3" s="61"/>
      <c r="CP3" s="61"/>
      <c r="CQ3" s="61"/>
      <c r="CR3" s="63"/>
      <c r="CS3" s="63"/>
      <c r="CT3" s="63"/>
      <c r="CU3" s="63"/>
    </row>
    <row r="4" spans="2:99" ht="15" customHeight="1">
      <c r="B4" s="46"/>
      <c r="C4" s="46"/>
    </row>
    <row r="5" spans="2:99" ht="15" customHeight="1">
      <c r="B5" s="46"/>
      <c r="C5" s="46"/>
    </row>
    <row r="6" spans="2:99" ht="15" customHeight="1">
      <c r="B6" s="125" t="s">
        <v>219</v>
      </c>
      <c r="BY6" s="318" t="s">
        <v>262</v>
      </c>
      <c r="BZ6" s="318"/>
      <c r="CA6" s="318"/>
      <c r="CB6" s="318"/>
      <c r="CC6" s="318"/>
      <c r="CD6" s="318"/>
      <c r="CE6" s="318"/>
      <c r="CF6" s="318"/>
      <c r="CG6" s="318"/>
      <c r="CH6" s="318"/>
      <c r="CI6" s="318"/>
      <c r="CJ6" s="318"/>
      <c r="CL6" s="318" t="s">
        <v>263</v>
      </c>
      <c r="CM6" s="318"/>
      <c r="CN6" s="318"/>
      <c r="CO6" s="318"/>
      <c r="CP6" s="318"/>
      <c r="CQ6" s="318"/>
      <c r="CR6" s="318"/>
      <c r="CS6" s="318"/>
      <c r="CT6" s="318"/>
    </row>
    <row r="7" spans="2:99" ht="15" customHeight="1">
      <c r="AQ7" s="35" t="s">
        <v>261</v>
      </c>
      <c r="BY7" s="319"/>
      <c r="BZ7" s="319"/>
      <c r="CA7" s="319"/>
      <c r="CB7" s="319"/>
      <c r="CC7" s="319"/>
      <c r="CD7" s="319"/>
      <c r="CE7" s="319"/>
      <c r="CF7" s="319"/>
      <c r="CG7" s="319"/>
      <c r="CH7" s="319"/>
      <c r="CI7" s="319"/>
      <c r="CJ7" s="319"/>
      <c r="CL7" s="319"/>
      <c r="CM7" s="319"/>
      <c r="CN7" s="319"/>
      <c r="CO7" s="319"/>
      <c r="CP7" s="319"/>
      <c r="CQ7" s="319"/>
      <c r="CR7" s="319"/>
      <c r="CS7" s="319"/>
      <c r="CT7" s="319"/>
    </row>
    <row r="8" spans="2:99" ht="15" customHeight="1">
      <c r="B8" s="321" t="s">
        <v>213</v>
      </c>
      <c r="C8" s="284" t="s">
        <v>197</v>
      </c>
      <c r="D8" s="285"/>
      <c r="E8" s="285"/>
      <c r="F8" s="285"/>
      <c r="G8" s="285"/>
      <c r="H8" s="285"/>
      <c r="I8" s="285"/>
      <c r="J8" s="285"/>
      <c r="K8" s="286"/>
      <c r="L8" s="284" t="s">
        <v>196</v>
      </c>
      <c r="M8" s="285"/>
      <c r="N8" s="285"/>
      <c r="O8" s="285"/>
      <c r="P8" s="285"/>
      <c r="Q8" s="285"/>
      <c r="R8" s="286"/>
      <c r="S8" s="311" t="s">
        <v>195</v>
      </c>
      <c r="T8" s="285"/>
      <c r="U8" s="285"/>
      <c r="V8" s="285"/>
      <c r="W8" s="286"/>
      <c r="X8" s="66" t="s">
        <v>193</v>
      </c>
      <c r="Y8" s="67"/>
      <c r="Z8" s="67"/>
      <c r="AA8" s="48"/>
      <c r="AB8" s="48"/>
      <c r="AC8" s="54"/>
      <c r="AD8" s="290" t="s">
        <v>194</v>
      </c>
      <c r="AE8" s="302"/>
      <c r="AF8" s="311" t="s">
        <v>192</v>
      </c>
      <c r="AG8" s="285"/>
      <c r="AH8" s="285"/>
      <c r="AI8" s="285"/>
      <c r="AJ8" s="285"/>
      <c r="AK8" s="286"/>
      <c r="AL8" s="300" t="s">
        <v>217</v>
      </c>
      <c r="AM8" s="301"/>
      <c r="AN8" s="301"/>
      <c r="AO8" s="302"/>
      <c r="AQ8" s="312" t="s">
        <v>176</v>
      </c>
      <c r="AR8" s="312"/>
      <c r="AS8" s="312"/>
      <c r="AT8" s="312" t="s">
        <v>177</v>
      </c>
      <c r="AU8" s="312"/>
      <c r="AV8" s="312"/>
      <c r="AW8" s="312" t="s">
        <v>178</v>
      </c>
      <c r="AX8" s="312"/>
      <c r="AY8" s="312"/>
      <c r="AZ8" s="312" t="s">
        <v>179</v>
      </c>
      <c r="BA8" s="312"/>
      <c r="BB8" s="312"/>
      <c r="BC8" s="312" t="s">
        <v>180</v>
      </c>
      <c r="BD8" s="312"/>
      <c r="BE8" s="312"/>
      <c r="BF8" s="312" t="s">
        <v>181</v>
      </c>
      <c r="BG8" s="312"/>
      <c r="BH8" s="312"/>
      <c r="BI8" s="312" t="s">
        <v>182</v>
      </c>
      <c r="BJ8" s="312"/>
      <c r="BK8" s="312"/>
      <c r="BL8" s="306" t="s">
        <v>199</v>
      </c>
      <c r="BM8" s="306"/>
      <c r="BN8" s="306"/>
      <c r="BO8" s="306"/>
      <c r="BP8" s="306" t="s">
        <v>184</v>
      </c>
      <c r="BQ8" s="306"/>
      <c r="BR8" s="306"/>
      <c r="BS8" s="306"/>
      <c r="BT8" s="306" t="s">
        <v>183</v>
      </c>
      <c r="BU8" s="306"/>
      <c r="BV8" s="306"/>
      <c r="BW8" s="306"/>
      <c r="BY8" s="312" t="s">
        <v>209</v>
      </c>
      <c r="BZ8" s="312"/>
      <c r="CA8" s="312"/>
      <c r="CB8" s="312" t="s">
        <v>210</v>
      </c>
      <c r="CC8" s="312"/>
      <c r="CD8" s="312"/>
      <c r="CE8" s="312" t="s">
        <v>211</v>
      </c>
      <c r="CF8" s="312"/>
      <c r="CG8" s="312"/>
      <c r="CH8" s="312" t="s">
        <v>212</v>
      </c>
      <c r="CI8" s="312"/>
      <c r="CJ8" s="312"/>
      <c r="CL8" s="313" t="s">
        <v>200</v>
      </c>
      <c r="CM8" s="314"/>
      <c r="CN8" s="314"/>
      <c r="CO8" s="306" t="s">
        <v>201</v>
      </c>
      <c r="CP8" s="312"/>
      <c r="CQ8" s="312"/>
      <c r="CR8" s="312"/>
      <c r="CS8" s="312"/>
      <c r="CT8" s="312"/>
    </row>
    <row r="9" spans="2:99" ht="15" customHeight="1">
      <c r="B9" s="322"/>
      <c r="C9" s="287"/>
      <c r="D9" s="288"/>
      <c r="E9" s="288"/>
      <c r="F9" s="288"/>
      <c r="G9" s="288"/>
      <c r="H9" s="288"/>
      <c r="I9" s="288"/>
      <c r="J9" s="288"/>
      <c r="K9" s="289"/>
      <c r="L9" s="287"/>
      <c r="M9" s="288"/>
      <c r="N9" s="288"/>
      <c r="O9" s="288"/>
      <c r="P9" s="288"/>
      <c r="Q9" s="288"/>
      <c r="R9" s="289"/>
      <c r="S9" s="287"/>
      <c r="T9" s="288"/>
      <c r="U9" s="288"/>
      <c r="V9" s="288"/>
      <c r="W9" s="289"/>
      <c r="X9" s="68" t="s">
        <v>186</v>
      </c>
      <c r="Y9" s="53"/>
      <c r="Z9" s="53"/>
      <c r="AA9" s="66" t="s">
        <v>175</v>
      </c>
      <c r="AB9" s="67"/>
      <c r="AC9" s="69"/>
      <c r="AD9" s="303"/>
      <c r="AE9" s="305"/>
      <c r="AF9" s="287"/>
      <c r="AG9" s="288"/>
      <c r="AH9" s="288"/>
      <c r="AI9" s="288"/>
      <c r="AJ9" s="288"/>
      <c r="AK9" s="289"/>
      <c r="AL9" s="303"/>
      <c r="AM9" s="304"/>
      <c r="AN9" s="304"/>
      <c r="AO9" s="305"/>
      <c r="AQ9" s="312"/>
      <c r="AR9" s="312"/>
      <c r="AS9" s="312"/>
      <c r="AT9" s="312"/>
      <c r="AU9" s="312"/>
      <c r="AV9" s="312"/>
      <c r="AW9" s="312"/>
      <c r="AX9" s="312"/>
      <c r="AY9" s="312"/>
      <c r="AZ9" s="312"/>
      <c r="BA9" s="312"/>
      <c r="BB9" s="312"/>
      <c r="BC9" s="312"/>
      <c r="BD9" s="312"/>
      <c r="BE9" s="312"/>
      <c r="BF9" s="312"/>
      <c r="BG9" s="312"/>
      <c r="BH9" s="312"/>
      <c r="BI9" s="312"/>
      <c r="BJ9" s="312"/>
      <c r="BK9" s="312"/>
      <c r="BL9" s="306"/>
      <c r="BM9" s="306"/>
      <c r="BN9" s="306"/>
      <c r="BO9" s="306"/>
      <c r="BP9" s="306"/>
      <c r="BQ9" s="306"/>
      <c r="BR9" s="306"/>
      <c r="BS9" s="306"/>
      <c r="BT9" s="306"/>
      <c r="BU9" s="306"/>
      <c r="BV9" s="306"/>
      <c r="BW9" s="306"/>
      <c r="BY9" s="312"/>
      <c r="BZ9" s="312"/>
      <c r="CA9" s="312"/>
      <c r="CB9" s="312"/>
      <c r="CC9" s="312"/>
      <c r="CD9" s="312"/>
      <c r="CE9" s="312"/>
      <c r="CF9" s="312"/>
      <c r="CG9" s="312"/>
      <c r="CH9" s="312"/>
      <c r="CI9" s="312"/>
      <c r="CJ9" s="312"/>
      <c r="CL9" s="314"/>
      <c r="CM9" s="314"/>
      <c r="CN9" s="314"/>
      <c r="CO9" s="312"/>
      <c r="CP9" s="312"/>
      <c r="CQ9" s="312"/>
      <c r="CR9" s="312"/>
      <c r="CS9" s="312"/>
      <c r="CT9" s="312"/>
    </row>
    <row r="10" spans="2:99" ht="15" customHeight="1">
      <c r="B10" s="124">
        <f ca="1">IF(C10&lt;&gt;"",MAX($B$4:INDIRECT("B"&amp;ROW()-1))+1,"-")</f>
        <v>1</v>
      </c>
      <c r="C10" s="144" t="s">
        <v>241</v>
      </c>
      <c r="D10" s="141"/>
      <c r="E10" s="141"/>
      <c r="F10" s="141"/>
      <c r="G10" s="41"/>
      <c r="H10" s="41"/>
      <c r="I10" s="41"/>
      <c r="J10" s="41"/>
      <c r="K10" s="41"/>
      <c r="L10" s="40" t="s">
        <v>169</v>
      </c>
      <c r="M10" s="41"/>
      <c r="N10" s="41"/>
      <c r="O10" s="41"/>
      <c r="P10" s="41"/>
      <c r="Q10" s="41"/>
      <c r="R10" s="36"/>
      <c r="S10" s="272" t="s">
        <v>185</v>
      </c>
      <c r="T10" s="299"/>
      <c r="U10" s="299"/>
      <c r="V10" s="299"/>
      <c r="W10" s="273"/>
      <c r="X10" s="272" t="s">
        <v>185</v>
      </c>
      <c r="Y10" s="299"/>
      <c r="Z10" s="273"/>
      <c r="AA10" s="272" t="s">
        <v>185</v>
      </c>
      <c r="AB10" s="299"/>
      <c r="AC10" s="273"/>
      <c r="AD10" s="310" t="s">
        <v>185</v>
      </c>
      <c r="AE10" s="310"/>
      <c r="AF10" s="310" t="s">
        <v>185</v>
      </c>
      <c r="AG10" s="310"/>
      <c r="AH10" s="310"/>
      <c r="AI10" s="310"/>
      <c r="AJ10" s="310"/>
      <c r="AK10" s="272"/>
      <c r="AL10" s="272"/>
      <c r="AM10" s="299"/>
      <c r="AN10" s="299"/>
      <c r="AO10" s="273"/>
      <c r="AQ10" s="296"/>
      <c r="AR10" s="297"/>
      <c r="AS10" s="298"/>
      <c r="AT10" s="296"/>
      <c r="AU10" s="297"/>
      <c r="AV10" s="298"/>
      <c r="AW10" s="296"/>
      <c r="AX10" s="297"/>
      <c r="AY10" s="298"/>
      <c r="AZ10" s="296"/>
      <c r="BA10" s="297"/>
      <c r="BB10" s="298"/>
      <c r="BC10" s="296"/>
      <c r="BD10" s="297"/>
      <c r="BE10" s="298"/>
      <c r="BF10" s="296"/>
      <c r="BG10" s="297"/>
      <c r="BH10" s="298"/>
      <c r="BI10" s="296"/>
      <c r="BJ10" s="297"/>
      <c r="BK10" s="298"/>
      <c r="BL10" s="320"/>
      <c r="BM10" s="320"/>
      <c r="BN10" s="320"/>
      <c r="BO10" s="320"/>
      <c r="BP10" s="320"/>
      <c r="BQ10" s="320"/>
      <c r="BR10" s="320"/>
      <c r="BS10" s="320"/>
      <c r="BT10" s="320"/>
      <c r="BU10" s="320"/>
      <c r="BV10" s="320"/>
      <c r="BW10" s="320"/>
      <c r="BY10" s="296"/>
      <c r="BZ10" s="297"/>
      <c r="CA10" s="298"/>
      <c r="CB10" s="296"/>
      <c r="CC10" s="297"/>
      <c r="CD10" s="298"/>
      <c r="CE10" s="296"/>
      <c r="CF10" s="297"/>
      <c r="CG10" s="298"/>
      <c r="CH10" s="296"/>
      <c r="CI10" s="297"/>
      <c r="CJ10" s="298"/>
      <c r="CL10" s="315"/>
      <c r="CM10" s="316"/>
      <c r="CN10" s="317"/>
      <c r="CO10" s="315"/>
      <c r="CP10" s="316"/>
      <c r="CQ10" s="317"/>
      <c r="CR10" s="272"/>
      <c r="CS10" s="299"/>
      <c r="CT10" s="273"/>
    </row>
    <row r="11" spans="2:99" ht="15" customHeight="1">
      <c r="B11" s="124">
        <f ca="1">IF(C11&lt;&gt;"",MAX($B$4:INDIRECT("B"&amp;ROW()-1))+1,"-")</f>
        <v>2</v>
      </c>
      <c r="C11" s="144" t="s">
        <v>243</v>
      </c>
      <c r="D11" s="141"/>
      <c r="E11" s="141"/>
      <c r="F11" s="141"/>
      <c r="G11" s="41"/>
      <c r="H11" s="41"/>
      <c r="I11" s="41"/>
      <c r="J11" s="41"/>
      <c r="K11" s="41"/>
      <c r="L11" s="40" t="s">
        <v>169</v>
      </c>
      <c r="M11" s="41"/>
      <c r="N11" s="41"/>
      <c r="O11" s="41"/>
      <c r="P11" s="41"/>
      <c r="Q11" s="41"/>
      <c r="R11" s="36"/>
      <c r="S11" s="272" t="s">
        <v>185</v>
      </c>
      <c r="T11" s="299"/>
      <c r="U11" s="299"/>
      <c r="V11" s="299"/>
      <c r="W11" s="273"/>
      <c r="X11" s="272" t="s">
        <v>185</v>
      </c>
      <c r="Y11" s="299"/>
      <c r="Z11" s="273"/>
      <c r="AA11" s="272" t="s">
        <v>185</v>
      </c>
      <c r="AB11" s="299"/>
      <c r="AC11" s="273"/>
      <c r="AD11" s="310" t="s">
        <v>185</v>
      </c>
      <c r="AE11" s="310"/>
      <c r="AF11" s="310" t="s">
        <v>185</v>
      </c>
      <c r="AG11" s="310"/>
      <c r="AH11" s="310"/>
      <c r="AI11" s="310"/>
      <c r="AJ11" s="310"/>
      <c r="AK11" s="272"/>
      <c r="AL11" s="272"/>
      <c r="AM11" s="299"/>
      <c r="AN11" s="299"/>
      <c r="AO11" s="273"/>
      <c r="AQ11" s="296"/>
      <c r="AR11" s="297"/>
      <c r="AS11" s="298"/>
      <c r="AT11" s="296"/>
      <c r="AU11" s="297"/>
      <c r="AV11" s="298"/>
      <c r="AW11" s="296"/>
      <c r="AX11" s="297"/>
      <c r="AY11" s="298"/>
      <c r="AZ11" s="296"/>
      <c r="BA11" s="297"/>
      <c r="BB11" s="298"/>
      <c r="BC11" s="296"/>
      <c r="BD11" s="297"/>
      <c r="BE11" s="298"/>
      <c r="BF11" s="296"/>
      <c r="BG11" s="297"/>
      <c r="BH11" s="298"/>
      <c r="BI11" s="296"/>
      <c r="BJ11" s="297"/>
      <c r="BK11" s="298"/>
      <c r="BL11" s="320"/>
      <c r="BM11" s="320"/>
      <c r="BN11" s="320"/>
      <c r="BO11" s="320"/>
      <c r="BP11" s="320"/>
      <c r="BQ11" s="320"/>
      <c r="BR11" s="320"/>
      <c r="BS11" s="320"/>
      <c r="BT11" s="320"/>
      <c r="BU11" s="320"/>
      <c r="BV11" s="320"/>
      <c r="BW11" s="320"/>
      <c r="BY11" s="296"/>
      <c r="BZ11" s="297"/>
      <c r="CA11" s="298"/>
      <c r="CB11" s="296"/>
      <c r="CC11" s="297"/>
      <c r="CD11" s="298"/>
      <c r="CE11" s="296"/>
      <c r="CF11" s="297"/>
      <c r="CG11" s="298"/>
      <c r="CH11" s="296"/>
      <c r="CI11" s="297"/>
      <c r="CJ11" s="298"/>
      <c r="CL11" s="315"/>
      <c r="CM11" s="316"/>
      <c r="CN11" s="317"/>
      <c r="CO11" s="315"/>
      <c r="CP11" s="316"/>
      <c r="CQ11" s="317"/>
      <c r="CR11" s="272"/>
      <c r="CS11" s="299"/>
      <c r="CT11" s="273"/>
    </row>
    <row r="12" spans="2:99" ht="15" customHeight="1">
      <c r="B12" s="124">
        <f ca="1">IF(C12&lt;&gt;"",MAX($B$4:INDIRECT("B"&amp;ROW()-1))+1,"-")</f>
        <v>3</v>
      </c>
      <c r="C12" s="144" t="s">
        <v>245</v>
      </c>
      <c r="D12" s="141"/>
      <c r="E12" s="141"/>
      <c r="F12" s="141"/>
      <c r="G12" s="41"/>
      <c r="H12" s="41"/>
      <c r="I12" s="41"/>
      <c r="J12" s="41"/>
      <c r="K12" s="41"/>
      <c r="L12" s="40" t="s">
        <v>169</v>
      </c>
      <c r="M12" s="41"/>
      <c r="N12" s="41"/>
      <c r="O12" s="41"/>
      <c r="P12" s="41"/>
      <c r="Q12" s="41"/>
      <c r="R12" s="36"/>
      <c r="S12" s="272" t="s">
        <v>185</v>
      </c>
      <c r="T12" s="299"/>
      <c r="U12" s="299"/>
      <c r="V12" s="299"/>
      <c r="W12" s="273"/>
      <c r="X12" s="272" t="s">
        <v>185</v>
      </c>
      <c r="Y12" s="299"/>
      <c r="Z12" s="273"/>
      <c r="AA12" s="272" t="s">
        <v>185</v>
      </c>
      <c r="AB12" s="299"/>
      <c r="AC12" s="273"/>
      <c r="AD12" s="310" t="s">
        <v>185</v>
      </c>
      <c r="AE12" s="310"/>
      <c r="AF12" s="310" t="s">
        <v>185</v>
      </c>
      <c r="AG12" s="310"/>
      <c r="AH12" s="310"/>
      <c r="AI12" s="310"/>
      <c r="AJ12" s="310"/>
      <c r="AK12" s="272"/>
      <c r="AL12" s="272"/>
      <c r="AM12" s="299"/>
      <c r="AN12" s="299"/>
      <c r="AO12" s="273"/>
      <c r="AQ12" s="296"/>
      <c r="AR12" s="297"/>
      <c r="AS12" s="298"/>
      <c r="AT12" s="296"/>
      <c r="AU12" s="297"/>
      <c r="AV12" s="298"/>
      <c r="AW12" s="296"/>
      <c r="AX12" s="297"/>
      <c r="AY12" s="298"/>
      <c r="AZ12" s="296"/>
      <c r="BA12" s="297"/>
      <c r="BB12" s="298"/>
      <c r="BC12" s="296"/>
      <c r="BD12" s="297"/>
      <c r="BE12" s="298"/>
      <c r="BF12" s="296"/>
      <c r="BG12" s="297"/>
      <c r="BH12" s="298"/>
      <c r="BI12" s="296"/>
      <c r="BJ12" s="297"/>
      <c r="BK12" s="298"/>
      <c r="BL12" s="320"/>
      <c r="BM12" s="320"/>
      <c r="BN12" s="320"/>
      <c r="BO12" s="320"/>
      <c r="BP12" s="320"/>
      <c r="BQ12" s="320"/>
      <c r="BR12" s="320"/>
      <c r="BS12" s="320"/>
      <c r="BT12" s="320"/>
      <c r="BU12" s="320"/>
      <c r="BV12" s="320"/>
      <c r="BW12" s="320"/>
      <c r="BY12" s="296"/>
      <c r="BZ12" s="297"/>
      <c r="CA12" s="298"/>
      <c r="CB12" s="296"/>
      <c r="CC12" s="297"/>
      <c r="CD12" s="298"/>
      <c r="CE12" s="296"/>
      <c r="CF12" s="297"/>
      <c r="CG12" s="298"/>
      <c r="CH12" s="296"/>
      <c r="CI12" s="297"/>
      <c r="CJ12" s="298"/>
      <c r="CL12" s="315"/>
      <c r="CM12" s="316"/>
      <c r="CN12" s="317"/>
      <c r="CO12" s="315"/>
      <c r="CP12" s="316"/>
      <c r="CQ12" s="317"/>
      <c r="CR12" s="272"/>
      <c r="CS12" s="299"/>
      <c r="CT12" s="273"/>
    </row>
    <row r="13" spans="2:99" ht="15" customHeight="1">
      <c r="B13" s="124">
        <f ca="1">IF(C13&lt;&gt;"",MAX($B$4:INDIRECT("B"&amp;ROW()-1))+1,"-")</f>
        <v>4</v>
      </c>
      <c r="C13" s="144" t="s">
        <v>247</v>
      </c>
      <c r="D13" s="141"/>
      <c r="E13" s="141"/>
      <c r="F13" s="141"/>
      <c r="G13" s="41"/>
      <c r="H13" s="41"/>
      <c r="I13" s="41"/>
      <c r="J13" s="41"/>
      <c r="K13" s="41"/>
      <c r="L13" s="40" t="s">
        <v>169</v>
      </c>
      <c r="M13" s="41"/>
      <c r="N13" s="41"/>
      <c r="O13" s="41"/>
      <c r="P13" s="41"/>
      <c r="Q13" s="41"/>
      <c r="R13" s="36"/>
      <c r="S13" s="272" t="s">
        <v>185</v>
      </c>
      <c r="T13" s="299"/>
      <c r="U13" s="299"/>
      <c r="V13" s="299"/>
      <c r="W13" s="273"/>
      <c r="X13" s="272" t="s">
        <v>185</v>
      </c>
      <c r="Y13" s="299"/>
      <c r="Z13" s="273"/>
      <c r="AA13" s="272" t="s">
        <v>185</v>
      </c>
      <c r="AB13" s="299"/>
      <c r="AC13" s="273"/>
      <c r="AD13" s="310" t="s">
        <v>185</v>
      </c>
      <c r="AE13" s="310"/>
      <c r="AF13" s="310" t="s">
        <v>185</v>
      </c>
      <c r="AG13" s="310"/>
      <c r="AH13" s="310"/>
      <c r="AI13" s="310"/>
      <c r="AJ13" s="310"/>
      <c r="AK13" s="272"/>
      <c r="AL13" s="272"/>
      <c r="AM13" s="299"/>
      <c r="AN13" s="299"/>
      <c r="AO13" s="273"/>
      <c r="AQ13" s="296"/>
      <c r="AR13" s="297"/>
      <c r="AS13" s="298"/>
      <c r="AT13" s="296"/>
      <c r="AU13" s="297"/>
      <c r="AV13" s="298"/>
      <c r="AW13" s="296"/>
      <c r="AX13" s="297"/>
      <c r="AY13" s="298"/>
      <c r="AZ13" s="296"/>
      <c r="BA13" s="297"/>
      <c r="BB13" s="298"/>
      <c r="BC13" s="296"/>
      <c r="BD13" s="297"/>
      <c r="BE13" s="298"/>
      <c r="BF13" s="296"/>
      <c r="BG13" s="297"/>
      <c r="BH13" s="298"/>
      <c r="BI13" s="296"/>
      <c r="BJ13" s="297"/>
      <c r="BK13" s="298"/>
      <c r="BL13" s="320"/>
      <c r="BM13" s="320"/>
      <c r="BN13" s="320"/>
      <c r="BO13" s="320"/>
      <c r="BP13" s="320"/>
      <c r="BQ13" s="320"/>
      <c r="BR13" s="320"/>
      <c r="BS13" s="320"/>
      <c r="BT13" s="320"/>
      <c r="BU13" s="320"/>
      <c r="BV13" s="320"/>
      <c r="BW13" s="320"/>
      <c r="BY13" s="296"/>
      <c r="BZ13" s="297"/>
      <c r="CA13" s="298"/>
      <c r="CB13" s="296"/>
      <c r="CC13" s="297"/>
      <c r="CD13" s="298"/>
      <c r="CE13" s="296"/>
      <c r="CF13" s="297"/>
      <c r="CG13" s="298"/>
      <c r="CH13" s="296"/>
      <c r="CI13" s="297"/>
      <c r="CJ13" s="298"/>
      <c r="CL13" s="315"/>
      <c r="CM13" s="316"/>
      <c r="CN13" s="317"/>
      <c r="CO13" s="315"/>
      <c r="CP13" s="316"/>
      <c r="CQ13" s="317"/>
      <c r="CR13" s="272"/>
      <c r="CS13" s="299"/>
      <c r="CT13" s="273"/>
    </row>
    <row r="14" spans="2:99" ht="15" customHeight="1">
      <c r="B14" s="124">
        <f ca="1">IF(C14&lt;&gt;"",MAX($B$4:INDIRECT("B"&amp;ROW()-1))+1,"-")</f>
        <v>5</v>
      </c>
      <c r="C14" s="144" t="s">
        <v>249</v>
      </c>
      <c r="D14" s="141"/>
      <c r="E14" s="141"/>
      <c r="F14" s="141"/>
      <c r="G14" s="41"/>
      <c r="H14" s="41"/>
      <c r="I14" s="41"/>
      <c r="J14" s="41"/>
      <c r="K14" s="41"/>
      <c r="L14" s="40" t="s">
        <v>169</v>
      </c>
      <c r="M14" s="41"/>
      <c r="N14" s="41"/>
      <c r="O14" s="41"/>
      <c r="P14" s="41"/>
      <c r="Q14" s="41"/>
      <c r="R14" s="36"/>
      <c r="S14" s="272" t="s">
        <v>185</v>
      </c>
      <c r="T14" s="299"/>
      <c r="U14" s="299"/>
      <c r="V14" s="299"/>
      <c r="W14" s="273"/>
      <c r="X14" s="272" t="s">
        <v>185</v>
      </c>
      <c r="Y14" s="299"/>
      <c r="Z14" s="273"/>
      <c r="AA14" s="272" t="s">
        <v>185</v>
      </c>
      <c r="AB14" s="299"/>
      <c r="AC14" s="273"/>
      <c r="AD14" s="310" t="s">
        <v>185</v>
      </c>
      <c r="AE14" s="310"/>
      <c r="AF14" s="310" t="s">
        <v>185</v>
      </c>
      <c r="AG14" s="310"/>
      <c r="AH14" s="310"/>
      <c r="AI14" s="310"/>
      <c r="AJ14" s="310"/>
      <c r="AK14" s="272"/>
      <c r="AL14" s="272"/>
      <c r="AM14" s="299"/>
      <c r="AN14" s="299"/>
      <c r="AO14" s="273"/>
      <c r="AQ14" s="296"/>
      <c r="AR14" s="297"/>
      <c r="AS14" s="298"/>
      <c r="AT14" s="296"/>
      <c r="AU14" s="297"/>
      <c r="AV14" s="298"/>
      <c r="AW14" s="296"/>
      <c r="AX14" s="297"/>
      <c r="AY14" s="298"/>
      <c r="AZ14" s="296"/>
      <c r="BA14" s="297"/>
      <c r="BB14" s="298"/>
      <c r="BC14" s="296"/>
      <c r="BD14" s="297"/>
      <c r="BE14" s="298"/>
      <c r="BF14" s="296"/>
      <c r="BG14" s="297"/>
      <c r="BH14" s="298"/>
      <c r="BI14" s="296"/>
      <c r="BJ14" s="297"/>
      <c r="BK14" s="298"/>
      <c r="BL14" s="320"/>
      <c r="BM14" s="320"/>
      <c r="BN14" s="320"/>
      <c r="BO14" s="320"/>
      <c r="BP14" s="320"/>
      <c r="BQ14" s="320"/>
      <c r="BR14" s="320"/>
      <c r="BS14" s="320"/>
      <c r="BT14" s="320"/>
      <c r="BU14" s="320"/>
      <c r="BV14" s="320"/>
      <c r="BW14" s="320"/>
      <c r="BY14" s="296"/>
      <c r="BZ14" s="297"/>
      <c r="CA14" s="298"/>
      <c r="CB14" s="296"/>
      <c r="CC14" s="297"/>
      <c r="CD14" s="298"/>
      <c r="CE14" s="296"/>
      <c r="CF14" s="297"/>
      <c r="CG14" s="298"/>
      <c r="CH14" s="296"/>
      <c r="CI14" s="297"/>
      <c r="CJ14" s="298"/>
      <c r="CL14" s="315"/>
      <c r="CM14" s="316"/>
      <c r="CN14" s="317"/>
      <c r="CO14" s="315"/>
      <c r="CP14" s="316"/>
      <c r="CQ14" s="317"/>
      <c r="CR14" s="272"/>
      <c r="CS14" s="299"/>
      <c r="CT14" s="273"/>
    </row>
    <row r="15" spans="2:99" ht="15" customHeight="1">
      <c r="B15" s="124">
        <f ca="1">IF(C15&lt;&gt;"",MAX($B$4:INDIRECT("B"&amp;ROW()-1))+1,"-")</f>
        <v>6</v>
      </c>
      <c r="C15" s="144" t="s">
        <v>251</v>
      </c>
      <c r="D15" s="141"/>
      <c r="E15" s="141"/>
      <c r="F15" s="141"/>
      <c r="G15" s="41"/>
      <c r="H15" s="41"/>
      <c r="I15" s="41"/>
      <c r="J15" s="41"/>
      <c r="K15" s="41"/>
      <c r="L15" s="40" t="s">
        <v>169</v>
      </c>
      <c r="M15" s="41"/>
      <c r="N15" s="41"/>
      <c r="O15" s="41"/>
      <c r="P15" s="41"/>
      <c r="Q15" s="41"/>
      <c r="R15" s="36"/>
      <c r="S15" s="272" t="s">
        <v>185</v>
      </c>
      <c r="T15" s="299"/>
      <c r="U15" s="299"/>
      <c r="V15" s="299"/>
      <c r="W15" s="273"/>
      <c r="X15" s="272" t="s">
        <v>185</v>
      </c>
      <c r="Y15" s="299"/>
      <c r="Z15" s="273"/>
      <c r="AA15" s="272" t="s">
        <v>185</v>
      </c>
      <c r="AB15" s="299"/>
      <c r="AC15" s="273"/>
      <c r="AD15" s="310" t="s">
        <v>185</v>
      </c>
      <c r="AE15" s="310"/>
      <c r="AF15" s="310" t="s">
        <v>185</v>
      </c>
      <c r="AG15" s="310"/>
      <c r="AH15" s="310"/>
      <c r="AI15" s="310"/>
      <c r="AJ15" s="310"/>
      <c r="AK15" s="272"/>
      <c r="AL15" s="272"/>
      <c r="AM15" s="299"/>
      <c r="AN15" s="299"/>
      <c r="AO15" s="273"/>
      <c r="AQ15" s="296"/>
      <c r="AR15" s="297"/>
      <c r="AS15" s="298"/>
      <c r="AT15" s="296"/>
      <c r="AU15" s="297"/>
      <c r="AV15" s="298"/>
      <c r="AW15" s="296"/>
      <c r="AX15" s="297"/>
      <c r="AY15" s="298"/>
      <c r="AZ15" s="296"/>
      <c r="BA15" s="297"/>
      <c r="BB15" s="298"/>
      <c r="BC15" s="296"/>
      <c r="BD15" s="297"/>
      <c r="BE15" s="298"/>
      <c r="BF15" s="296"/>
      <c r="BG15" s="297"/>
      <c r="BH15" s="298"/>
      <c r="BI15" s="296"/>
      <c r="BJ15" s="297"/>
      <c r="BK15" s="298"/>
      <c r="BL15" s="320"/>
      <c r="BM15" s="320"/>
      <c r="BN15" s="320"/>
      <c r="BO15" s="320"/>
      <c r="BP15" s="320"/>
      <c r="BQ15" s="320"/>
      <c r="BR15" s="320"/>
      <c r="BS15" s="320"/>
      <c r="BT15" s="320"/>
      <c r="BU15" s="320"/>
      <c r="BV15" s="320"/>
      <c r="BW15" s="320"/>
      <c r="BY15" s="296"/>
      <c r="BZ15" s="297"/>
      <c r="CA15" s="298"/>
      <c r="CB15" s="296"/>
      <c r="CC15" s="297"/>
      <c r="CD15" s="298"/>
      <c r="CE15" s="296"/>
      <c r="CF15" s="297"/>
      <c r="CG15" s="298"/>
      <c r="CH15" s="296"/>
      <c r="CI15" s="297"/>
      <c r="CJ15" s="298"/>
      <c r="CL15" s="315"/>
      <c r="CM15" s="316"/>
      <c r="CN15" s="317"/>
      <c r="CO15" s="315"/>
      <c r="CP15" s="316"/>
      <c r="CQ15" s="317"/>
      <c r="CR15" s="272"/>
      <c r="CS15" s="299"/>
      <c r="CT15" s="273"/>
    </row>
    <row r="16" spans="2:99" ht="15" customHeight="1">
      <c r="B16" s="124">
        <f ca="1">IF(C16&lt;&gt;"",MAX($B$4:INDIRECT("B"&amp;ROW()-1))+1,"-")</f>
        <v>7</v>
      </c>
      <c r="C16" s="144" t="s">
        <v>253</v>
      </c>
      <c r="D16" s="141"/>
      <c r="E16" s="141"/>
      <c r="F16" s="141"/>
      <c r="G16" s="41"/>
      <c r="H16" s="41"/>
      <c r="I16" s="41"/>
      <c r="J16" s="41"/>
      <c r="K16" s="41"/>
      <c r="L16" s="40" t="s">
        <v>169</v>
      </c>
      <c r="M16" s="41"/>
      <c r="N16" s="41"/>
      <c r="O16" s="41"/>
      <c r="P16" s="41"/>
      <c r="Q16" s="41"/>
      <c r="R16" s="36"/>
      <c r="S16" s="272" t="s">
        <v>185</v>
      </c>
      <c r="T16" s="299"/>
      <c r="U16" s="299"/>
      <c r="V16" s="299"/>
      <c r="W16" s="273"/>
      <c r="X16" s="272" t="s">
        <v>185</v>
      </c>
      <c r="Y16" s="299"/>
      <c r="Z16" s="273"/>
      <c r="AA16" s="272" t="s">
        <v>185</v>
      </c>
      <c r="AB16" s="299"/>
      <c r="AC16" s="273"/>
      <c r="AD16" s="310" t="s">
        <v>185</v>
      </c>
      <c r="AE16" s="310"/>
      <c r="AF16" s="310" t="s">
        <v>185</v>
      </c>
      <c r="AG16" s="310"/>
      <c r="AH16" s="310"/>
      <c r="AI16" s="310"/>
      <c r="AJ16" s="310"/>
      <c r="AK16" s="272"/>
      <c r="AL16" s="272"/>
      <c r="AM16" s="299"/>
      <c r="AN16" s="299"/>
      <c r="AO16" s="273"/>
      <c r="AQ16" s="296"/>
      <c r="AR16" s="297"/>
      <c r="AS16" s="298"/>
      <c r="AT16" s="296"/>
      <c r="AU16" s="297"/>
      <c r="AV16" s="298"/>
      <c r="AW16" s="296"/>
      <c r="AX16" s="297"/>
      <c r="AY16" s="298"/>
      <c r="AZ16" s="296"/>
      <c r="BA16" s="297"/>
      <c r="BB16" s="298"/>
      <c r="BC16" s="296"/>
      <c r="BD16" s="297"/>
      <c r="BE16" s="298"/>
      <c r="BF16" s="296"/>
      <c r="BG16" s="297"/>
      <c r="BH16" s="298"/>
      <c r="BI16" s="296"/>
      <c r="BJ16" s="297"/>
      <c r="BK16" s="298"/>
      <c r="BL16" s="320"/>
      <c r="BM16" s="320"/>
      <c r="BN16" s="320"/>
      <c r="BO16" s="320"/>
      <c r="BP16" s="320"/>
      <c r="BQ16" s="320"/>
      <c r="BR16" s="320"/>
      <c r="BS16" s="320"/>
      <c r="BT16" s="320"/>
      <c r="BU16" s="320"/>
      <c r="BV16" s="320"/>
      <c r="BW16" s="320"/>
      <c r="BY16" s="296"/>
      <c r="BZ16" s="297"/>
      <c r="CA16" s="298"/>
      <c r="CB16" s="296"/>
      <c r="CC16" s="297"/>
      <c r="CD16" s="298"/>
      <c r="CE16" s="296"/>
      <c r="CF16" s="297"/>
      <c r="CG16" s="298"/>
      <c r="CH16" s="296"/>
      <c r="CI16" s="297"/>
      <c r="CJ16" s="298"/>
      <c r="CL16" s="315"/>
      <c r="CM16" s="316"/>
      <c r="CN16" s="317"/>
      <c r="CO16" s="315"/>
      <c r="CP16" s="316"/>
      <c r="CQ16" s="317"/>
      <c r="CR16" s="272"/>
      <c r="CS16" s="299"/>
      <c r="CT16" s="273"/>
    </row>
    <row r="17" spans="2:98" ht="15" customHeight="1">
      <c r="B17" s="124">
        <f ca="1">IF(C17&lt;&gt;"",MAX($B$4:INDIRECT("B"&amp;ROW()-1))+1,"-")</f>
        <v>8</v>
      </c>
      <c r="C17" s="144" t="s">
        <v>255</v>
      </c>
      <c r="D17" s="141"/>
      <c r="E17" s="141"/>
      <c r="F17" s="141"/>
      <c r="G17" s="41"/>
      <c r="H17" s="41"/>
      <c r="I17" s="41"/>
      <c r="J17" s="41"/>
      <c r="K17" s="41"/>
      <c r="L17" s="40" t="s">
        <v>169</v>
      </c>
      <c r="M17" s="41"/>
      <c r="N17" s="41"/>
      <c r="O17" s="41"/>
      <c r="P17" s="41"/>
      <c r="Q17" s="41"/>
      <c r="R17" s="36"/>
      <c r="S17" s="272" t="s">
        <v>185</v>
      </c>
      <c r="T17" s="299"/>
      <c r="U17" s="299"/>
      <c r="V17" s="299"/>
      <c r="W17" s="273"/>
      <c r="X17" s="272" t="s">
        <v>185</v>
      </c>
      <c r="Y17" s="299"/>
      <c r="Z17" s="273"/>
      <c r="AA17" s="272" t="s">
        <v>185</v>
      </c>
      <c r="AB17" s="299"/>
      <c r="AC17" s="273"/>
      <c r="AD17" s="272" t="s">
        <v>185</v>
      </c>
      <c r="AE17" s="273"/>
      <c r="AF17" s="310" t="s">
        <v>185</v>
      </c>
      <c r="AG17" s="310"/>
      <c r="AH17" s="310"/>
      <c r="AI17" s="310"/>
      <c r="AJ17" s="310"/>
      <c r="AK17" s="272"/>
      <c r="AL17" s="272"/>
      <c r="AM17" s="299"/>
      <c r="AN17" s="299"/>
      <c r="AO17" s="273"/>
      <c r="AQ17" s="153"/>
      <c r="AR17" s="154"/>
      <c r="AS17" s="155"/>
      <c r="AT17" s="153"/>
      <c r="AU17" s="154"/>
      <c r="AV17" s="155"/>
      <c r="AW17" s="153"/>
      <c r="AX17" s="154"/>
      <c r="AY17" s="155"/>
      <c r="AZ17" s="153"/>
      <c r="BA17" s="154"/>
      <c r="BB17" s="155"/>
      <c r="BC17" s="153"/>
      <c r="BD17" s="154"/>
      <c r="BE17" s="155"/>
      <c r="BF17" s="153"/>
      <c r="BG17" s="154"/>
      <c r="BH17" s="155"/>
      <c r="BI17" s="153"/>
      <c r="BJ17" s="154"/>
      <c r="BK17" s="155"/>
      <c r="BL17" s="296"/>
      <c r="BM17" s="297"/>
      <c r="BN17" s="297"/>
      <c r="BO17" s="298"/>
      <c r="BP17" s="296"/>
      <c r="BQ17" s="297"/>
      <c r="BR17" s="297"/>
      <c r="BS17" s="298"/>
      <c r="BT17" s="296"/>
      <c r="BU17" s="297"/>
      <c r="BV17" s="297"/>
      <c r="BW17" s="298"/>
      <c r="BY17" s="126"/>
      <c r="BZ17" s="127"/>
      <c r="CA17" s="128"/>
      <c r="CB17" s="126"/>
      <c r="CC17" s="127"/>
      <c r="CD17" s="128"/>
      <c r="CE17" s="126"/>
      <c r="CF17" s="127"/>
      <c r="CG17" s="128"/>
      <c r="CH17" s="126"/>
      <c r="CI17" s="127"/>
      <c r="CJ17" s="128"/>
      <c r="CL17" s="157"/>
      <c r="CM17" s="158"/>
      <c r="CN17" s="159"/>
      <c r="CO17" s="157"/>
      <c r="CP17" s="158"/>
      <c r="CQ17" s="159"/>
      <c r="CR17" s="126"/>
      <c r="CS17" s="127"/>
      <c r="CT17" s="128"/>
    </row>
    <row r="18" spans="2:98" ht="15" customHeight="1">
      <c r="B18" s="150"/>
      <c r="C18" s="148"/>
      <c r="D18" s="148"/>
      <c r="E18" s="148"/>
      <c r="F18" s="148"/>
      <c r="G18" s="37"/>
      <c r="H18" s="37"/>
      <c r="I18" s="37"/>
      <c r="J18" s="37"/>
      <c r="K18" s="37"/>
      <c r="L18" s="37"/>
      <c r="M18" s="37"/>
      <c r="N18" s="37"/>
      <c r="O18" s="37"/>
      <c r="P18" s="37"/>
      <c r="Q18" s="37"/>
      <c r="R18" s="37"/>
      <c r="S18" s="151"/>
      <c r="T18" s="151"/>
      <c r="U18" s="151"/>
      <c r="V18" s="151"/>
      <c r="W18" s="151"/>
      <c r="X18" s="37"/>
      <c r="Y18" s="37"/>
      <c r="Z18" s="37"/>
      <c r="AA18" s="152"/>
      <c r="AB18" s="152"/>
      <c r="AC18" s="152"/>
      <c r="AD18" s="149"/>
      <c r="AE18" s="149"/>
      <c r="AF18" s="151"/>
      <c r="AG18" s="151"/>
      <c r="AH18" s="151"/>
      <c r="AI18" s="151"/>
      <c r="AJ18" s="151"/>
      <c r="AK18" s="151"/>
      <c r="AL18" s="151"/>
      <c r="AM18" s="151"/>
      <c r="AN18" s="151"/>
      <c r="AO18" s="151"/>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Y18" s="149"/>
      <c r="BZ18" s="149"/>
      <c r="CA18" s="149"/>
      <c r="CB18" s="149"/>
      <c r="CC18" s="149"/>
      <c r="CD18" s="149"/>
      <c r="CE18" s="149"/>
      <c r="CF18" s="149"/>
      <c r="CG18" s="149"/>
      <c r="CH18" s="149"/>
      <c r="CI18" s="149"/>
      <c r="CJ18" s="149"/>
      <c r="CL18" s="149"/>
      <c r="CM18" s="149"/>
      <c r="CN18" s="149"/>
      <c r="CO18" s="149"/>
      <c r="CP18" s="149"/>
      <c r="CQ18" s="149"/>
      <c r="CR18" s="149"/>
      <c r="CS18" s="149"/>
      <c r="CT18" s="149"/>
    </row>
    <row r="19" spans="2:98" ht="15" customHeight="1">
      <c r="B19" s="124">
        <f ca="1">IF(C19&lt;&gt;"",MAX($B$4:INDIRECT("B"&amp;ROW()-1))+1,"-")</f>
        <v>9</v>
      </c>
      <c r="C19" s="144" t="s">
        <v>257</v>
      </c>
      <c r="D19" s="141"/>
      <c r="E19" s="141"/>
      <c r="F19" s="141"/>
      <c r="G19" s="41"/>
      <c r="H19" s="41"/>
      <c r="I19" s="41"/>
      <c r="J19" s="41"/>
      <c r="K19" s="41"/>
      <c r="L19" s="40" t="s">
        <v>256</v>
      </c>
      <c r="M19" s="41"/>
      <c r="N19" s="41"/>
      <c r="O19" s="41"/>
      <c r="P19" s="41"/>
      <c r="Q19" s="41"/>
      <c r="R19" s="36"/>
      <c r="S19" s="272" t="s">
        <v>185</v>
      </c>
      <c r="T19" s="299"/>
      <c r="U19" s="299"/>
      <c r="V19" s="299"/>
      <c r="W19" s="273"/>
      <c r="X19" s="272" t="s">
        <v>185</v>
      </c>
      <c r="Y19" s="299"/>
      <c r="Z19" s="273"/>
      <c r="AA19" s="272" t="s">
        <v>185</v>
      </c>
      <c r="AB19" s="299"/>
      <c r="AC19" s="273"/>
      <c r="AD19" s="272" t="s">
        <v>185</v>
      </c>
      <c r="AE19" s="273"/>
      <c r="AF19" s="272" t="s">
        <v>347</v>
      </c>
      <c r="AG19" s="299"/>
      <c r="AH19" s="299"/>
      <c r="AI19" s="299"/>
      <c r="AJ19" s="299"/>
      <c r="AK19" s="273"/>
      <c r="AL19" s="272"/>
      <c r="AM19" s="299"/>
      <c r="AN19" s="299"/>
      <c r="AO19" s="273"/>
      <c r="AQ19" s="153"/>
      <c r="AR19" s="154"/>
      <c r="AS19" s="155"/>
      <c r="AT19" s="153"/>
      <c r="AU19" s="154"/>
      <c r="AV19" s="155"/>
      <c r="AW19" s="153"/>
      <c r="AX19" s="154"/>
      <c r="AY19" s="155"/>
      <c r="AZ19" s="153"/>
      <c r="BA19" s="154"/>
      <c r="BB19" s="155"/>
      <c r="BC19" s="153"/>
      <c r="BD19" s="154"/>
      <c r="BE19" s="155"/>
      <c r="BF19" s="153"/>
      <c r="BG19" s="154"/>
      <c r="BH19" s="155"/>
      <c r="BI19" s="153"/>
      <c r="BJ19" s="154"/>
      <c r="BK19" s="155"/>
      <c r="BL19" s="296"/>
      <c r="BM19" s="297"/>
      <c r="BN19" s="297"/>
      <c r="BO19" s="298"/>
      <c r="BP19" s="296"/>
      <c r="BQ19" s="297"/>
      <c r="BR19" s="297"/>
      <c r="BS19" s="298"/>
      <c r="BT19" s="296"/>
      <c r="BU19" s="297"/>
      <c r="BV19" s="297"/>
      <c r="BW19" s="298"/>
      <c r="BY19" s="126"/>
      <c r="BZ19" s="127"/>
      <c r="CA19" s="128"/>
      <c r="CB19" s="126"/>
      <c r="CC19" s="127"/>
      <c r="CD19" s="128"/>
      <c r="CE19" s="126"/>
      <c r="CF19" s="127"/>
      <c r="CG19" s="128"/>
      <c r="CH19" s="126"/>
      <c r="CI19" s="127"/>
      <c r="CJ19" s="128"/>
      <c r="CL19" s="126"/>
      <c r="CM19" s="127"/>
      <c r="CN19" s="128"/>
      <c r="CO19" s="126"/>
      <c r="CP19" s="127"/>
      <c r="CQ19" s="128"/>
      <c r="CR19" s="126"/>
      <c r="CS19" s="127"/>
      <c r="CT19" s="128"/>
    </row>
    <row r="20" spans="2:98" ht="15" customHeight="1">
      <c r="B20" s="35"/>
      <c r="C20" s="35"/>
      <c r="S20" s="70"/>
      <c r="T20" s="70"/>
      <c r="U20" s="70"/>
      <c r="V20" s="70"/>
      <c r="W20" s="70"/>
      <c r="X20" s="71"/>
      <c r="Y20" s="71"/>
      <c r="Z20" s="71"/>
      <c r="AF20" s="70"/>
      <c r="AG20" s="70"/>
      <c r="AH20" s="70"/>
      <c r="AI20" s="70"/>
      <c r="AJ20" s="70"/>
      <c r="AK20" s="70"/>
      <c r="AL20" s="70"/>
      <c r="AM20" s="70"/>
      <c r="AN20" s="70"/>
      <c r="AO20" s="70"/>
      <c r="AP20" s="70"/>
    </row>
    <row r="21" spans="2:98" ht="15" customHeight="1">
      <c r="B21" s="124">
        <f ca="1">IF(C21&lt;&gt;"",MAX($B$4:INDIRECT("B"&amp;ROW()-1))+1,"-")</f>
        <v>10</v>
      </c>
      <c r="C21" s="64" t="s">
        <v>171</v>
      </c>
      <c r="D21" s="41"/>
      <c r="E21" s="41"/>
      <c r="F21" s="41"/>
      <c r="G21" s="41"/>
      <c r="H21" s="41"/>
      <c r="I21" s="41"/>
      <c r="J21" s="41"/>
      <c r="K21" s="41"/>
      <c r="L21" s="64" t="s">
        <v>170</v>
      </c>
      <c r="M21" s="41"/>
      <c r="N21" s="41"/>
      <c r="O21" s="41"/>
      <c r="P21" s="41"/>
      <c r="Q21" s="41"/>
      <c r="R21" s="36"/>
      <c r="S21" s="272" t="s">
        <v>185</v>
      </c>
      <c r="T21" s="299"/>
      <c r="U21" s="299"/>
      <c r="V21" s="299"/>
      <c r="W21" s="273"/>
      <c r="X21" s="272" t="s">
        <v>185</v>
      </c>
      <c r="Y21" s="299"/>
      <c r="Z21" s="273"/>
      <c r="AA21" s="272" t="s">
        <v>185</v>
      </c>
      <c r="AB21" s="299"/>
      <c r="AC21" s="273"/>
      <c r="AD21" s="310" t="s">
        <v>185</v>
      </c>
      <c r="AE21" s="310"/>
      <c r="AF21" s="310" t="s">
        <v>185</v>
      </c>
      <c r="AG21" s="310"/>
      <c r="AH21" s="310"/>
      <c r="AI21" s="310"/>
      <c r="AJ21" s="310"/>
      <c r="AK21" s="272"/>
      <c r="AL21" s="272" t="s">
        <v>348</v>
      </c>
      <c r="AM21" s="299"/>
      <c r="AN21" s="299"/>
      <c r="AO21" s="273"/>
    </row>
    <row r="22" spans="2:98" ht="15" customHeight="1">
      <c r="B22" s="124">
        <f ca="1">IF(C22&lt;&gt;"",MAX($B$4:INDIRECT("B"&amp;ROW()-1))+1,"-")</f>
        <v>11</v>
      </c>
      <c r="C22" s="64" t="s">
        <v>172</v>
      </c>
      <c r="D22" s="41"/>
      <c r="E22" s="41"/>
      <c r="F22" s="41"/>
      <c r="G22" s="41"/>
      <c r="H22" s="41"/>
      <c r="I22" s="41"/>
      <c r="J22" s="41"/>
      <c r="K22" s="41"/>
      <c r="L22" s="64" t="s">
        <v>170</v>
      </c>
      <c r="M22" s="41"/>
      <c r="N22" s="41"/>
      <c r="O22" s="41"/>
      <c r="P22" s="41"/>
      <c r="Q22" s="41"/>
      <c r="R22" s="36"/>
      <c r="S22" s="272" t="s">
        <v>185</v>
      </c>
      <c r="T22" s="299"/>
      <c r="U22" s="299"/>
      <c r="V22" s="299"/>
      <c r="W22" s="273"/>
      <c r="X22" s="272" t="s">
        <v>185</v>
      </c>
      <c r="Y22" s="299"/>
      <c r="Z22" s="273"/>
      <c r="AA22" s="272" t="s">
        <v>185</v>
      </c>
      <c r="AB22" s="299"/>
      <c r="AC22" s="273"/>
      <c r="AD22" s="310" t="s">
        <v>185</v>
      </c>
      <c r="AE22" s="310"/>
      <c r="AF22" s="310" t="s">
        <v>185</v>
      </c>
      <c r="AG22" s="310"/>
      <c r="AH22" s="310"/>
      <c r="AI22" s="310"/>
      <c r="AJ22" s="310"/>
      <c r="AK22" s="272"/>
      <c r="AL22" s="272" t="s">
        <v>348</v>
      </c>
      <c r="AM22" s="299"/>
      <c r="AN22" s="299"/>
      <c r="AO22" s="273"/>
    </row>
    <row r="23" spans="2:98" ht="15" customHeight="1">
      <c r="AL23" s="339" t="s">
        <v>349</v>
      </c>
    </row>
    <row r="24" spans="2:98" ht="15" customHeight="1">
      <c r="AL24" s="339" t="s">
        <v>215</v>
      </c>
    </row>
    <row r="25" spans="2:98" ht="15" customHeight="1">
      <c r="AL25" s="339" t="s">
        <v>216</v>
      </c>
    </row>
  </sheetData>
  <mergeCells count="217">
    <mergeCell ref="X21:Z21"/>
    <mergeCell ref="X22:Z22"/>
    <mergeCell ref="AA17:AC17"/>
    <mergeCell ref="AA19:AC19"/>
    <mergeCell ref="AL10:AO10"/>
    <mergeCell ref="AL11:AO11"/>
    <mergeCell ref="AL12:AO12"/>
    <mergeCell ref="AL13:AO13"/>
    <mergeCell ref="AL14:AO14"/>
    <mergeCell ref="AL15:AO15"/>
    <mergeCell ref="AL16:AO16"/>
    <mergeCell ref="AL17:AO17"/>
    <mergeCell ref="AL19:AO19"/>
    <mergeCell ref="AL21:AO21"/>
    <mergeCell ref="AL22:AO22"/>
    <mergeCell ref="S17:W17"/>
    <mergeCell ref="S19:W19"/>
    <mergeCell ref="X10:Z10"/>
    <mergeCell ref="X11:Z11"/>
    <mergeCell ref="X12:Z12"/>
    <mergeCell ref="X13:Z13"/>
    <mergeCell ref="X14:Z14"/>
    <mergeCell ref="X15:Z15"/>
    <mergeCell ref="X16:Z16"/>
    <mergeCell ref="X17:Z17"/>
    <mergeCell ref="X19:Z19"/>
    <mergeCell ref="B8:B9"/>
    <mergeCell ref="BL14:BO14"/>
    <mergeCell ref="BP14:BS14"/>
    <mergeCell ref="BT14:BW14"/>
    <mergeCell ref="BL15:BO15"/>
    <mergeCell ref="BP15:BS15"/>
    <mergeCell ref="BT15:BW15"/>
    <mergeCell ref="BL16:BO16"/>
    <mergeCell ref="BP16:BS16"/>
    <mergeCell ref="BT16:BW16"/>
    <mergeCell ref="BL11:BO11"/>
    <mergeCell ref="BP11:BS11"/>
    <mergeCell ref="BL13:BO13"/>
    <mergeCell ref="BP13:BS13"/>
    <mergeCell ref="BT13:BW13"/>
    <mergeCell ref="L8:R9"/>
    <mergeCell ref="C8:K9"/>
    <mergeCell ref="AD8:AE9"/>
    <mergeCell ref="AF8:AK9"/>
    <mergeCell ref="BT11:BW11"/>
    <mergeCell ref="BL12:BO12"/>
    <mergeCell ref="BP12:BS12"/>
    <mergeCell ref="BT12:BW12"/>
    <mergeCell ref="BL10:BO10"/>
    <mergeCell ref="BP10:BS10"/>
    <mergeCell ref="BT10:BW10"/>
    <mergeCell ref="BF14:BH14"/>
    <mergeCell ref="BF10:BH10"/>
    <mergeCell ref="AQ11:AS11"/>
    <mergeCell ref="AT11:AV11"/>
    <mergeCell ref="AW11:AY11"/>
    <mergeCell ref="AZ11:BB11"/>
    <mergeCell ref="BC11:BE11"/>
    <mergeCell ref="BF11:BH11"/>
    <mergeCell ref="BF13:BH13"/>
    <mergeCell ref="AQ13:AS13"/>
    <mergeCell ref="AT13:AV13"/>
    <mergeCell ref="AW13:AY13"/>
    <mergeCell ref="AZ13:BB13"/>
    <mergeCell ref="BC13:BE13"/>
    <mergeCell ref="AQ10:AS10"/>
    <mergeCell ref="AT10:AV10"/>
    <mergeCell ref="AW10:AY10"/>
    <mergeCell ref="AZ10:BB10"/>
    <mergeCell ref="BC10:BE10"/>
    <mergeCell ref="AQ14:AS14"/>
    <mergeCell ref="AZ16:BB16"/>
    <mergeCell ref="BC16:BE16"/>
    <mergeCell ref="AQ15:AS15"/>
    <mergeCell ref="AT15:AV15"/>
    <mergeCell ref="AW15:AY15"/>
    <mergeCell ref="AZ15:BB15"/>
    <mergeCell ref="BC15:BE15"/>
    <mergeCell ref="AT14:AV14"/>
    <mergeCell ref="AW14:AY14"/>
    <mergeCell ref="AZ14:BB14"/>
    <mergeCell ref="BC14:BE14"/>
    <mergeCell ref="S22:W22"/>
    <mergeCell ref="AA22:AC22"/>
    <mergeCell ref="AD22:AE22"/>
    <mergeCell ref="AF22:AK22"/>
    <mergeCell ref="S21:W21"/>
    <mergeCell ref="AA21:AC21"/>
    <mergeCell ref="AD21:AE21"/>
    <mergeCell ref="AF21:AK21"/>
    <mergeCell ref="AQ12:AS12"/>
    <mergeCell ref="AQ16:AS16"/>
    <mergeCell ref="S15:W15"/>
    <mergeCell ref="AA15:AC15"/>
    <mergeCell ref="AD15:AE15"/>
    <mergeCell ref="AF15:AK15"/>
    <mergeCell ref="S16:W16"/>
    <mergeCell ref="AA16:AC16"/>
    <mergeCell ref="AD16:AE16"/>
    <mergeCell ref="AF16:AK16"/>
    <mergeCell ref="AD19:AE19"/>
    <mergeCell ref="AF19:AK19"/>
    <mergeCell ref="S12:W12"/>
    <mergeCell ref="AA12:AC12"/>
    <mergeCell ref="AD12:AE12"/>
    <mergeCell ref="AF12:AK12"/>
    <mergeCell ref="S13:W13"/>
    <mergeCell ref="AA13:AC13"/>
    <mergeCell ref="AD13:AE13"/>
    <mergeCell ref="AF13:AK13"/>
    <mergeCell ref="S14:W14"/>
    <mergeCell ref="AA14:AC14"/>
    <mergeCell ref="AD14:AE14"/>
    <mergeCell ref="AF14:AK14"/>
    <mergeCell ref="CL6:CT7"/>
    <mergeCell ref="BY6:CJ7"/>
    <mergeCell ref="S10:W10"/>
    <mergeCell ref="AA10:AC10"/>
    <mergeCell ref="AD10:AE10"/>
    <mergeCell ref="AF10:AK10"/>
    <mergeCell ref="S11:W11"/>
    <mergeCell ref="AA11:AC11"/>
    <mergeCell ref="AD11:AE11"/>
    <mergeCell ref="AF11:AK11"/>
    <mergeCell ref="BI11:BK11"/>
    <mergeCell ref="BI10:BK10"/>
    <mergeCell ref="BY10:CA10"/>
    <mergeCell ref="CB10:CD10"/>
    <mergeCell ref="CE10:CG10"/>
    <mergeCell ref="BY13:CA13"/>
    <mergeCell ref="CB13:CD13"/>
    <mergeCell ref="CE13:CG13"/>
    <mergeCell ref="CH13:CJ13"/>
    <mergeCell ref="BY16:CA16"/>
    <mergeCell ref="CB16:CD16"/>
    <mergeCell ref="CE16:CG16"/>
    <mergeCell ref="CH16:CJ16"/>
    <mergeCell ref="BY14:CA14"/>
    <mergeCell ref="CB14:CD14"/>
    <mergeCell ref="CE14:CG14"/>
    <mergeCell ref="CH14:CJ14"/>
    <mergeCell ref="BY15:CA15"/>
    <mergeCell ref="CB15:CD15"/>
    <mergeCell ref="CE15:CG15"/>
    <mergeCell ref="CH15:CJ15"/>
    <mergeCell ref="CH10:CJ10"/>
    <mergeCell ref="BY11:CA11"/>
    <mergeCell ref="CB11:CD11"/>
    <mergeCell ref="CE11:CG11"/>
    <mergeCell ref="CH11:CJ11"/>
    <mergeCell ref="BY12:CA12"/>
    <mergeCell ref="CB12:CD12"/>
    <mergeCell ref="CE12:CG12"/>
    <mergeCell ref="CH12:CJ12"/>
    <mergeCell ref="CL16:CN16"/>
    <mergeCell ref="CO16:CQ16"/>
    <mergeCell ref="CR16:CT16"/>
    <mergeCell ref="CL14:CN14"/>
    <mergeCell ref="CO14:CQ14"/>
    <mergeCell ref="CR14:CT14"/>
    <mergeCell ref="CL15:CN15"/>
    <mergeCell ref="CO15:CQ15"/>
    <mergeCell ref="CR15:CT15"/>
    <mergeCell ref="CL12:CN12"/>
    <mergeCell ref="CO12:CQ12"/>
    <mergeCell ref="CR12:CT12"/>
    <mergeCell ref="CL13:CN13"/>
    <mergeCell ref="CO13:CQ13"/>
    <mergeCell ref="CR13:CT13"/>
    <mergeCell ref="CL10:CN10"/>
    <mergeCell ref="CO10:CQ10"/>
    <mergeCell ref="CR10:CT10"/>
    <mergeCell ref="CL11:CN11"/>
    <mergeCell ref="CO11:CQ11"/>
    <mergeCell ref="CR11:CT11"/>
    <mergeCell ref="CR8:CT9"/>
    <mergeCell ref="BY8:CA9"/>
    <mergeCell ref="CB8:CD9"/>
    <mergeCell ref="CE8:CG9"/>
    <mergeCell ref="CH8:CJ9"/>
    <mergeCell ref="CL8:CN9"/>
    <mergeCell ref="CO8:CQ9"/>
    <mergeCell ref="S8:W9"/>
    <mergeCell ref="BF8:BH9"/>
    <mergeCell ref="BI8:BK9"/>
    <mergeCell ref="BL8:BO9"/>
    <mergeCell ref="BP8:BS9"/>
    <mergeCell ref="AQ8:AS9"/>
    <mergeCell ref="AT8:AV9"/>
    <mergeCell ref="AW8:AY9"/>
    <mergeCell ref="AZ8:BB9"/>
    <mergeCell ref="BC8:BE9"/>
    <mergeCell ref="BP17:BS17"/>
    <mergeCell ref="BP19:BS19"/>
    <mergeCell ref="BT17:BW17"/>
    <mergeCell ref="BT19:BW19"/>
    <mergeCell ref="AD17:AE17"/>
    <mergeCell ref="AF17:AK17"/>
    <mergeCell ref="BL17:BO17"/>
    <mergeCell ref="BL19:BO19"/>
    <mergeCell ref="AL8:AO9"/>
    <mergeCell ref="BT8:BW9"/>
    <mergeCell ref="BF16:BH16"/>
    <mergeCell ref="BI16:BK16"/>
    <mergeCell ref="BI12:BK12"/>
    <mergeCell ref="AT12:AV12"/>
    <mergeCell ref="AW12:AY12"/>
    <mergeCell ref="AZ12:BB12"/>
    <mergeCell ref="BC12:BE12"/>
    <mergeCell ref="BF12:BH12"/>
    <mergeCell ref="AT16:AV16"/>
    <mergeCell ref="AW16:AY16"/>
    <mergeCell ref="BI13:BK13"/>
    <mergeCell ref="BI15:BK15"/>
    <mergeCell ref="BI14:BK14"/>
    <mergeCell ref="BF15:BH15"/>
  </mergeCells>
  <hyperlinks>
    <hyperlink ref="B6" location="'単体テスト項目書_画面名(画面ID)'!A1" display="&lt;&lt;" xr:uid="{FECFD515-754A-48F1-B8B9-0DE5221A6DF2}"/>
  </hyperlinks>
  <printOptions horizontalCentered="1"/>
  <pageMargins left="0.39370078740157483" right="0.39370078740157483" top="0.59055118110236227" bottom="0.39370078740157483" header="0.39370078740157483" footer="0.19685039370078741"/>
  <pageSetup paperSize="9" scale="59" orientation="landscape" useFirstPageNumber="1" r:id="rId1"/>
  <headerFooter scaleWithDoc="0">
    <oddFooter>&amp;L&amp;"ＭＳ ゴシック,標準"&amp;9&amp;K00-047&amp;F&amp;R&amp;9&amp;K00-042&amp;A  -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C836A-C63D-4E01-BD9B-777E9C2A6758}">
  <dimension ref="B1:CG48"/>
  <sheetViews>
    <sheetView showGridLines="0" tabSelected="1" view="pageBreakPreview" zoomScale="85" zoomScaleNormal="115" zoomScaleSheetLayoutView="85" workbookViewId="0">
      <selection activeCell="E6" sqref="E6"/>
    </sheetView>
  </sheetViews>
  <sheetFormatPr defaultColWidth="4.28515625" defaultRowHeight="15" customHeight="1"/>
  <cols>
    <col min="1" max="1" width="4.28515625" style="35"/>
    <col min="2" max="3" width="4.28515625" style="39"/>
    <col min="4" max="6" width="4.28515625" style="35"/>
    <col min="7" max="7" width="12" style="35" customWidth="1"/>
    <col min="8" max="25" width="4.28515625" style="35"/>
    <col min="26" max="31" width="4.28515625" style="35" customWidth="1"/>
    <col min="32" max="36" width="4.28515625" style="35"/>
    <col min="37" max="37" width="39.7109375" style="35" customWidth="1"/>
    <col min="38" max="54" width="4.28515625" style="35"/>
    <col min="55" max="55" width="25.140625" style="35" customWidth="1"/>
    <col min="56" max="58" width="4.28515625" style="35"/>
    <col min="59" max="59" width="24.42578125" style="35" customWidth="1"/>
    <col min="60" max="16384" width="4.28515625" style="35"/>
  </cols>
  <sheetData>
    <row r="1" spans="2:85" ht="15" customHeight="1">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3"/>
      <c r="BQ1" s="43"/>
      <c r="BR1" s="43"/>
      <c r="BS1" s="43"/>
      <c r="BT1" s="43"/>
      <c r="BU1" s="43"/>
      <c r="BV1" s="43"/>
      <c r="BW1" s="43"/>
      <c r="BX1" s="43"/>
      <c r="BY1" s="43"/>
      <c r="BZ1" s="43"/>
      <c r="CA1" s="43"/>
      <c r="CB1" s="43"/>
      <c r="CC1" s="43"/>
      <c r="CD1" s="44"/>
      <c r="CE1" s="44"/>
      <c r="CF1" s="44"/>
      <c r="CG1" s="43"/>
    </row>
    <row r="2" spans="2:85" ht="15" customHeight="1">
      <c r="B2" s="42"/>
      <c r="C2" s="42"/>
      <c r="D2" s="42"/>
      <c r="E2" s="42"/>
      <c r="F2" s="42"/>
      <c r="G2" s="42"/>
      <c r="H2" s="42"/>
      <c r="I2" s="42"/>
      <c r="J2" s="42"/>
      <c r="K2" s="42"/>
      <c r="L2" s="42"/>
      <c r="M2" s="42"/>
      <c r="N2" s="42"/>
      <c r="O2" s="42"/>
      <c r="P2" s="42"/>
      <c r="Q2" s="42"/>
      <c r="R2" s="42"/>
      <c r="S2" s="42"/>
      <c r="T2" s="42"/>
      <c r="U2" s="42"/>
      <c r="V2" s="42"/>
      <c r="W2" s="42"/>
      <c r="X2" s="42"/>
      <c r="Y2" s="42"/>
      <c r="Z2" s="42"/>
      <c r="AA2" s="42"/>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1"/>
      <c r="BQ2" s="61"/>
      <c r="BR2" s="61"/>
      <c r="BS2" s="61"/>
      <c r="BT2" s="62"/>
      <c r="BU2" s="62"/>
      <c r="BV2" s="62"/>
      <c r="BW2" s="62"/>
      <c r="BX2" s="62"/>
      <c r="BY2" s="61"/>
      <c r="BZ2" s="61"/>
      <c r="CA2" s="61"/>
      <c r="CB2" s="61"/>
      <c r="CC2" s="61"/>
      <c r="CD2" s="63"/>
      <c r="CE2" s="63"/>
      <c r="CF2" s="63"/>
      <c r="CG2" s="61"/>
    </row>
    <row r="3" spans="2:85" ht="15" customHeight="1">
      <c r="B3" s="42"/>
      <c r="C3" s="42"/>
      <c r="D3" s="42"/>
      <c r="E3" s="42"/>
      <c r="F3" s="42"/>
      <c r="G3" s="42"/>
      <c r="H3" s="42"/>
      <c r="I3" s="42"/>
      <c r="J3" s="42"/>
      <c r="K3" s="42"/>
      <c r="L3" s="42"/>
      <c r="M3" s="42"/>
      <c r="N3" s="42"/>
      <c r="O3" s="42"/>
      <c r="P3" s="42"/>
      <c r="Q3" s="42"/>
      <c r="R3" s="42"/>
      <c r="S3" s="42"/>
      <c r="T3" s="42"/>
      <c r="U3" s="42"/>
      <c r="V3" s="42"/>
      <c r="W3" s="42"/>
      <c r="X3" s="42"/>
      <c r="Y3" s="42"/>
      <c r="Z3" s="42"/>
      <c r="AA3" s="42"/>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1"/>
      <c r="BQ3" s="61"/>
      <c r="BR3" s="61"/>
      <c r="BS3" s="61"/>
      <c r="BT3" s="62"/>
      <c r="BU3" s="62"/>
      <c r="BV3" s="62"/>
      <c r="BW3" s="62"/>
      <c r="BX3" s="62"/>
      <c r="BY3" s="61"/>
      <c r="BZ3" s="61"/>
      <c r="CA3" s="61"/>
      <c r="CB3" s="61"/>
      <c r="CC3" s="61"/>
      <c r="CD3" s="63"/>
      <c r="CE3" s="63"/>
      <c r="CF3" s="63"/>
      <c r="CG3" s="61"/>
    </row>
    <row r="4" spans="2:85" ht="15" customHeight="1">
      <c r="B4" s="46"/>
      <c r="C4" s="46"/>
    </row>
    <row r="5" spans="2:85" ht="15" customHeight="1">
      <c r="AL5" s="37"/>
      <c r="AM5" s="37"/>
      <c r="BZ5" s="72"/>
      <c r="CA5" s="72"/>
      <c r="CB5" s="72"/>
      <c r="CC5" s="72"/>
      <c r="CD5" s="72"/>
      <c r="CE5" s="72"/>
      <c r="CF5" s="72"/>
    </row>
    <row r="6" spans="2:85" ht="15" customHeight="1">
      <c r="B6" s="125" t="s">
        <v>219</v>
      </c>
      <c r="C6" s="38"/>
      <c r="AL6" s="37"/>
      <c r="AM6" s="37"/>
      <c r="BZ6" s="72"/>
      <c r="CA6" s="72"/>
      <c r="CB6" s="72"/>
      <c r="CC6" s="72"/>
      <c r="CD6" s="72"/>
      <c r="CE6" s="72"/>
      <c r="CF6" s="72"/>
    </row>
    <row r="7" spans="2:85" ht="15" customHeight="1">
      <c r="C7" s="38"/>
      <c r="AL7" s="37"/>
      <c r="AM7" s="37"/>
      <c r="BZ7" s="72"/>
      <c r="CA7" s="72"/>
      <c r="CB7" s="72"/>
      <c r="CC7" s="72"/>
      <c r="CD7" s="72"/>
      <c r="CE7" s="72"/>
      <c r="CF7" s="72"/>
    </row>
    <row r="8" spans="2:85" ht="15" customHeight="1">
      <c r="C8" s="38" t="s">
        <v>264</v>
      </c>
      <c r="BZ8" s="72"/>
      <c r="CA8" s="72"/>
      <c r="CB8" s="72"/>
      <c r="CC8" s="72"/>
      <c r="CD8" s="72"/>
      <c r="CE8" s="72"/>
      <c r="CF8" s="72"/>
    </row>
    <row r="9" spans="2:85" ht="15" customHeight="1">
      <c r="B9" s="321" t="s">
        <v>213</v>
      </c>
      <c r="C9" s="66" t="s">
        <v>265</v>
      </c>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9"/>
      <c r="AG9" s="73" t="s">
        <v>266</v>
      </c>
      <c r="AH9" s="74"/>
      <c r="AI9" s="74"/>
      <c r="AJ9" s="74"/>
      <c r="AK9" s="75"/>
      <c r="AM9" s="76" t="s">
        <v>191</v>
      </c>
      <c r="AN9" s="77"/>
      <c r="AO9" s="77"/>
      <c r="AP9" s="77"/>
      <c r="AQ9" s="77"/>
      <c r="AR9" s="77"/>
      <c r="AS9" s="77"/>
      <c r="AT9" s="77"/>
      <c r="AU9" s="77"/>
      <c r="AV9" s="77"/>
      <c r="AW9" s="77"/>
      <c r="AX9" s="77"/>
      <c r="AY9" s="77"/>
      <c r="AZ9" s="77"/>
      <c r="BA9" s="77"/>
      <c r="BB9" s="77"/>
      <c r="BC9" s="78"/>
      <c r="BD9" s="116" t="s">
        <v>217</v>
      </c>
      <c r="BE9" s="111"/>
      <c r="BF9" s="111"/>
      <c r="BG9" s="112"/>
      <c r="BZ9" s="72"/>
      <c r="CA9" s="72"/>
      <c r="CB9" s="72"/>
      <c r="CC9" s="72"/>
      <c r="CD9" s="72"/>
      <c r="CE9" s="72"/>
      <c r="CF9" s="72"/>
    </row>
    <row r="10" spans="2:85" ht="15" customHeight="1">
      <c r="B10" s="322"/>
      <c r="C10" s="327" t="s">
        <v>286</v>
      </c>
      <c r="D10" s="328"/>
      <c r="E10" s="328"/>
      <c r="F10" s="328"/>
      <c r="G10" s="329"/>
      <c r="H10" s="327" t="s">
        <v>268</v>
      </c>
      <c r="I10" s="328"/>
      <c r="J10" s="328"/>
      <c r="K10" s="328"/>
      <c r="L10" s="328"/>
      <c r="M10" s="328"/>
      <c r="N10" s="328"/>
      <c r="O10" s="328"/>
      <c r="P10" s="328"/>
      <c r="Q10" s="328"/>
      <c r="R10" s="329"/>
      <c r="S10" s="66" t="s">
        <v>189</v>
      </c>
      <c r="T10" s="67"/>
      <c r="U10" s="67"/>
      <c r="V10" s="67"/>
      <c r="W10" s="67"/>
      <c r="X10" s="67"/>
      <c r="Y10" s="67"/>
      <c r="Z10" s="67"/>
      <c r="AA10" s="67"/>
      <c r="AB10" s="67"/>
      <c r="AC10" s="67"/>
      <c r="AD10" s="67"/>
      <c r="AE10" s="69"/>
      <c r="AG10" s="85"/>
      <c r="AH10" s="86"/>
      <c r="AI10" s="86"/>
      <c r="AJ10" s="86"/>
      <c r="AK10" s="87"/>
      <c r="AM10" s="88"/>
      <c r="AN10" s="89"/>
      <c r="AO10" s="89"/>
      <c r="AP10" s="89"/>
      <c r="AQ10" s="89"/>
      <c r="AR10" s="89"/>
      <c r="AS10" s="89"/>
      <c r="AT10" s="89"/>
      <c r="AU10" s="89"/>
      <c r="AV10" s="89"/>
      <c r="AW10" s="89"/>
      <c r="AX10" s="89"/>
      <c r="AY10" s="89"/>
      <c r="AZ10" s="89"/>
      <c r="BA10" s="89"/>
      <c r="BB10" s="89"/>
      <c r="BC10" s="90"/>
      <c r="BD10" s="113"/>
      <c r="BE10" s="114"/>
      <c r="BF10" s="114"/>
      <c r="BG10" s="115"/>
      <c r="BZ10" s="72"/>
      <c r="CA10" s="72"/>
      <c r="CB10" s="72"/>
      <c r="CC10" s="72"/>
      <c r="CD10" s="72"/>
      <c r="CE10" s="72"/>
      <c r="CF10" s="72"/>
    </row>
    <row r="11" spans="2:85" ht="15" customHeight="1">
      <c r="B11" s="160">
        <v>1</v>
      </c>
      <c r="C11" s="40" t="s">
        <v>267</v>
      </c>
      <c r="D11" s="41"/>
      <c r="E11" s="41"/>
      <c r="F11" s="41"/>
      <c r="G11" s="41"/>
      <c r="H11" s="40"/>
      <c r="I11" s="41"/>
      <c r="J11" s="41"/>
      <c r="K11" s="41"/>
      <c r="L11" s="41"/>
      <c r="M11" s="41"/>
      <c r="N11" s="41"/>
      <c r="O11" s="41"/>
      <c r="P11" s="41"/>
      <c r="Q11" s="41"/>
      <c r="R11" s="36"/>
      <c r="S11" s="40"/>
      <c r="T11" s="41"/>
      <c r="U11" s="41"/>
      <c r="V11" s="41"/>
      <c r="W11" s="41"/>
      <c r="X11" s="41"/>
      <c r="Y11" s="41"/>
      <c r="Z11" s="41"/>
      <c r="AA11" s="41"/>
      <c r="AB11" s="41"/>
      <c r="AC11" s="41"/>
      <c r="AD11" s="41"/>
      <c r="AE11" s="36"/>
      <c r="AG11" s="40" t="s">
        <v>320</v>
      </c>
      <c r="AH11" s="41"/>
      <c r="AI11" s="41"/>
      <c r="AJ11" s="41"/>
      <c r="AK11" s="36"/>
      <c r="AM11" s="307" t="s">
        <v>269</v>
      </c>
      <c r="AN11" s="308"/>
      <c r="AO11" s="308"/>
      <c r="AP11" s="308"/>
      <c r="AQ11" s="308"/>
      <c r="AR11" s="308"/>
      <c r="AS11" s="308"/>
      <c r="AT11" s="308"/>
      <c r="AU11" s="308"/>
      <c r="AV11" s="308"/>
      <c r="AW11" s="308"/>
      <c r="AX11" s="308"/>
      <c r="AY11" s="308"/>
      <c r="AZ11" s="308"/>
      <c r="BA11" s="308"/>
      <c r="BB11" s="308"/>
      <c r="BC11" s="309"/>
      <c r="BD11" s="117"/>
      <c r="BE11" s="118"/>
      <c r="BF11" s="118"/>
      <c r="BG11" s="119"/>
      <c r="BZ11" s="72"/>
      <c r="CA11" s="72"/>
      <c r="CB11" s="72"/>
      <c r="CC11" s="72"/>
      <c r="CD11" s="72"/>
      <c r="CE11" s="72"/>
      <c r="CF11" s="72"/>
    </row>
    <row r="12" spans="2:85" ht="15" customHeight="1">
      <c r="B12" s="160">
        <v>2</v>
      </c>
      <c r="C12" s="330" t="s">
        <v>270</v>
      </c>
      <c r="D12" s="331"/>
      <c r="E12" s="331"/>
      <c r="F12" s="331"/>
      <c r="G12" s="332"/>
      <c r="H12" s="307" t="s">
        <v>271</v>
      </c>
      <c r="I12" s="308"/>
      <c r="J12" s="308"/>
      <c r="K12" s="308"/>
      <c r="L12" s="308"/>
      <c r="M12" s="308"/>
      <c r="N12" s="308"/>
      <c r="O12" s="308"/>
      <c r="P12" s="308"/>
      <c r="Q12" s="308"/>
      <c r="R12" s="309"/>
      <c r="S12" s="40"/>
      <c r="T12" s="41"/>
      <c r="U12" s="41"/>
      <c r="V12" s="41"/>
      <c r="W12" s="41"/>
      <c r="X12" s="41"/>
      <c r="Y12" s="41"/>
      <c r="Z12" s="41"/>
      <c r="AA12" s="41"/>
      <c r="AB12" s="41"/>
      <c r="AC12" s="41"/>
      <c r="AD12" s="41"/>
      <c r="AE12" s="36"/>
      <c r="AG12" s="40" t="s">
        <v>321</v>
      </c>
      <c r="AH12" s="41"/>
      <c r="AI12" s="41"/>
      <c r="AJ12" s="41"/>
      <c r="AK12" s="36"/>
      <c r="AM12" s="307" t="s">
        <v>272</v>
      </c>
      <c r="AN12" s="308"/>
      <c r="AO12" s="308"/>
      <c r="AP12" s="308"/>
      <c r="AQ12" s="308"/>
      <c r="AR12" s="308"/>
      <c r="AS12" s="308"/>
      <c r="AT12" s="308"/>
      <c r="AU12" s="308"/>
      <c r="AV12" s="308"/>
      <c r="AW12" s="308"/>
      <c r="AX12" s="308"/>
      <c r="AY12" s="308"/>
      <c r="AZ12" s="308"/>
      <c r="BA12" s="308"/>
      <c r="BB12" s="308"/>
      <c r="BC12" s="309"/>
      <c r="BD12" s="117"/>
      <c r="BE12" s="118"/>
      <c r="BF12" s="118"/>
      <c r="BG12" s="119"/>
      <c r="BZ12" s="72"/>
      <c r="CA12" s="72"/>
      <c r="CB12" s="72"/>
      <c r="CC12" s="72"/>
      <c r="CD12" s="72"/>
      <c r="CE12" s="72"/>
      <c r="CF12" s="72"/>
    </row>
    <row r="13" spans="2:85" ht="15" customHeight="1">
      <c r="B13" s="160">
        <v>3</v>
      </c>
      <c r="C13" s="333"/>
      <c r="D13" s="334"/>
      <c r="E13" s="334"/>
      <c r="F13" s="334"/>
      <c r="G13" s="335"/>
      <c r="H13" s="307" t="s">
        <v>273</v>
      </c>
      <c r="I13" s="308"/>
      <c r="J13" s="308"/>
      <c r="K13" s="308"/>
      <c r="L13" s="308"/>
      <c r="M13" s="308"/>
      <c r="N13" s="308"/>
      <c r="O13" s="308"/>
      <c r="P13" s="308"/>
      <c r="Q13" s="308"/>
      <c r="R13" s="309"/>
      <c r="S13" s="40"/>
      <c r="T13" s="41"/>
      <c r="U13" s="41"/>
      <c r="V13" s="41"/>
      <c r="W13" s="41"/>
      <c r="X13" s="41"/>
      <c r="Y13" s="41"/>
      <c r="Z13" s="41"/>
      <c r="AA13" s="41"/>
      <c r="AB13" s="41"/>
      <c r="AC13" s="41"/>
      <c r="AD13" s="41"/>
      <c r="AE13" s="36"/>
      <c r="AG13" s="40" t="s">
        <v>321</v>
      </c>
      <c r="AH13" s="41"/>
      <c r="AI13" s="41"/>
      <c r="AJ13" s="41"/>
      <c r="AK13" s="36"/>
      <c r="AM13" s="307" t="s">
        <v>274</v>
      </c>
      <c r="AN13" s="308"/>
      <c r="AO13" s="308"/>
      <c r="AP13" s="308"/>
      <c r="AQ13" s="308"/>
      <c r="AR13" s="308"/>
      <c r="AS13" s="308"/>
      <c r="AT13" s="308"/>
      <c r="AU13" s="308"/>
      <c r="AV13" s="308"/>
      <c r="AW13" s="308"/>
      <c r="AX13" s="308"/>
      <c r="AY13" s="308"/>
      <c r="AZ13" s="308"/>
      <c r="BA13" s="308"/>
      <c r="BB13" s="308"/>
      <c r="BC13" s="309"/>
      <c r="BD13" s="117"/>
      <c r="BE13" s="118"/>
      <c r="BF13" s="118"/>
      <c r="BG13" s="119"/>
      <c r="BZ13" s="72"/>
      <c r="CA13" s="72"/>
      <c r="CB13" s="72"/>
      <c r="CC13" s="72"/>
      <c r="CD13" s="72"/>
      <c r="CE13" s="72"/>
      <c r="CF13" s="72"/>
    </row>
    <row r="14" spans="2:85" ht="15" customHeight="1">
      <c r="B14" s="160">
        <v>4</v>
      </c>
      <c r="C14" s="333"/>
      <c r="D14" s="334"/>
      <c r="E14" s="334"/>
      <c r="F14" s="334"/>
      <c r="G14" s="335"/>
      <c r="H14" s="307" t="s">
        <v>275</v>
      </c>
      <c r="I14" s="308"/>
      <c r="J14" s="308"/>
      <c r="K14" s="308"/>
      <c r="L14" s="308"/>
      <c r="M14" s="308"/>
      <c r="N14" s="308"/>
      <c r="O14" s="308"/>
      <c r="P14" s="308"/>
      <c r="Q14" s="308"/>
      <c r="R14" s="309"/>
      <c r="S14" s="40"/>
      <c r="T14" s="41"/>
      <c r="U14" s="41"/>
      <c r="V14" s="41"/>
      <c r="W14" s="41"/>
      <c r="X14" s="41"/>
      <c r="Y14" s="41"/>
      <c r="Z14" s="41"/>
      <c r="AA14" s="41"/>
      <c r="AB14" s="41"/>
      <c r="AC14" s="41"/>
      <c r="AD14" s="41"/>
      <c r="AE14" s="36"/>
      <c r="AG14" s="40" t="s">
        <v>321</v>
      </c>
      <c r="AH14" s="41"/>
      <c r="AI14" s="41"/>
      <c r="AJ14" s="41"/>
      <c r="AK14" s="36"/>
      <c r="AM14" s="307" t="s">
        <v>276</v>
      </c>
      <c r="AN14" s="308"/>
      <c r="AO14" s="308"/>
      <c r="AP14" s="308"/>
      <c r="AQ14" s="308"/>
      <c r="AR14" s="308"/>
      <c r="AS14" s="308"/>
      <c r="AT14" s="308"/>
      <c r="AU14" s="308"/>
      <c r="AV14" s="308"/>
      <c r="AW14" s="308"/>
      <c r="AX14" s="308"/>
      <c r="AY14" s="308"/>
      <c r="AZ14" s="308"/>
      <c r="BA14" s="308"/>
      <c r="BB14" s="308"/>
      <c r="BC14" s="309"/>
      <c r="BD14" s="117"/>
      <c r="BE14" s="118"/>
      <c r="BF14" s="118"/>
      <c r="BG14" s="119"/>
      <c r="BZ14" s="72"/>
      <c r="CA14" s="72"/>
      <c r="CB14" s="72"/>
      <c r="CC14" s="72"/>
      <c r="CD14" s="72"/>
      <c r="CE14" s="72"/>
      <c r="CF14" s="72"/>
    </row>
    <row r="15" spans="2:85" ht="15" customHeight="1">
      <c r="B15" s="160">
        <v>5</v>
      </c>
      <c r="C15" s="333"/>
      <c r="D15" s="334"/>
      <c r="E15" s="334"/>
      <c r="F15" s="334"/>
      <c r="G15" s="335"/>
      <c r="H15" s="307" t="s">
        <v>277</v>
      </c>
      <c r="I15" s="308"/>
      <c r="J15" s="308"/>
      <c r="K15" s="308"/>
      <c r="L15" s="308"/>
      <c r="M15" s="308"/>
      <c r="N15" s="308"/>
      <c r="O15" s="308"/>
      <c r="P15" s="308"/>
      <c r="Q15" s="308"/>
      <c r="R15" s="309"/>
      <c r="S15" s="40"/>
      <c r="T15" s="41"/>
      <c r="U15" s="41"/>
      <c r="V15" s="41"/>
      <c r="W15" s="41"/>
      <c r="X15" s="41"/>
      <c r="Y15" s="41"/>
      <c r="Z15" s="41"/>
      <c r="AA15" s="41"/>
      <c r="AB15" s="41"/>
      <c r="AC15" s="41"/>
      <c r="AD15" s="41"/>
      <c r="AE15" s="36"/>
      <c r="AG15" s="40" t="s">
        <v>321</v>
      </c>
      <c r="AH15" s="41"/>
      <c r="AI15" s="41"/>
      <c r="AJ15" s="41"/>
      <c r="AK15" s="36"/>
      <c r="AM15" s="307" t="s">
        <v>278</v>
      </c>
      <c r="AN15" s="308"/>
      <c r="AO15" s="308"/>
      <c r="AP15" s="308"/>
      <c r="AQ15" s="308"/>
      <c r="AR15" s="308"/>
      <c r="AS15" s="308"/>
      <c r="AT15" s="308"/>
      <c r="AU15" s="308"/>
      <c r="AV15" s="308"/>
      <c r="AW15" s="308"/>
      <c r="AX15" s="308"/>
      <c r="AY15" s="308"/>
      <c r="AZ15" s="308"/>
      <c r="BA15" s="308"/>
      <c r="BB15" s="308"/>
      <c r="BC15" s="309"/>
      <c r="BD15" s="117"/>
      <c r="BE15" s="118"/>
      <c r="BF15" s="118"/>
      <c r="BG15" s="119"/>
      <c r="BZ15" s="72"/>
      <c r="CA15" s="72"/>
      <c r="CB15" s="72"/>
      <c r="CC15" s="72"/>
      <c r="CD15" s="72"/>
      <c r="CE15" s="72"/>
      <c r="CF15" s="72"/>
    </row>
    <row r="16" spans="2:85" ht="15" customHeight="1">
      <c r="B16" s="160">
        <v>6</v>
      </c>
      <c r="C16" s="333"/>
      <c r="D16" s="334"/>
      <c r="E16" s="334"/>
      <c r="F16" s="334"/>
      <c r="G16" s="335"/>
      <c r="H16" s="307" t="s">
        <v>279</v>
      </c>
      <c r="I16" s="308"/>
      <c r="J16" s="308"/>
      <c r="K16" s="308"/>
      <c r="L16" s="308"/>
      <c r="M16" s="308"/>
      <c r="N16" s="308"/>
      <c r="O16" s="308"/>
      <c r="P16" s="308"/>
      <c r="Q16" s="308"/>
      <c r="R16" s="309"/>
      <c r="S16" s="40"/>
      <c r="T16" s="41"/>
      <c r="U16" s="41"/>
      <c r="V16" s="41"/>
      <c r="W16" s="41"/>
      <c r="X16" s="41"/>
      <c r="Y16" s="41"/>
      <c r="Z16" s="41"/>
      <c r="AA16" s="41"/>
      <c r="AB16" s="41"/>
      <c r="AC16" s="41"/>
      <c r="AD16" s="41"/>
      <c r="AE16" s="36"/>
      <c r="AG16" s="40" t="s">
        <v>321</v>
      </c>
      <c r="AH16" s="41"/>
      <c r="AI16" s="41"/>
      <c r="AJ16" s="41"/>
      <c r="AK16" s="36"/>
      <c r="AM16" s="307" t="s">
        <v>280</v>
      </c>
      <c r="AN16" s="308"/>
      <c r="AO16" s="308"/>
      <c r="AP16" s="308"/>
      <c r="AQ16" s="308"/>
      <c r="AR16" s="308"/>
      <c r="AS16" s="308"/>
      <c r="AT16" s="308"/>
      <c r="AU16" s="308"/>
      <c r="AV16" s="308"/>
      <c r="AW16" s="308"/>
      <c r="AX16" s="308"/>
      <c r="AY16" s="308"/>
      <c r="AZ16" s="308"/>
      <c r="BA16" s="308"/>
      <c r="BB16" s="308"/>
      <c r="BC16" s="309"/>
      <c r="BD16" s="117"/>
      <c r="BE16" s="118"/>
      <c r="BF16" s="118"/>
      <c r="BG16" s="119"/>
      <c r="BZ16" s="72"/>
      <c r="CA16" s="72"/>
      <c r="CB16" s="72"/>
      <c r="CC16" s="72"/>
      <c r="CD16" s="72"/>
      <c r="CE16" s="72"/>
      <c r="CF16" s="72"/>
    </row>
    <row r="17" spans="2:84" ht="15" customHeight="1">
      <c r="B17" s="160">
        <v>7</v>
      </c>
      <c r="C17" s="333"/>
      <c r="D17" s="334"/>
      <c r="E17" s="334"/>
      <c r="F17" s="334"/>
      <c r="G17" s="335"/>
      <c r="H17" s="307" t="s">
        <v>281</v>
      </c>
      <c r="I17" s="308"/>
      <c r="J17" s="308"/>
      <c r="K17" s="308"/>
      <c r="L17" s="308"/>
      <c r="M17" s="308"/>
      <c r="N17" s="308"/>
      <c r="O17" s="308"/>
      <c r="P17" s="308"/>
      <c r="Q17" s="308"/>
      <c r="R17" s="309"/>
      <c r="S17" s="40"/>
      <c r="T17" s="41"/>
      <c r="U17" s="41"/>
      <c r="V17" s="41"/>
      <c r="W17" s="41"/>
      <c r="X17" s="41"/>
      <c r="Y17" s="41"/>
      <c r="Z17" s="41"/>
      <c r="AA17" s="41"/>
      <c r="AB17" s="41"/>
      <c r="AC17" s="41"/>
      <c r="AD17" s="41"/>
      <c r="AE17" s="36"/>
      <c r="AG17" s="40" t="s">
        <v>321</v>
      </c>
      <c r="AH17" s="41"/>
      <c r="AI17" s="41"/>
      <c r="AJ17" s="41"/>
      <c r="AK17" s="36"/>
      <c r="AM17" s="307" t="s">
        <v>282</v>
      </c>
      <c r="AN17" s="308"/>
      <c r="AO17" s="308"/>
      <c r="AP17" s="308"/>
      <c r="AQ17" s="308"/>
      <c r="AR17" s="308"/>
      <c r="AS17" s="308"/>
      <c r="AT17" s="308"/>
      <c r="AU17" s="308"/>
      <c r="AV17" s="308"/>
      <c r="AW17" s="308"/>
      <c r="AX17" s="308"/>
      <c r="AY17" s="308"/>
      <c r="AZ17" s="308"/>
      <c r="BA17" s="308"/>
      <c r="BB17" s="308"/>
      <c r="BC17" s="309"/>
      <c r="BD17" s="117"/>
      <c r="BE17" s="118"/>
      <c r="BF17" s="118"/>
      <c r="BG17" s="119"/>
      <c r="BZ17" s="72"/>
      <c r="CA17" s="72"/>
      <c r="CB17" s="72"/>
      <c r="CC17" s="72"/>
      <c r="CD17" s="72"/>
      <c r="CE17" s="72"/>
      <c r="CF17" s="72"/>
    </row>
    <row r="18" spans="2:84" ht="15" customHeight="1">
      <c r="B18" s="160">
        <v>8</v>
      </c>
      <c r="C18" s="333"/>
      <c r="D18" s="334"/>
      <c r="E18" s="334"/>
      <c r="F18" s="334"/>
      <c r="G18" s="335"/>
      <c r="H18" s="307" t="s">
        <v>283</v>
      </c>
      <c r="I18" s="308"/>
      <c r="J18" s="308"/>
      <c r="K18" s="308"/>
      <c r="L18" s="308"/>
      <c r="M18" s="308"/>
      <c r="N18" s="308"/>
      <c r="O18" s="308"/>
      <c r="P18" s="308"/>
      <c r="Q18" s="308"/>
      <c r="R18" s="309"/>
      <c r="S18" s="40"/>
      <c r="T18" s="41"/>
      <c r="U18" s="41"/>
      <c r="V18" s="41"/>
      <c r="W18" s="41"/>
      <c r="X18" s="41"/>
      <c r="Y18" s="41"/>
      <c r="Z18" s="41"/>
      <c r="AA18" s="41"/>
      <c r="AB18" s="41"/>
      <c r="AC18" s="41"/>
      <c r="AD18" s="41"/>
      <c r="AE18" s="36"/>
      <c r="AG18" s="40" t="s">
        <v>321</v>
      </c>
      <c r="AH18" s="41"/>
      <c r="AI18" s="41"/>
      <c r="AJ18" s="41"/>
      <c r="AK18" s="36"/>
      <c r="AM18" s="307" t="s">
        <v>284</v>
      </c>
      <c r="AN18" s="308"/>
      <c r="AO18" s="308"/>
      <c r="AP18" s="308"/>
      <c r="AQ18" s="308"/>
      <c r="AR18" s="308"/>
      <c r="AS18" s="308"/>
      <c r="AT18" s="308"/>
      <c r="AU18" s="308"/>
      <c r="AV18" s="308"/>
      <c r="AW18" s="308"/>
      <c r="AX18" s="308"/>
      <c r="AY18" s="308"/>
      <c r="AZ18" s="308"/>
      <c r="BA18" s="308"/>
      <c r="BB18" s="308"/>
      <c r="BC18" s="309"/>
      <c r="BD18" s="117"/>
      <c r="BE18" s="118"/>
      <c r="BF18" s="118"/>
      <c r="BG18" s="119"/>
      <c r="BZ18" s="72"/>
      <c r="CA18" s="72"/>
      <c r="CB18" s="72"/>
      <c r="CC18" s="72"/>
      <c r="CD18" s="72"/>
      <c r="CE18" s="72"/>
      <c r="CF18" s="72"/>
    </row>
    <row r="19" spans="2:84" ht="15" customHeight="1">
      <c r="B19" s="156">
        <v>9</v>
      </c>
      <c r="C19" s="336"/>
      <c r="D19" s="337"/>
      <c r="E19" s="337"/>
      <c r="F19" s="337"/>
      <c r="G19" s="338"/>
      <c r="H19" s="307" t="s">
        <v>285</v>
      </c>
      <c r="I19" s="308"/>
      <c r="J19" s="308"/>
      <c r="K19" s="308"/>
      <c r="L19" s="308"/>
      <c r="M19" s="308"/>
      <c r="N19" s="308"/>
      <c r="O19" s="308"/>
      <c r="P19" s="308"/>
      <c r="Q19" s="308"/>
      <c r="R19" s="309"/>
      <c r="S19" s="40"/>
      <c r="T19" s="41"/>
      <c r="U19" s="41"/>
      <c r="V19" s="41"/>
      <c r="W19" s="41"/>
      <c r="X19" s="41"/>
      <c r="Y19" s="41"/>
      <c r="Z19" s="41"/>
      <c r="AA19" s="41"/>
      <c r="AB19" s="41"/>
      <c r="AC19" s="41"/>
      <c r="AD19" s="41"/>
      <c r="AE19" s="36"/>
      <c r="AG19" s="40" t="s">
        <v>321</v>
      </c>
      <c r="AH19" s="41"/>
      <c r="AI19" s="41"/>
      <c r="AJ19" s="41"/>
      <c r="AK19" s="36"/>
      <c r="AM19" s="307" t="s">
        <v>269</v>
      </c>
      <c r="AN19" s="308"/>
      <c r="AO19" s="308"/>
      <c r="AP19" s="308"/>
      <c r="AQ19" s="308"/>
      <c r="AR19" s="308"/>
      <c r="AS19" s="308"/>
      <c r="AT19" s="308"/>
      <c r="AU19" s="308"/>
      <c r="AV19" s="308"/>
      <c r="AW19" s="308"/>
      <c r="AX19" s="308"/>
      <c r="AY19" s="308"/>
      <c r="AZ19" s="308"/>
      <c r="BA19" s="308"/>
      <c r="BB19" s="308"/>
      <c r="BC19" s="309"/>
      <c r="BD19" s="117"/>
      <c r="BE19" s="118"/>
      <c r="BF19" s="118"/>
      <c r="BG19" s="119"/>
      <c r="BZ19" s="72"/>
      <c r="CA19" s="72"/>
      <c r="CB19" s="72"/>
      <c r="CC19" s="72"/>
      <c r="CD19" s="72"/>
      <c r="CE19" s="72"/>
      <c r="CF19" s="72"/>
    </row>
    <row r="20" spans="2:84" ht="75.75" customHeight="1">
      <c r="B20" s="160">
        <v>10</v>
      </c>
      <c r="C20" s="323" t="s">
        <v>324</v>
      </c>
      <c r="D20" s="308"/>
      <c r="E20" s="308"/>
      <c r="F20" s="308"/>
      <c r="G20" s="309"/>
      <c r="H20" s="40" t="s">
        <v>287</v>
      </c>
      <c r="I20" s="41"/>
      <c r="J20" s="41"/>
      <c r="K20" s="41"/>
      <c r="L20" s="41"/>
      <c r="M20" s="41"/>
      <c r="N20" s="41"/>
      <c r="O20" s="41"/>
      <c r="P20" s="41"/>
      <c r="Q20" s="41"/>
      <c r="R20" s="36"/>
      <c r="S20" s="323" t="s">
        <v>325</v>
      </c>
      <c r="T20" s="324"/>
      <c r="U20" s="324"/>
      <c r="V20" s="324"/>
      <c r="W20" s="324"/>
      <c r="X20" s="324"/>
      <c r="Y20" s="324"/>
      <c r="Z20" s="324"/>
      <c r="AA20" s="324"/>
      <c r="AB20" s="324"/>
      <c r="AC20" s="324"/>
      <c r="AD20" s="324"/>
      <c r="AE20" s="325"/>
      <c r="AG20" s="323" t="s">
        <v>322</v>
      </c>
      <c r="AH20" s="324"/>
      <c r="AI20" s="324"/>
      <c r="AJ20" s="324"/>
      <c r="AK20" s="325"/>
      <c r="AM20" s="323" t="s">
        <v>326</v>
      </c>
      <c r="AN20" s="308"/>
      <c r="AO20" s="308"/>
      <c r="AP20" s="308"/>
      <c r="AQ20" s="308"/>
      <c r="AR20" s="308"/>
      <c r="AS20" s="308"/>
      <c r="AT20" s="308"/>
      <c r="AU20" s="308"/>
      <c r="AV20" s="308"/>
      <c r="AW20" s="308"/>
      <c r="AX20" s="308"/>
      <c r="AY20" s="308"/>
      <c r="AZ20" s="308"/>
      <c r="BA20" s="308"/>
      <c r="BB20" s="308"/>
      <c r="BC20" s="309"/>
      <c r="BD20" s="117"/>
      <c r="BE20" s="118"/>
      <c r="BF20" s="118"/>
      <c r="BG20" s="119"/>
      <c r="BZ20" s="72"/>
      <c r="CA20" s="72"/>
      <c r="CB20" s="72"/>
      <c r="CC20" s="72"/>
      <c r="CD20" s="72"/>
      <c r="CE20" s="72"/>
      <c r="CF20" s="72"/>
    </row>
    <row r="21" spans="2:84" ht="15" customHeight="1">
      <c r="B21" s="160">
        <v>11</v>
      </c>
      <c r="C21" s="40" t="s">
        <v>327</v>
      </c>
      <c r="D21" s="41"/>
      <c r="E21" s="41"/>
      <c r="F21" s="41"/>
      <c r="G21" s="41"/>
      <c r="H21" s="40" t="s">
        <v>288</v>
      </c>
      <c r="I21" s="41"/>
      <c r="J21" s="41"/>
      <c r="K21" s="41"/>
      <c r="L21" s="41"/>
      <c r="M21" s="41"/>
      <c r="N21" s="41"/>
      <c r="O21" s="41"/>
      <c r="P21" s="41"/>
      <c r="Q21" s="41"/>
      <c r="R21" s="36"/>
      <c r="S21" s="40"/>
      <c r="T21" s="41"/>
      <c r="U21" s="41"/>
      <c r="V21" s="41"/>
      <c r="W21" s="41"/>
      <c r="X21" s="41"/>
      <c r="Y21" s="41"/>
      <c r="Z21" s="41"/>
      <c r="AA21" s="41"/>
      <c r="AB21" s="41"/>
      <c r="AC21" s="41"/>
      <c r="AD21" s="41"/>
      <c r="AE21" s="36"/>
      <c r="AG21" s="40" t="s">
        <v>322</v>
      </c>
      <c r="AH21" s="41"/>
      <c r="AI21" s="41"/>
      <c r="AJ21" s="41"/>
      <c r="AK21" s="36"/>
      <c r="AM21" s="307" t="s">
        <v>328</v>
      </c>
      <c r="AN21" s="308"/>
      <c r="AO21" s="308"/>
      <c r="AP21" s="308"/>
      <c r="AQ21" s="308"/>
      <c r="AR21" s="308"/>
      <c r="AS21" s="308"/>
      <c r="AT21" s="308"/>
      <c r="AU21" s="308"/>
      <c r="AV21" s="308"/>
      <c r="AW21" s="308"/>
      <c r="AX21" s="308"/>
      <c r="AY21" s="308"/>
      <c r="AZ21" s="308"/>
      <c r="BA21" s="308"/>
      <c r="BB21" s="308"/>
      <c r="BC21" s="309"/>
      <c r="BD21" s="117"/>
      <c r="BE21" s="118"/>
      <c r="BF21" s="118"/>
      <c r="BG21" s="119"/>
      <c r="BZ21" s="72"/>
      <c r="CA21" s="72"/>
      <c r="CB21" s="72"/>
      <c r="CC21" s="72"/>
      <c r="CD21" s="72"/>
      <c r="CE21" s="72"/>
      <c r="CF21" s="72"/>
    </row>
    <row r="22" spans="2:84" ht="15" customHeight="1">
      <c r="B22" s="161"/>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c r="AE22" s="37"/>
      <c r="AG22" s="37"/>
      <c r="AH22" s="37"/>
      <c r="AI22" s="37"/>
      <c r="AJ22" s="37"/>
      <c r="AK22" s="37"/>
      <c r="AM22" s="151"/>
      <c r="AN22" s="151"/>
      <c r="AO22" s="151"/>
      <c r="AP22" s="151"/>
      <c r="AQ22" s="151"/>
      <c r="AR22" s="151"/>
      <c r="AS22" s="151"/>
      <c r="AT22" s="151"/>
      <c r="AU22" s="151"/>
      <c r="AV22" s="151"/>
      <c r="AW22" s="151"/>
      <c r="AX22" s="151"/>
      <c r="AY22" s="151"/>
      <c r="AZ22" s="151"/>
      <c r="BA22" s="151"/>
      <c r="BB22" s="151"/>
      <c r="BC22" s="151"/>
      <c r="BD22" s="123"/>
      <c r="BE22" s="123"/>
      <c r="BF22" s="123"/>
      <c r="BG22" s="123"/>
      <c r="BZ22" s="72"/>
      <c r="CA22" s="72"/>
      <c r="CB22" s="72"/>
      <c r="CC22" s="72"/>
      <c r="CD22" s="72"/>
      <c r="CE22" s="72"/>
      <c r="CF22" s="72"/>
    </row>
    <row r="23" spans="2:84" ht="15" customHeight="1">
      <c r="C23" s="38" t="s">
        <v>289</v>
      </c>
    </row>
    <row r="24" spans="2:84" ht="15" customHeight="1">
      <c r="B24" s="321" t="s">
        <v>213</v>
      </c>
      <c r="C24" s="47" t="s">
        <v>265</v>
      </c>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54"/>
      <c r="AG24" s="73" t="s">
        <v>188</v>
      </c>
      <c r="AH24" s="74"/>
      <c r="AI24" s="74"/>
      <c r="AJ24" s="74"/>
      <c r="AK24" s="75"/>
      <c r="AM24" s="76" t="s">
        <v>191</v>
      </c>
      <c r="AN24" s="77"/>
      <c r="AO24" s="77"/>
      <c r="AP24" s="77"/>
      <c r="AQ24" s="77"/>
      <c r="AR24" s="77"/>
      <c r="AS24" s="77"/>
      <c r="AT24" s="77"/>
      <c r="AU24" s="77"/>
      <c r="AV24" s="77"/>
      <c r="AW24" s="77"/>
      <c r="AX24" s="77"/>
      <c r="AY24" s="77"/>
      <c r="AZ24" s="77"/>
      <c r="BA24" s="77"/>
      <c r="BB24" s="77"/>
      <c r="BC24" s="78"/>
      <c r="BD24" s="116" t="s">
        <v>217</v>
      </c>
      <c r="BE24" s="111"/>
      <c r="BF24" s="111"/>
      <c r="BG24" s="112"/>
    </row>
    <row r="25" spans="2:84" ht="15" customHeight="1">
      <c r="B25" s="326"/>
      <c r="C25" s="52"/>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5"/>
      <c r="AG25" s="79"/>
      <c r="AH25" s="80"/>
      <c r="AI25" s="80"/>
      <c r="AJ25" s="80"/>
      <c r="AK25" s="81"/>
      <c r="AM25" s="82"/>
      <c r="AN25" s="83"/>
      <c r="AO25" s="83"/>
      <c r="AP25" s="83"/>
      <c r="AQ25" s="83"/>
      <c r="AR25" s="83"/>
      <c r="AS25" s="83"/>
      <c r="AT25" s="83"/>
      <c r="AU25" s="83"/>
      <c r="AV25" s="83"/>
      <c r="AW25" s="83"/>
      <c r="AX25" s="83"/>
      <c r="AY25" s="83"/>
      <c r="AZ25" s="83"/>
      <c r="BA25" s="83"/>
      <c r="BB25" s="83"/>
      <c r="BC25" s="84"/>
      <c r="BD25" s="120"/>
      <c r="BE25" s="121"/>
      <c r="BF25" s="121"/>
      <c r="BG25" s="122"/>
    </row>
    <row r="26" spans="2:84" ht="15" customHeight="1">
      <c r="B26" s="160">
        <v>12</v>
      </c>
      <c r="C26" s="41" t="s">
        <v>290</v>
      </c>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36"/>
      <c r="AG26" s="40" t="s">
        <v>323</v>
      </c>
      <c r="AH26" s="41"/>
      <c r="AI26" s="41"/>
      <c r="AJ26" s="41"/>
      <c r="AK26" s="36"/>
      <c r="AM26" s="40" t="s">
        <v>291</v>
      </c>
      <c r="AN26" s="41"/>
      <c r="AO26" s="41"/>
      <c r="AP26" s="41"/>
      <c r="AQ26" s="41"/>
      <c r="AR26" s="41"/>
      <c r="AS26" s="41"/>
      <c r="AT26" s="41"/>
      <c r="AU26" s="41"/>
      <c r="AV26" s="41"/>
      <c r="AW26" s="41"/>
      <c r="AX26" s="41"/>
      <c r="AY26" s="41"/>
      <c r="AZ26" s="41"/>
      <c r="BA26" s="41"/>
      <c r="BB26" s="41"/>
      <c r="BC26" s="41"/>
      <c r="BD26" s="117"/>
      <c r="BE26" s="118"/>
      <c r="BF26" s="118"/>
      <c r="BG26" s="119"/>
    </row>
    <row r="27" spans="2:84" ht="39" customHeight="1">
      <c r="B27" s="160">
        <v>13</v>
      </c>
      <c r="C27" s="41" t="s">
        <v>292</v>
      </c>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36"/>
      <c r="AG27" s="40" t="s">
        <v>323</v>
      </c>
      <c r="AH27" s="41"/>
      <c r="AI27" s="41"/>
      <c r="AJ27" s="41"/>
      <c r="AK27" s="36"/>
      <c r="AM27" s="323" t="s">
        <v>293</v>
      </c>
      <c r="AN27" s="324"/>
      <c r="AO27" s="324"/>
      <c r="AP27" s="324"/>
      <c r="AQ27" s="324"/>
      <c r="AR27" s="324"/>
      <c r="AS27" s="324"/>
      <c r="AT27" s="324"/>
      <c r="AU27" s="324"/>
      <c r="AV27" s="324"/>
      <c r="AW27" s="324"/>
      <c r="AX27" s="324"/>
      <c r="AY27" s="324"/>
      <c r="AZ27" s="324"/>
      <c r="BA27" s="324"/>
      <c r="BB27" s="324"/>
      <c r="BC27" s="325"/>
      <c r="BD27" s="117"/>
      <c r="BE27" s="118"/>
      <c r="BF27" s="118"/>
      <c r="BG27" s="119"/>
    </row>
    <row r="28" spans="2:84" ht="15" customHeight="1">
      <c r="B28" s="161"/>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G28" s="37"/>
      <c r="AH28" s="37"/>
      <c r="AI28" s="37"/>
      <c r="AJ28" s="37"/>
      <c r="AK28" s="37"/>
      <c r="AM28" s="37"/>
      <c r="AN28" s="37"/>
      <c r="AO28" s="37"/>
      <c r="AP28" s="37"/>
      <c r="AQ28" s="37"/>
      <c r="AR28" s="37"/>
      <c r="AS28" s="37"/>
      <c r="AT28" s="37"/>
      <c r="AU28" s="37"/>
      <c r="AV28" s="37"/>
      <c r="AW28" s="37"/>
      <c r="AX28" s="37"/>
      <c r="AY28" s="37"/>
      <c r="AZ28" s="37"/>
      <c r="BA28" s="37"/>
      <c r="BB28" s="37"/>
      <c r="BC28" s="37"/>
      <c r="BD28" s="123"/>
      <c r="BE28" s="123"/>
      <c r="BF28" s="123"/>
      <c r="BG28" s="123"/>
    </row>
    <row r="29" spans="2:84" ht="15" customHeight="1">
      <c r="C29" s="38" t="s">
        <v>294</v>
      </c>
    </row>
    <row r="30" spans="2:84" ht="15" customHeight="1">
      <c r="B30" s="321" t="s">
        <v>213</v>
      </c>
      <c r="C30" s="47" t="s">
        <v>187</v>
      </c>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54"/>
      <c r="AG30" s="73" t="s">
        <v>188</v>
      </c>
      <c r="AH30" s="74"/>
      <c r="AI30" s="74"/>
      <c r="AJ30" s="74"/>
      <c r="AK30" s="75"/>
      <c r="AM30" s="76" t="s">
        <v>191</v>
      </c>
      <c r="AN30" s="77"/>
      <c r="AO30" s="77"/>
      <c r="AP30" s="77"/>
      <c r="AQ30" s="77"/>
      <c r="AR30" s="77"/>
      <c r="AS30" s="77"/>
      <c r="AT30" s="77"/>
      <c r="AU30" s="77"/>
      <c r="AV30" s="77"/>
      <c r="AW30" s="77"/>
      <c r="AX30" s="77"/>
      <c r="AY30" s="77"/>
      <c r="AZ30" s="77"/>
      <c r="BA30" s="77"/>
      <c r="BB30" s="77"/>
      <c r="BC30" s="78"/>
      <c r="BD30" s="116" t="s">
        <v>190</v>
      </c>
      <c r="BE30" s="111"/>
      <c r="BF30" s="111"/>
      <c r="BG30" s="112"/>
      <c r="BH30" s="116" t="s">
        <v>217</v>
      </c>
      <c r="BI30" s="111"/>
      <c r="BJ30" s="111"/>
      <c r="BK30" s="112"/>
    </row>
    <row r="31" spans="2:84" ht="15" customHeight="1">
      <c r="B31" s="322"/>
      <c r="C31" s="52"/>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5"/>
      <c r="AG31" s="79"/>
      <c r="AH31" s="80"/>
      <c r="AI31" s="80"/>
      <c r="AJ31" s="80"/>
      <c r="AK31" s="81"/>
      <c r="AM31" s="82"/>
      <c r="AN31" s="83"/>
      <c r="AO31" s="83"/>
      <c r="AP31" s="83"/>
      <c r="AQ31" s="83"/>
      <c r="AR31" s="83"/>
      <c r="AS31" s="83"/>
      <c r="AT31" s="83"/>
      <c r="AU31" s="83"/>
      <c r="AV31" s="83"/>
      <c r="AW31" s="83"/>
      <c r="AX31" s="83"/>
      <c r="AY31" s="83"/>
      <c r="AZ31" s="83"/>
      <c r="BA31" s="83"/>
      <c r="BB31" s="83"/>
      <c r="BC31" s="84"/>
      <c r="BD31" s="120"/>
      <c r="BE31" s="121"/>
      <c r="BF31" s="121"/>
      <c r="BG31" s="122"/>
      <c r="BH31" s="120"/>
      <c r="BI31" s="121"/>
      <c r="BJ31" s="121"/>
      <c r="BK31" s="122"/>
    </row>
    <row r="32" spans="2:84" ht="15" customHeight="1">
      <c r="B32" s="160">
        <v>14</v>
      </c>
      <c r="C32" s="40" t="s">
        <v>295</v>
      </c>
      <c r="D32" s="41"/>
      <c r="E32" s="41"/>
      <c r="F32" s="36"/>
      <c r="G32" s="41" t="s">
        <v>299</v>
      </c>
      <c r="H32" s="41"/>
      <c r="I32" s="41"/>
      <c r="J32" s="41"/>
      <c r="K32" s="41"/>
      <c r="L32" s="41"/>
      <c r="M32" s="41"/>
      <c r="N32" s="41"/>
      <c r="O32" s="41"/>
      <c r="P32" s="41"/>
      <c r="Q32" s="41"/>
      <c r="R32" s="41"/>
      <c r="S32" s="41"/>
      <c r="T32" s="41"/>
      <c r="U32" s="41"/>
      <c r="V32" s="41"/>
      <c r="W32" s="41"/>
      <c r="X32" s="41"/>
      <c r="Y32" s="41"/>
      <c r="Z32" s="41"/>
      <c r="AA32" s="41"/>
      <c r="AB32" s="41"/>
      <c r="AC32" s="41"/>
      <c r="AD32" s="41"/>
      <c r="AE32" s="36"/>
      <c r="AG32" s="40" t="s">
        <v>296</v>
      </c>
      <c r="AH32" s="41"/>
      <c r="AI32" s="41"/>
      <c r="AJ32" s="41"/>
      <c r="AK32" s="36"/>
      <c r="AM32" s="40" t="s">
        <v>301</v>
      </c>
      <c r="AN32" s="41"/>
      <c r="AO32" s="41"/>
      <c r="AP32" s="41"/>
      <c r="AQ32" s="41"/>
      <c r="AR32" s="41"/>
      <c r="AS32" s="41"/>
      <c r="AT32" s="41"/>
      <c r="AU32" s="41"/>
      <c r="AV32" s="41"/>
      <c r="AW32" s="41"/>
      <c r="AX32" s="41"/>
      <c r="AY32" s="41"/>
      <c r="AZ32" s="41"/>
      <c r="BA32" s="41"/>
      <c r="BB32" s="41"/>
      <c r="BC32" s="36"/>
      <c r="BD32" s="40" t="s">
        <v>297</v>
      </c>
      <c r="BE32" s="118"/>
      <c r="BF32" s="118"/>
      <c r="BG32" s="119"/>
      <c r="BH32" s="117"/>
      <c r="BI32" s="118"/>
      <c r="BJ32" s="118"/>
      <c r="BK32" s="119"/>
    </row>
    <row r="33" spans="2:63" ht="15" customHeight="1">
      <c r="B33" s="156">
        <v>15</v>
      </c>
      <c r="C33" s="56" t="s">
        <v>298</v>
      </c>
      <c r="D33" s="57"/>
      <c r="E33" s="57"/>
      <c r="F33" s="58"/>
      <c r="G33" s="57" t="s">
        <v>300</v>
      </c>
      <c r="H33" s="57"/>
      <c r="I33" s="57"/>
      <c r="J33" s="57"/>
      <c r="K33" s="57"/>
      <c r="L33" s="57"/>
      <c r="M33" s="57"/>
      <c r="N33" s="57"/>
      <c r="O33" s="57"/>
      <c r="P33" s="57"/>
      <c r="Q33" s="57"/>
      <c r="R33" s="57"/>
      <c r="S33" s="57"/>
      <c r="T33" s="57"/>
      <c r="U33" s="57"/>
      <c r="V33" s="57"/>
      <c r="W33" s="57"/>
      <c r="X33" s="57"/>
      <c r="Y33" s="57"/>
      <c r="Z33" s="57"/>
      <c r="AA33" s="57"/>
      <c r="AB33" s="57"/>
      <c r="AC33" s="57"/>
      <c r="AD33" s="57"/>
      <c r="AE33" s="58"/>
      <c r="AG33" s="40" t="s">
        <v>296</v>
      </c>
      <c r="AH33" s="41"/>
      <c r="AI33" s="41"/>
      <c r="AJ33" s="41"/>
      <c r="AK33" s="36"/>
      <c r="AM33" s="323" t="s">
        <v>302</v>
      </c>
      <c r="AN33" s="324"/>
      <c r="AO33" s="324"/>
      <c r="AP33" s="324"/>
      <c r="AQ33" s="324"/>
      <c r="AR33" s="324"/>
      <c r="AS33" s="324"/>
      <c r="AT33" s="324"/>
      <c r="AU33" s="324"/>
      <c r="AV33" s="324"/>
      <c r="AW33" s="324"/>
      <c r="AX33" s="324"/>
      <c r="AY33" s="324"/>
      <c r="AZ33" s="324"/>
      <c r="BA33" s="324"/>
      <c r="BB33" s="324"/>
      <c r="BC33" s="325"/>
      <c r="BD33" s="40" t="s">
        <v>297</v>
      </c>
      <c r="BE33" s="118"/>
      <c r="BF33" s="118"/>
      <c r="BG33" s="119"/>
      <c r="BH33" s="117"/>
      <c r="BI33" s="118"/>
      <c r="BJ33" s="118"/>
      <c r="BK33" s="119"/>
    </row>
    <row r="35" spans="2:63" ht="15" customHeight="1">
      <c r="C35" s="38" t="s">
        <v>208</v>
      </c>
    </row>
    <row r="36" spans="2:63" ht="15" customHeight="1">
      <c r="B36" s="321" t="s">
        <v>213</v>
      </c>
      <c r="C36" s="47" t="s">
        <v>265</v>
      </c>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54"/>
      <c r="AG36" s="73" t="s">
        <v>188</v>
      </c>
      <c r="AH36" s="74"/>
      <c r="AI36" s="74"/>
      <c r="AJ36" s="74"/>
      <c r="AK36" s="75"/>
      <c r="AM36" s="76" t="s">
        <v>191</v>
      </c>
      <c r="AN36" s="77"/>
      <c r="AO36" s="77"/>
      <c r="AP36" s="77"/>
      <c r="AQ36" s="77"/>
      <c r="AR36" s="77"/>
      <c r="AS36" s="77"/>
      <c r="AT36" s="77"/>
      <c r="AU36" s="77"/>
      <c r="AV36" s="77"/>
      <c r="AW36" s="77"/>
      <c r="AX36" s="77"/>
      <c r="AY36" s="77"/>
      <c r="AZ36" s="77"/>
      <c r="BA36" s="77"/>
      <c r="BB36" s="77"/>
      <c r="BC36" s="78"/>
      <c r="BD36" s="116" t="s">
        <v>217</v>
      </c>
      <c r="BE36" s="111"/>
      <c r="BF36" s="111"/>
      <c r="BG36" s="112"/>
    </row>
    <row r="37" spans="2:63" ht="15" customHeight="1">
      <c r="B37" s="326"/>
      <c r="C37" s="52"/>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5"/>
      <c r="AG37" s="79"/>
      <c r="AH37" s="80"/>
      <c r="AI37" s="80"/>
      <c r="AJ37" s="80"/>
      <c r="AK37" s="81"/>
      <c r="AM37" s="82"/>
      <c r="AN37" s="83"/>
      <c r="AO37" s="83"/>
      <c r="AP37" s="83"/>
      <c r="AQ37" s="83"/>
      <c r="AR37" s="83"/>
      <c r="AS37" s="83"/>
      <c r="AT37" s="83"/>
      <c r="AU37" s="83"/>
      <c r="AV37" s="83"/>
      <c r="AW37" s="83"/>
      <c r="AX37" s="83"/>
      <c r="AY37" s="83"/>
      <c r="AZ37" s="83"/>
      <c r="BA37" s="83"/>
      <c r="BB37" s="83"/>
      <c r="BC37" s="84"/>
      <c r="BD37" s="120"/>
      <c r="BE37" s="121"/>
      <c r="BF37" s="121"/>
      <c r="BG37" s="122"/>
    </row>
    <row r="38" spans="2:63" ht="37.5" customHeight="1">
      <c r="B38" s="160">
        <v>16</v>
      </c>
      <c r="C38" s="41" t="s">
        <v>303</v>
      </c>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36"/>
      <c r="AG38" s="40" t="s">
        <v>296</v>
      </c>
      <c r="AH38" s="41"/>
      <c r="AI38" s="41"/>
      <c r="AJ38" s="41"/>
      <c r="AK38" s="36"/>
      <c r="AM38" s="323" t="s">
        <v>304</v>
      </c>
      <c r="AN38" s="324"/>
      <c r="AO38" s="324"/>
      <c r="AP38" s="324"/>
      <c r="AQ38" s="324"/>
      <c r="AR38" s="324"/>
      <c r="AS38" s="324"/>
      <c r="AT38" s="324"/>
      <c r="AU38" s="324"/>
      <c r="AV38" s="324"/>
      <c r="AW38" s="324"/>
      <c r="AX38" s="324"/>
      <c r="AY38" s="324"/>
      <c r="AZ38" s="324"/>
      <c r="BA38" s="324"/>
      <c r="BB38" s="324"/>
      <c r="BC38" s="325"/>
      <c r="BD38" s="117"/>
      <c r="BE38" s="118"/>
      <c r="BF38" s="118"/>
      <c r="BG38" s="119"/>
    </row>
    <row r="40" spans="2:63" ht="15" customHeight="1">
      <c r="C40" s="38" t="s">
        <v>207</v>
      </c>
    </row>
    <row r="41" spans="2:63" ht="15" customHeight="1">
      <c r="B41" s="321" t="s">
        <v>213</v>
      </c>
      <c r="C41" s="47" t="s">
        <v>265</v>
      </c>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54"/>
      <c r="AG41" s="73" t="s">
        <v>188</v>
      </c>
      <c r="AH41" s="74"/>
      <c r="AI41" s="74"/>
      <c r="AJ41" s="74"/>
      <c r="AK41" s="75"/>
      <c r="AM41" s="76" t="s">
        <v>191</v>
      </c>
      <c r="AN41" s="77"/>
      <c r="AO41" s="77"/>
      <c r="AP41" s="77"/>
      <c r="AQ41" s="77"/>
      <c r="AR41" s="77"/>
      <c r="AS41" s="77"/>
      <c r="AT41" s="77"/>
      <c r="AU41" s="77"/>
      <c r="AV41" s="77"/>
      <c r="AW41" s="77"/>
      <c r="AX41" s="77"/>
      <c r="AY41" s="77"/>
      <c r="AZ41" s="77"/>
      <c r="BA41" s="77"/>
      <c r="BB41" s="77"/>
      <c r="BC41" s="78"/>
      <c r="BD41" s="116" t="s">
        <v>217</v>
      </c>
      <c r="BE41" s="111"/>
      <c r="BF41" s="111"/>
      <c r="BG41" s="112"/>
    </row>
    <row r="42" spans="2:63" ht="15" customHeight="1">
      <c r="B42" s="326"/>
      <c r="C42" s="52"/>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5"/>
      <c r="AG42" s="79"/>
      <c r="AH42" s="80"/>
      <c r="AI42" s="80"/>
      <c r="AJ42" s="80"/>
      <c r="AK42" s="81"/>
      <c r="AM42" s="82"/>
      <c r="AN42" s="83"/>
      <c r="AO42" s="83"/>
      <c r="AP42" s="83"/>
      <c r="AQ42" s="83"/>
      <c r="AR42" s="83"/>
      <c r="AS42" s="83"/>
      <c r="AT42" s="83"/>
      <c r="AU42" s="83"/>
      <c r="AV42" s="83"/>
      <c r="AW42" s="83"/>
      <c r="AX42" s="83"/>
      <c r="AY42" s="83"/>
      <c r="AZ42" s="83"/>
      <c r="BA42" s="83"/>
      <c r="BB42" s="83"/>
      <c r="BC42" s="84"/>
      <c r="BD42" s="120"/>
      <c r="BE42" s="121"/>
      <c r="BF42" s="121"/>
      <c r="BG42" s="122"/>
    </row>
    <row r="43" spans="2:63" ht="15" customHeight="1">
      <c r="B43" s="160">
        <v>16</v>
      </c>
      <c r="C43" s="41" t="s">
        <v>305</v>
      </c>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36"/>
      <c r="AG43" s="40" t="s">
        <v>306</v>
      </c>
      <c r="AH43" s="41"/>
      <c r="AI43" s="41"/>
      <c r="AJ43" s="41"/>
      <c r="AK43" s="36"/>
      <c r="AM43" s="323" t="s">
        <v>307</v>
      </c>
      <c r="AN43" s="324"/>
      <c r="AO43" s="324"/>
      <c r="AP43" s="324"/>
      <c r="AQ43" s="324"/>
      <c r="AR43" s="324"/>
      <c r="AS43" s="324"/>
      <c r="AT43" s="324"/>
      <c r="AU43" s="324"/>
      <c r="AV43" s="324"/>
      <c r="AW43" s="324"/>
      <c r="AX43" s="324"/>
      <c r="AY43" s="324"/>
      <c r="AZ43" s="324"/>
      <c r="BA43" s="324"/>
      <c r="BB43" s="324"/>
      <c r="BC43" s="325"/>
      <c r="BD43" s="117"/>
      <c r="BE43" s="118"/>
      <c r="BF43" s="118"/>
      <c r="BG43" s="119"/>
    </row>
    <row r="45" spans="2:63" ht="15" customHeight="1">
      <c r="C45" s="38" t="s">
        <v>308</v>
      </c>
    </row>
    <row r="46" spans="2:63" ht="15" customHeight="1">
      <c r="B46" s="321" t="s">
        <v>213</v>
      </c>
      <c r="C46" s="47" t="s">
        <v>265</v>
      </c>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54"/>
      <c r="AG46" s="73" t="s">
        <v>188</v>
      </c>
      <c r="AH46" s="74"/>
      <c r="AI46" s="74"/>
      <c r="AJ46" s="74"/>
      <c r="AK46" s="75"/>
      <c r="AM46" s="76" t="s">
        <v>191</v>
      </c>
      <c r="AN46" s="77"/>
      <c r="AO46" s="77"/>
      <c r="AP46" s="77"/>
      <c r="AQ46" s="77"/>
      <c r="AR46" s="77"/>
      <c r="AS46" s="77"/>
      <c r="AT46" s="77"/>
      <c r="AU46" s="77"/>
      <c r="AV46" s="77"/>
      <c r="AW46" s="77"/>
      <c r="AX46" s="77"/>
      <c r="AY46" s="77"/>
      <c r="AZ46" s="77"/>
      <c r="BA46" s="77"/>
      <c r="BB46" s="77"/>
      <c r="BC46" s="78"/>
      <c r="BD46" s="116" t="s">
        <v>217</v>
      </c>
      <c r="BE46" s="111"/>
      <c r="BF46" s="111"/>
      <c r="BG46" s="112"/>
    </row>
    <row r="47" spans="2:63" ht="15" customHeight="1">
      <c r="B47" s="326"/>
      <c r="C47" s="52"/>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5"/>
      <c r="AG47" s="79"/>
      <c r="AH47" s="80"/>
      <c r="AI47" s="80"/>
      <c r="AJ47" s="80"/>
      <c r="AK47" s="81"/>
      <c r="AM47" s="82"/>
      <c r="AN47" s="83"/>
      <c r="AO47" s="83"/>
      <c r="AP47" s="83"/>
      <c r="AQ47" s="83"/>
      <c r="AR47" s="83"/>
      <c r="AS47" s="83"/>
      <c r="AT47" s="83"/>
      <c r="AU47" s="83"/>
      <c r="AV47" s="83"/>
      <c r="AW47" s="83"/>
      <c r="AX47" s="83"/>
      <c r="AY47" s="83"/>
      <c r="AZ47" s="83"/>
      <c r="BA47" s="83"/>
      <c r="BB47" s="83"/>
      <c r="BC47" s="84"/>
      <c r="BD47" s="120"/>
      <c r="BE47" s="121"/>
      <c r="BF47" s="121"/>
      <c r="BG47" s="122"/>
    </row>
    <row r="48" spans="2:63" ht="70.5" customHeight="1">
      <c r="B48" s="160">
        <v>16</v>
      </c>
      <c r="C48" s="41" t="s">
        <v>309</v>
      </c>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36"/>
      <c r="AG48" s="40" t="s">
        <v>296</v>
      </c>
      <c r="AH48" s="41"/>
      <c r="AI48" s="41"/>
      <c r="AJ48" s="41"/>
      <c r="AK48" s="36"/>
      <c r="AM48" s="323" t="s">
        <v>310</v>
      </c>
      <c r="AN48" s="324"/>
      <c r="AO48" s="324"/>
      <c r="AP48" s="324"/>
      <c r="AQ48" s="324"/>
      <c r="AR48" s="324"/>
      <c r="AS48" s="324"/>
      <c r="AT48" s="324"/>
      <c r="AU48" s="324"/>
      <c r="AV48" s="324"/>
      <c r="AW48" s="324"/>
      <c r="AX48" s="324"/>
      <c r="AY48" s="324"/>
      <c r="AZ48" s="324"/>
      <c r="BA48" s="324"/>
      <c r="BB48" s="324"/>
      <c r="BC48" s="325"/>
      <c r="BD48" s="117"/>
      <c r="BE48" s="118"/>
      <c r="BF48" s="118"/>
      <c r="BG48" s="119"/>
    </row>
  </sheetData>
  <mergeCells count="36">
    <mergeCell ref="AM11:BC11"/>
    <mergeCell ref="AM12:BC12"/>
    <mergeCell ref="H12:R12"/>
    <mergeCell ref="B9:B10"/>
    <mergeCell ref="B24:B25"/>
    <mergeCell ref="C10:G10"/>
    <mergeCell ref="H10:R10"/>
    <mergeCell ref="H13:R13"/>
    <mergeCell ref="H16:R16"/>
    <mergeCell ref="H19:R19"/>
    <mergeCell ref="C20:G20"/>
    <mergeCell ref="AM19:BC19"/>
    <mergeCell ref="C12:G19"/>
    <mergeCell ref="AM20:BC20"/>
    <mergeCell ref="AM21:BC21"/>
    <mergeCell ref="AG20:AK20"/>
    <mergeCell ref="AM16:BC16"/>
    <mergeCell ref="H17:R17"/>
    <mergeCell ref="AM17:BC17"/>
    <mergeCell ref="H18:R18"/>
    <mergeCell ref="AM18:BC18"/>
    <mergeCell ref="AM13:BC13"/>
    <mergeCell ref="H14:R14"/>
    <mergeCell ref="AM14:BC14"/>
    <mergeCell ref="H15:R15"/>
    <mergeCell ref="AM15:BC15"/>
    <mergeCell ref="S20:AE20"/>
    <mergeCell ref="B41:B42"/>
    <mergeCell ref="AM43:BC43"/>
    <mergeCell ref="B46:B47"/>
    <mergeCell ref="AM48:BC48"/>
    <mergeCell ref="B36:B37"/>
    <mergeCell ref="AM38:BC38"/>
    <mergeCell ref="AM27:BC27"/>
    <mergeCell ref="AM33:BC33"/>
    <mergeCell ref="B30:B31"/>
  </mergeCells>
  <hyperlinks>
    <hyperlink ref="B6" location="'単体テスト項目書_画面名(画面ID)'!A1" display="&lt;&lt;" xr:uid="{0D1C9F8C-0FF0-47DA-B066-2240EAF021AA}"/>
  </hyperlinks>
  <printOptions horizontalCentered="1"/>
  <pageMargins left="0.39370078740157483" right="0.39370078740157483" top="0.59055118110236227" bottom="0.39370078740157483" header="0.39370078740157483" footer="0.19685039370078741"/>
  <pageSetup paperSize="9" scale="59" orientation="landscape" useFirstPageNumber="1" r:id="rId1"/>
  <headerFooter scaleWithDoc="0">
    <oddFooter>&amp;L&amp;"ＭＳ ゴシック,標準"&amp;9&amp;K00-047&amp;F&amp;R&amp;9&amp;K00-042&amp;A  -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7D22F-BA40-4F3B-B4ED-DC9BD2502664}">
  <dimension ref="B1:J57"/>
  <sheetViews>
    <sheetView workbookViewId="0"/>
  </sheetViews>
  <sheetFormatPr defaultRowHeight="15"/>
  <cols>
    <col min="1" max="1" width="3.5703125" customWidth="1"/>
    <col min="2" max="2" width="66.42578125" customWidth="1"/>
    <col min="3" max="3" width="84.85546875" customWidth="1"/>
    <col min="4" max="4" width="5.5703125" customWidth="1"/>
    <col min="5" max="5" width="3.7109375" customWidth="1"/>
    <col min="6" max="7" width="55.7109375" bestFit="1" customWidth="1"/>
    <col min="8" max="8" width="5.28515625" customWidth="1"/>
    <col min="9" max="9" width="11.42578125" customWidth="1"/>
  </cols>
  <sheetData>
    <row r="1" spans="2:10">
      <c r="B1" s="7" t="s">
        <v>23</v>
      </c>
      <c r="C1" s="7" t="s">
        <v>24</v>
      </c>
      <c r="D1" s="7"/>
      <c r="E1" s="7" t="s">
        <v>138</v>
      </c>
      <c r="F1" s="7" t="s">
        <v>23</v>
      </c>
      <c r="G1" s="7" t="s">
        <v>24</v>
      </c>
      <c r="H1" s="15" t="s">
        <v>138</v>
      </c>
      <c r="I1" s="16" t="s">
        <v>162</v>
      </c>
      <c r="J1" s="17"/>
    </row>
    <row r="2" spans="2:10">
      <c r="B2" s="7" t="s">
        <v>25</v>
      </c>
      <c r="C2" s="7" t="s">
        <v>26</v>
      </c>
      <c r="D2" s="7"/>
      <c r="E2" s="13">
        <v>1</v>
      </c>
      <c r="F2" t="s">
        <v>139</v>
      </c>
      <c r="G2" t="s">
        <v>133</v>
      </c>
      <c r="H2" s="18">
        <v>1</v>
      </c>
      <c r="I2" s="19" t="s">
        <v>163</v>
      </c>
      <c r="J2" s="20"/>
    </row>
    <row r="3" spans="2:10">
      <c r="B3" s="7" t="s">
        <v>27</v>
      </c>
      <c r="C3" s="7" t="s">
        <v>28</v>
      </c>
      <c r="D3" s="7"/>
      <c r="E3" s="13">
        <v>2</v>
      </c>
      <c r="F3" t="s">
        <v>140</v>
      </c>
      <c r="G3" t="s">
        <v>134</v>
      </c>
      <c r="H3" s="18">
        <v>2</v>
      </c>
      <c r="I3" s="19" t="s">
        <v>164</v>
      </c>
      <c r="J3" s="20"/>
    </row>
    <row r="4" spans="2:10">
      <c r="B4" s="7" t="s">
        <v>29</v>
      </c>
      <c r="C4" s="7" t="s">
        <v>30</v>
      </c>
      <c r="D4" s="7"/>
      <c r="E4" s="13">
        <v>3</v>
      </c>
      <c r="F4" t="s">
        <v>141</v>
      </c>
      <c r="G4" t="s">
        <v>136</v>
      </c>
      <c r="H4" s="18">
        <v>3</v>
      </c>
      <c r="I4" s="19" t="s">
        <v>165</v>
      </c>
      <c r="J4" s="20"/>
    </row>
    <row r="5" spans="2:10">
      <c r="B5" s="7" t="s">
        <v>31</v>
      </c>
      <c r="C5" s="7" t="s">
        <v>32</v>
      </c>
      <c r="D5" s="7"/>
      <c r="E5" s="13">
        <v>4</v>
      </c>
      <c r="F5" t="s">
        <v>142</v>
      </c>
      <c r="G5" t="s">
        <v>135</v>
      </c>
      <c r="H5" s="18">
        <v>4</v>
      </c>
      <c r="I5" s="19" t="s">
        <v>166</v>
      </c>
      <c r="J5" s="20"/>
    </row>
    <row r="6" spans="2:10">
      <c r="B6" s="7" t="s">
        <v>33</v>
      </c>
      <c r="C6" s="7" t="s">
        <v>34</v>
      </c>
      <c r="D6" s="7"/>
      <c r="E6" s="13">
        <v>5</v>
      </c>
      <c r="F6" t="s">
        <v>143</v>
      </c>
      <c r="G6" t="s">
        <v>137</v>
      </c>
      <c r="H6" s="18"/>
      <c r="I6" s="19"/>
      <c r="J6" s="20"/>
    </row>
    <row r="7" spans="2:10">
      <c r="B7" s="7" t="s">
        <v>35</v>
      </c>
      <c r="C7" s="7" t="s">
        <v>36</v>
      </c>
      <c r="D7" s="7"/>
      <c r="E7" s="7"/>
      <c r="H7" s="18"/>
      <c r="I7" s="19"/>
      <c r="J7" s="20"/>
    </row>
    <row r="8" spans="2:10">
      <c r="B8" s="7" t="s">
        <v>37</v>
      </c>
      <c r="C8" s="7" t="s">
        <v>38</v>
      </c>
      <c r="D8" s="7"/>
      <c r="E8" s="7"/>
      <c r="H8" s="18"/>
      <c r="I8" s="19"/>
      <c r="J8" s="20"/>
    </row>
    <row r="9" spans="2:10">
      <c r="B9" s="7" t="s">
        <v>39</v>
      </c>
      <c r="C9" s="7" t="s">
        <v>40</v>
      </c>
      <c r="D9" s="7"/>
      <c r="E9" s="7"/>
      <c r="H9" s="18"/>
      <c r="I9" s="19"/>
      <c r="J9" s="20"/>
    </row>
    <row r="10" spans="2:10">
      <c r="B10" s="7" t="s">
        <v>41</v>
      </c>
      <c r="C10" s="7" t="s">
        <v>42</v>
      </c>
      <c r="D10" s="7"/>
      <c r="E10" s="7"/>
      <c r="H10" s="18"/>
      <c r="I10" s="19"/>
      <c r="J10" s="20"/>
    </row>
    <row r="11" spans="2:10">
      <c r="B11" s="10" t="s">
        <v>122</v>
      </c>
      <c r="C11" s="10" t="s">
        <v>121</v>
      </c>
      <c r="D11" s="7"/>
      <c r="E11" s="7"/>
      <c r="H11" s="18"/>
      <c r="I11" s="19"/>
      <c r="J11" s="20"/>
    </row>
    <row r="12" spans="2:10">
      <c r="B12" s="10" t="s">
        <v>43</v>
      </c>
      <c r="C12" s="10" t="s">
        <v>44</v>
      </c>
      <c r="D12" s="7"/>
      <c r="E12" s="7"/>
      <c r="H12" s="18"/>
      <c r="I12" s="19"/>
      <c r="J12" s="20"/>
    </row>
    <row r="13" spans="2:10">
      <c r="B13" s="10" t="s">
        <v>45</v>
      </c>
      <c r="C13" s="10" t="s">
        <v>46</v>
      </c>
      <c r="D13" s="7"/>
      <c r="E13" s="7"/>
      <c r="H13" s="18"/>
      <c r="I13" s="19"/>
      <c r="J13" s="20"/>
    </row>
    <row r="14" spans="2:10">
      <c r="B14" s="10" t="s">
        <v>124</v>
      </c>
      <c r="C14" s="10" t="s">
        <v>123</v>
      </c>
      <c r="D14" s="7"/>
      <c r="E14" s="7"/>
      <c r="H14" s="18"/>
      <c r="I14" s="19"/>
      <c r="J14" s="20"/>
    </row>
    <row r="15" spans="2:10">
      <c r="B15" s="7" t="s">
        <v>47</v>
      </c>
      <c r="C15" s="7" t="s">
        <v>47</v>
      </c>
      <c r="D15" s="7"/>
      <c r="E15" s="7"/>
      <c r="H15" s="18"/>
      <c r="I15" s="19"/>
      <c r="J15" s="20"/>
    </row>
    <row r="16" spans="2:10">
      <c r="B16" s="8" t="s">
        <v>48</v>
      </c>
      <c r="C16" s="8" t="s">
        <v>49</v>
      </c>
      <c r="D16" s="7"/>
      <c r="E16" s="7"/>
      <c r="H16" s="21"/>
      <c r="I16" s="22"/>
      <c r="J16" s="23"/>
    </row>
    <row r="17" spans="2:8">
      <c r="B17" s="8" t="s">
        <v>50</v>
      </c>
      <c r="C17" s="8" t="s">
        <v>51</v>
      </c>
      <c r="D17" s="7"/>
      <c r="E17" s="7"/>
    </row>
    <row r="18" spans="2:8">
      <c r="B18" s="8" t="s">
        <v>52</v>
      </c>
      <c r="C18" s="8" t="s">
        <v>53</v>
      </c>
      <c r="D18" s="7"/>
      <c r="E18" s="7"/>
    </row>
    <row r="19" spans="2:8">
      <c r="B19" s="7" t="s">
        <v>54</v>
      </c>
      <c r="C19" s="7" t="s">
        <v>55</v>
      </c>
      <c r="D19" s="7"/>
      <c r="E19" s="7"/>
    </row>
    <row r="20" spans="2:8">
      <c r="B20" s="7" t="s">
        <v>56</v>
      </c>
      <c r="C20" s="7" t="s">
        <v>57</v>
      </c>
      <c r="D20" s="7"/>
      <c r="E20" s="7"/>
    </row>
    <row r="21" spans="2:8">
      <c r="B21" s="10" t="s">
        <v>58</v>
      </c>
      <c r="C21" s="10" t="s">
        <v>118</v>
      </c>
      <c r="D21" s="7"/>
      <c r="E21" s="7"/>
    </row>
    <row r="22" spans="2:8">
      <c r="B22" s="7" t="s">
        <v>59</v>
      </c>
      <c r="C22" s="7" t="s">
        <v>60</v>
      </c>
      <c r="D22" s="7"/>
      <c r="E22" s="7"/>
    </row>
    <row r="23" spans="2:8">
      <c r="B23" s="7" t="s">
        <v>61</v>
      </c>
      <c r="C23" s="7" t="s">
        <v>62</v>
      </c>
      <c r="D23" s="7"/>
      <c r="E23" s="7"/>
      <c r="F23" s="9"/>
      <c r="G23" s="9"/>
      <c r="H23" s="9"/>
    </row>
    <row r="24" spans="2:8">
      <c r="B24" s="10" t="s">
        <v>132</v>
      </c>
      <c r="C24" s="10" t="s">
        <v>63</v>
      </c>
      <c r="D24" s="7"/>
      <c r="E24" s="7"/>
      <c r="F24" s="9"/>
      <c r="G24" s="9"/>
      <c r="H24" s="9"/>
    </row>
    <row r="25" spans="2:8">
      <c r="B25" s="10" t="s">
        <v>64</v>
      </c>
      <c r="C25" s="10" t="s">
        <v>65</v>
      </c>
      <c r="D25" s="7"/>
      <c r="E25" s="7"/>
      <c r="F25" s="9"/>
      <c r="G25" s="9"/>
      <c r="H25" s="9"/>
    </row>
    <row r="26" spans="2:8">
      <c r="B26" s="7" t="s">
        <v>66</v>
      </c>
      <c r="C26" s="7" t="s">
        <v>67</v>
      </c>
      <c r="D26" s="7"/>
      <c r="E26" s="7"/>
      <c r="F26" s="9"/>
      <c r="G26" s="9"/>
      <c r="H26" s="9"/>
    </row>
    <row r="27" spans="2:8">
      <c r="B27" s="10" t="s">
        <v>68</v>
      </c>
      <c r="C27" s="10" t="s">
        <v>202</v>
      </c>
      <c r="D27" s="7"/>
      <c r="E27" s="7"/>
    </row>
    <row r="28" spans="2:8">
      <c r="B28" s="11" t="s">
        <v>205</v>
      </c>
      <c r="C28" s="11" t="s">
        <v>114</v>
      </c>
      <c r="D28" s="7"/>
      <c r="E28" s="7"/>
    </row>
    <row r="29" spans="2:8">
      <c r="B29" s="11" t="s">
        <v>128</v>
      </c>
      <c r="C29" s="11" t="s">
        <v>120</v>
      </c>
      <c r="D29" s="7"/>
      <c r="E29" s="7"/>
    </row>
    <row r="30" spans="2:8" ht="30">
      <c r="B30" s="10" t="s">
        <v>167</v>
      </c>
      <c r="C30" s="12" t="s">
        <v>125</v>
      </c>
      <c r="D30" s="7"/>
      <c r="E30" s="7"/>
    </row>
    <row r="31" spans="2:8">
      <c r="B31" s="10" t="s">
        <v>69</v>
      </c>
      <c r="C31" s="10" t="s">
        <v>70</v>
      </c>
      <c r="D31" s="7"/>
      <c r="E31" s="7"/>
    </row>
    <row r="32" spans="2:8" ht="30">
      <c r="B32" s="12" t="s">
        <v>127</v>
      </c>
      <c r="C32" s="12" t="s">
        <v>126</v>
      </c>
      <c r="D32" s="7"/>
      <c r="E32" s="7"/>
    </row>
    <row r="33" spans="2:5" ht="30">
      <c r="B33" s="12" t="s">
        <v>203</v>
      </c>
      <c r="C33" s="12" t="s">
        <v>204</v>
      </c>
      <c r="D33" s="7"/>
      <c r="E33" s="7"/>
    </row>
    <row r="34" spans="2:5">
      <c r="B34" s="7" t="s">
        <v>71</v>
      </c>
      <c r="C34" s="7" t="s">
        <v>72</v>
      </c>
      <c r="D34" s="7"/>
      <c r="E34" s="7"/>
    </row>
    <row r="35" spans="2:5">
      <c r="B35" s="7" t="s">
        <v>73</v>
      </c>
      <c r="C35" s="7" t="s">
        <v>74</v>
      </c>
      <c r="D35" s="7"/>
      <c r="E35" s="7"/>
    </row>
    <row r="36" spans="2:5">
      <c r="B36" s="7" t="s">
        <v>75</v>
      </c>
      <c r="C36" s="7" t="s">
        <v>76</v>
      </c>
      <c r="D36" s="7"/>
      <c r="E36" s="7"/>
    </row>
    <row r="37" spans="2:5">
      <c r="B37" s="7" t="s">
        <v>77</v>
      </c>
      <c r="C37" s="7" t="s">
        <v>78</v>
      </c>
      <c r="D37" s="7"/>
      <c r="E37" s="7"/>
    </row>
    <row r="38" spans="2:5">
      <c r="B38" s="7" t="s">
        <v>79</v>
      </c>
      <c r="C38" t="s">
        <v>80</v>
      </c>
      <c r="D38" s="7"/>
    </row>
    <row r="39" spans="2:5">
      <c r="B39" s="7" t="s">
        <v>81</v>
      </c>
      <c r="C39" t="s">
        <v>82</v>
      </c>
    </row>
    <row r="40" spans="2:5">
      <c r="B40" s="7" t="s">
        <v>83</v>
      </c>
      <c r="C40" t="s">
        <v>84</v>
      </c>
    </row>
    <row r="41" spans="2:5">
      <c r="B41" s="7" t="s">
        <v>85</v>
      </c>
      <c r="C41" t="s">
        <v>86</v>
      </c>
    </row>
    <row r="42" spans="2:5">
      <c r="B42" t="s">
        <v>87</v>
      </c>
      <c r="C42" t="s">
        <v>88</v>
      </c>
    </row>
    <row r="43" spans="2:5">
      <c r="B43" t="s">
        <v>89</v>
      </c>
      <c r="C43" t="s">
        <v>90</v>
      </c>
    </row>
    <row r="44" spans="2:5">
      <c r="B44" t="s">
        <v>91</v>
      </c>
      <c r="C44" t="s">
        <v>92</v>
      </c>
    </row>
    <row r="45" spans="2:5">
      <c r="B45" t="s">
        <v>93</v>
      </c>
      <c r="C45" t="s">
        <v>70</v>
      </c>
    </row>
    <row r="46" spans="2:5">
      <c r="B46" t="s">
        <v>94</v>
      </c>
      <c r="C46" t="s">
        <v>95</v>
      </c>
    </row>
    <row r="47" spans="2:5">
      <c r="B47" t="s">
        <v>96</v>
      </c>
      <c r="C47" t="s">
        <v>97</v>
      </c>
    </row>
    <row r="48" spans="2:5">
      <c r="B48" t="s">
        <v>98</v>
      </c>
      <c r="C48" t="s">
        <v>99</v>
      </c>
    </row>
    <row r="49" spans="2:3">
      <c r="B49" t="s">
        <v>100</v>
      </c>
      <c r="C49" t="s">
        <v>101</v>
      </c>
    </row>
    <row r="50" spans="2:3">
      <c r="B50" t="s">
        <v>102</v>
      </c>
      <c r="C50" t="s">
        <v>103</v>
      </c>
    </row>
    <row r="51" spans="2:3">
      <c r="B51" t="s">
        <v>104</v>
      </c>
      <c r="C51" t="s">
        <v>105</v>
      </c>
    </row>
    <row r="52" spans="2:3">
      <c r="B52" t="s">
        <v>102</v>
      </c>
      <c r="C52" t="s">
        <v>103</v>
      </c>
    </row>
    <row r="53" spans="2:3">
      <c r="B53" t="s">
        <v>106</v>
      </c>
      <c r="C53" t="s">
        <v>107</v>
      </c>
    </row>
    <row r="54" spans="2:3">
      <c r="B54" t="s">
        <v>108</v>
      </c>
      <c r="C54" t="s">
        <v>109</v>
      </c>
    </row>
    <row r="55" spans="2:3">
      <c r="B55" t="s">
        <v>110</v>
      </c>
      <c r="C55" t="s">
        <v>111</v>
      </c>
    </row>
    <row r="56" spans="2:3">
      <c r="B56" t="s">
        <v>112</v>
      </c>
      <c r="C56" t="s">
        <v>113</v>
      </c>
    </row>
    <row r="57" spans="2:3">
      <c r="B57" t="s">
        <v>115</v>
      </c>
      <c r="C57" t="s">
        <v>116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986AF-EAF2-4B22-AAAB-3522067EFBE0}">
  <dimension ref="A1"/>
  <sheetViews>
    <sheetView zoomScaleNormal="100" workbookViewId="0"/>
  </sheetViews>
  <sheetFormatPr defaultColWidth="3.7109375" defaultRowHeight="15" customHeight="1"/>
  <cols>
    <col min="1" max="16384" width="3.7109375" style="108"/>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469E-6473-48EA-8EDF-530952AEF5DA}">
  <dimension ref="A1"/>
  <sheetViews>
    <sheetView zoomScaleNormal="100" workbookViewId="0"/>
  </sheetViews>
  <sheetFormatPr defaultColWidth="3.7109375" defaultRowHeight="15" customHeight="1"/>
  <cols>
    <col min="1" max="16384" width="3.7109375" style="108"/>
  </cols>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DC7B3-D157-4B52-9CC3-F5E8C4F46C3C}">
  <dimension ref="A1"/>
  <sheetViews>
    <sheetView zoomScaleNormal="100" workbookViewId="0"/>
  </sheetViews>
  <sheetFormatPr defaultColWidth="3.7109375" defaultRowHeight="15" customHeight="1"/>
  <cols>
    <col min="1" max="16384" width="3.7109375" style="108"/>
  </cols>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AE76-9D82-4DB2-9AB6-8FFBBE105B4F}">
  <dimension ref="A1"/>
  <sheetViews>
    <sheetView zoomScaleNormal="100" workbookViewId="0"/>
  </sheetViews>
  <sheetFormatPr defaultColWidth="3.7109375" defaultRowHeight="15" customHeight="1"/>
  <cols>
    <col min="1" max="16384" width="3.7109375" style="108"/>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10</vt:i4>
      </vt:variant>
    </vt:vector>
  </HeadingPairs>
  <TitlesOfParts>
    <vt:vector size="29" baseType="lpstr">
      <vt:lpstr>表紙</vt:lpstr>
      <vt:lpstr>改版履歴</vt:lpstr>
      <vt:lpstr>Summary</vt:lpstr>
      <vt:lpstr>単体テスト項目書_充填口選択(CO00303D)</vt:lpstr>
      <vt:lpstr>①画面デザインチェックリスト</vt:lpstr>
      <vt:lpstr>No1_1</vt:lpstr>
      <vt:lpstr>No1_4</vt:lpstr>
      <vt:lpstr>No1_7</vt:lpstr>
      <vt:lpstr>No1_8</vt:lpstr>
      <vt:lpstr>No1_9</vt:lpstr>
      <vt:lpstr>②画面動作チェックリスト＆④イベント別コントロール動作</vt:lpstr>
      <vt:lpstr>No4_1</vt:lpstr>
      <vt:lpstr>③コントロールチェックリスト</vt:lpstr>
      <vt:lpstr>⑤イベント別バリデーション、パターン別業務処理</vt:lpstr>
      <vt:lpstr>Data</vt:lpstr>
      <vt:lpstr>①画面ID_No_XX</vt:lpstr>
      <vt:lpstr>②④画面ID_No_XX</vt:lpstr>
      <vt:lpstr>③画面ID_No_XX</vt:lpstr>
      <vt:lpstr>⑤画面ID_No_XX</vt:lpstr>
      <vt:lpstr>assignee</vt:lpstr>
      <vt:lpstr>①画面デザインチェックリスト!Print_Area</vt:lpstr>
      <vt:lpstr>②画面動作チェックリスト＆④イベント別コントロール動作!Print_Area</vt:lpstr>
      <vt:lpstr>③コントロールチェックリスト!Print_Area</vt:lpstr>
      <vt:lpstr>⑤イベント別バリデーション、パターン別業務処理!Print_Area</vt:lpstr>
      <vt:lpstr>Summary!Print_Area</vt:lpstr>
      <vt:lpstr>'単体テスト項目書_充填口選択(CO00303D)'!Print_Area</vt:lpstr>
      <vt:lpstr>改版履歴!Print_Area</vt:lpstr>
      <vt:lpstr>表紙!Print_Area</vt:lpstr>
      <vt:lpstr>表紙!部門名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株式会社システムエグゼ</dc:creator>
  <cp:lastModifiedBy>Thang Truong</cp:lastModifiedBy>
  <cp:lastPrinted>2020-12-24T08:49:10Z</cp:lastPrinted>
  <dcterms:created xsi:type="dcterms:W3CDTF">2018-08-14T04:06:10Z</dcterms:created>
  <dcterms:modified xsi:type="dcterms:W3CDTF">2021-04-10T15:00:39Z</dcterms:modified>
</cp:coreProperties>
</file>