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1" l="1"/>
  <c r="R5" i="1"/>
  <c r="R4" i="1"/>
  <c r="R3" i="1"/>
  <c r="R2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<sst xmlns="http://schemas.openxmlformats.org/spreadsheetml/2006/main" count="60" uniqueCount="53">
  <si>
    <t>Place</t>
  </si>
  <si>
    <t>Netherland</t>
  </si>
  <si>
    <t>Texas</t>
  </si>
  <si>
    <t>pAir</t>
  </si>
  <si>
    <t>LAI</t>
  </si>
  <si>
    <t>VPAir</t>
  </si>
  <si>
    <t>VPCan</t>
  </si>
  <si>
    <t>Rcan</t>
  </si>
  <si>
    <t>UBlow</t>
  </si>
  <si>
    <t>PBlow</t>
  </si>
  <si>
    <t>AFlr</t>
  </si>
  <si>
    <t>phiPad</t>
  </si>
  <si>
    <t>m^3s^-1</t>
  </si>
  <si>
    <t>W</t>
  </si>
  <si>
    <t>m^2</t>
  </si>
  <si>
    <t>UPad</t>
  </si>
  <si>
    <t>nPad</t>
  </si>
  <si>
    <t>xPad</t>
  </si>
  <si>
    <t>xOut</t>
  </si>
  <si>
    <t>Ufog</t>
  </si>
  <si>
    <t>TAir</t>
  </si>
  <si>
    <t>K</t>
  </si>
  <si>
    <t>TTop</t>
  </si>
  <si>
    <t>UThScr</t>
  </si>
  <si>
    <t>KThScr</t>
  </si>
  <si>
    <t>p_Mean_Air</t>
  </si>
  <si>
    <t>pOut</t>
  </si>
  <si>
    <t>g</t>
  </si>
  <si>
    <t>m/s^2</t>
  </si>
  <si>
    <t>TThScr</t>
  </si>
  <si>
    <t>sInsScr</t>
  </si>
  <si>
    <t>cleakage</t>
  </si>
  <si>
    <t>nSide</t>
  </si>
  <si>
    <t>nSide_Thr</t>
  </si>
  <si>
    <t>UVentForced</t>
  </si>
  <si>
    <t>phiVentForced</t>
  </si>
  <si>
    <t>m^3/s</t>
  </si>
  <si>
    <t>vWind</t>
  </si>
  <si>
    <t>m/s</t>
  </si>
  <si>
    <t>Cd</t>
  </si>
  <si>
    <t>USide</t>
  </si>
  <si>
    <t>ASide</t>
  </si>
  <si>
    <t>Cw</t>
  </si>
  <si>
    <t>URoof</t>
  </si>
  <si>
    <t>hSideRoof</t>
  </si>
  <si>
    <t>m</t>
  </si>
  <si>
    <t>ARoof</t>
  </si>
  <si>
    <t>nRoof</t>
  </si>
  <si>
    <t>nRoof_Thr</t>
  </si>
  <si>
    <t>hVent</t>
  </si>
  <si>
    <t>cHECin</t>
  </si>
  <si>
    <t>TOut</t>
  </si>
  <si>
    <t>ACov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</si>
</sst>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topLeftCell="X1" workbookViewId="0">
      <selection activeCell="AM10" sqref="AM10"/>
    </sheetView>
  </sheetViews>
  <sheetFormatPr defaultRowHeight="14.4" x14ac:dyDescent="0.3"/>
  <cols>
    <col min="1" max="1" width="12" customWidth="1"/>
    <col min="21" max="21" width="9.44140625" customWidth="1"/>
    <col min="23" max="23" width="12.109375" customWidth="1"/>
    <col min="25" max="27" width="9.109375" style="1"/>
    <col min="28" max="28" width="10.109375" style="1" customWidth="1"/>
    <col min="29" max="29" width="12.33203125" customWidth="1"/>
    <col min="30" max="30" width="14.33203125" customWidth="1"/>
    <col min="31" max="31" width="9.109375" style="1"/>
    <col min="32" max="32" width="6" style="1" customWidth="1"/>
    <col min="35" max="36" width="7.44140625" style="1" customWidth="1"/>
    <col min="37" max="37" width="12.33203125" style="1" customWidth="1"/>
    <col min="38" max="38" width="7.109375" style="1" customWidth="1"/>
    <col min="39" max="40" width="10.109375" style="1" customWidth="1"/>
    <col min="41" max="41" width="9.109375" style="1"/>
  </cols>
  <sheetData>
    <row r="1" spans="1:43" s="2" customFormat="1" x14ac:dyDescent="0.3">
      <c r="A1" s="2" t="s">
        <v>0</v>
      </c>
      <c r="B1" s="2" t="s">
        <v>3</v>
      </c>
      <c r="C1" s="2" t="s">
        <v>26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22</v>
      </c>
      <c r="S1" s="2" t="s">
        <v>51</v>
      </c>
      <c r="T1" s="2" t="s">
        <v>23</v>
      </c>
      <c r="U1" s="2" t="s">
        <v>24</v>
      </c>
      <c r="V1" s="2" t="s">
        <v>29</v>
      </c>
      <c r="W1" s="2" t="s">
        <v>25</v>
      </c>
      <c r="X1" s="2" t="s">
        <v>27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37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46</v>
      </c>
      <c r="AM1" s="2" t="s">
        <v>47</v>
      </c>
      <c r="AN1" s="2" t="s">
        <v>48</v>
      </c>
      <c r="AO1" s="2" t="s">
        <v>49</v>
      </c>
      <c r="AP1" s="2" t="s">
        <v>50</v>
      </c>
      <c r="AQ1" s="2" t="s">
        <v>52</v>
      </c>
    </row>
    <row r="2" spans="1:43" s="1" customFormat="1" x14ac:dyDescent="0.3">
      <c r="A2" s="1" t="s">
        <v>1</v>
      </c>
      <c r="B2" s="1">
        <v>1.2250000000000001</v>
      </c>
      <c r="D2" s="1">
        <v>3</v>
      </c>
      <c r="E2" s="1">
        <v>6.2</v>
      </c>
      <c r="H2" s="1">
        <v>0.1</v>
      </c>
      <c r="I2" s="1">
        <v>500000</v>
      </c>
      <c r="J2" s="1">
        <v>14000</v>
      </c>
      <c r="K2" s="1">
        <v>1.67</v>
      </c>
      <c r="L2" s="1">
        <v>0.3</v>
      </c>
      <c r="Q2" s="1">
        <f>6.2+278</f>
        <v>284.2</v>
      </c>
      <c r="R2" s="1">
        <f>6.2+278</f>
        <v>284.2</v>
      </c>
      <c r="X2" s="1">
        <v>9.81</v>
      </c>
      <c r="Y2" s="1">
        <v>1</v>
      </c>
      <c r="Z2" s="1">
        <v>1E-4</v>
      </c>
      <c r="AA2" s="1">
        <v>0.5</v>
      </c>
      <c r="AB2" s="1">
        <v>0.4</v>
      </c>
      <c r="AC2" s="1">
        <v>0.4</v>
      </c>
      <c r="AD2" s="1">
        <v>2.5499999999999998</v>
      </c>
      <c r="AE2" s="1">
        <v>2.9</v>
      </c>
      <c r="AF2" s="1">
        <v>0.75</v>
      </c>
      <c r="AG2" s="1">
        <v>0.5</v>
      </c>
      <c r="AH2" s="1">
        <v>0</v>
      </c>
      <c r="AI2" s="1">
        <v>0.12</v>
      </c>
      <c r="AJ2" s="1">
        <v>0.4</v>
      </c>
      <c r="AK2" s="1">
        <v>3</v>
      </c>
      <c r="AL2" s="1">
        <v>0.1</v>
      </c>
      <c r="AM2" s="1">
        <v>0.5</v>
      </c>
      <c r="AN2" s="1">
        <v>0.4</v>
      </c>
      <c r="AO2" s="1">
        <v>0.68</v>
      </c>
      <c r="AP2" s="1">
        <v>1.86</v>
      </c>
      <c r="AQ2" s="1">
        <v>18000</v>
      </c>
    </row>
    <row r="3" spans="1:43" s="1" customFormat="1" x14ac:dyDescent="0.3">
      <c r="A3" s="1" t="s">
        <v>1</v>
      </c>
      <c r="B3" s="1">
        <v>1.22</v>
      </c>
      <c r="D3" s="1">
        <v>2</v>
      </c>
      <c r="E3" s="1">
        <v>5.7</v>
      </c>
      <c r="H3" s="1">
        <v>0.9</v>
      </c>
      <c r="I3" s="1">
        <v>500000</v>
      </c>
      <c r="J3" s="1">
        <v>14000</v>
      </c>
      <c r="K3" s="1">
        <v>1.67</v>
      </c>
      <c r="L3" s="1">
        <v>0.7</v>
      </c>
      <c r="Q3" s="1">
        <f xml:space="preserve"> 5.3+273</f>
        <v>278.3</v>
      </c>
      <c r="R3" s="1">
        <f xml:space="preserve"> 5.3+273</f>
        <v>278.3</v>
      </c>
      <c r="X3" s="1">
        <v>9.81</v>
      </c>
      <c r="Y3" s="1">
        <v>1</v>
      </c>
      <c r="Z3" s="1">
        <v>1E-4</v>
      </c>
      <c r="AA3" s="1">
        <v>0.5</v>
      </c>
      <c r="AB3" s="1">
        <v>0.6</v>
      </c>
      <c r="AC3" s="1">
        <v>0.5</v>
      </c>
      <c r="AD3" s="1">
        <v>2.5499999999999998</v>
      </c>
      <c r="AE3" s="1">
        <v>3.3</v>
      </c>
      <c r="AF3" s="1">
        <v>0.75</v>
      </c>
      <c r="AG3" s="1">
        <v>0.5</v>
      </c>
      <c r="AH3" s="1">
        <v>0</v>
      </c>
      <c r="AI3" s="1">
        <v>0.12</v>
      </c>
      <c r="AJ3" s="1">
        <v>0.45</v>
      </c>
      <c r="AK3" s="1">
        <v>3</v>
      </c>
      <c r="AL3" s="1">
        <v>0.1</v>
      </c>
      <c r="AM3" s="1">
        <v>0.5</v>
      </c>
      <c r="AN3" s="1">
        <v>0.6</v>
      </c>
      <c r="AO3" s="1">
        <v>0.68</v>
      </c>
      <c r="AP3" s="1">
        <v>1.86</v>
      </c>
      <c r="AQ3" s="1">
        <v>18000</v>
      </c>
    </row>
    <row r="4" spans="1:43" s="1" customFormat="1" x14ac:dyDescent="0.3">
      <c r="A4" s="1" t="s">
        <v>2</v>
      </c>
      <c r="B4" s="1">
        <v>1.32</v>
      </c>
      <c r="D4" s="1">
        <v>2.5</v>
      </c>
      <c r="E4" s="1">
        <v>10</v>
      </c>
      <c r="H4" s="1">
        <v>0.3</v>
      </c>
      <c r="I4" s="1">
        <v>500000</v>
      </c>
      <c r="J4" s="1">
        <v>78000</v>
      </c>
      <c r="K4" s="1">
        <v>1.67</v>
      </c>
      <c r="L4" s="1">
        <v>0.4</v>
      </c>
      <c r="Q4" s="1">
        <f xml:space="preserve"> 6+273</f>
        <v>279</v>
      </c>
      <c r="R4" s="1">
        <f xml:space="preserve"> 6+273</f>
        <v>279</v>
      </c>
      <c r="X4" s="1">
        <v>9.81</v>
      </c>
      <c r="Y4" s="1">
        <v>1</v>
      </c>
      <c r="Z4" s="1">
        <v>1E-4</v>
      </c>
      <c r="AA4" s="1">
        <v>0.7</v>
      </c>
      <c r="AB4" s="1">
        <v>0.65</v>
      </c>
      <c r="AC4" s="1">
        <v>0.5</v>
      </c>
      <c r="AD4" s="1">
        <v>2.5499999999999998</v>
      </c>
      <c r="AE4" s="1">
        <v>2.9</v>
      </c>
      <c r="AF4" s="1">
        <v>0.75</v>
      </c>
      <c r="AG4" s="1">
        <v>0.5</v>
      </c>
      <c r="AH4" s="1">
        <v>0</v>
      </c>
      <c r="AI4" s="1">
        <v>0.12</v>
      </c>
      <c r="AJ4" s="1">
        <v>0.5</v>
      </c>
      <c r="AK4" s="1">
        <v>3</v>
      </c>
      <c r="AL4" s="1">
        <v>0.18</v>
      </c>
      <c r="AM4" s="1">
        <v>0.7</v>
      </c>
      <c r="AN4" s="1">
        <v>0.65</v>
      </c>
      <c r="AO4" s="1">
        <v>0.97</v>
      </c>
      <c r="AP4" s="1">
        <v>1.86</v>
      </c>
      <c r="AQ4" s="1">
        <v>90000</v>
      </c>
    </row>
    <row r="5" spans="1:43" s="1" customFormat="1" x14ac:dyDescent="0.3">
      <c r="A5" s="1" t="s">
        <v>2</v>
      </c>
      <c r="B5" s="1">
        <v>1.3149999999999999</v>
      </c>
      <c r="D5" s="1">
        <v>2</v>
      </c>
      <c r="E5" s="1">
        <v>12.8</v>
      </c>
      <c r="H5" s="1">
        <v>0.5</v>
      </c>
      <c r="I5" s="1">
        <v>500000</v>
      </c>
      <c r="J5" s="1">
        <v>78000</v>
      </c>
      <c r="K5" s="1">
        <v>1.67</v>
      </c>
      <c r="L5" s="1">
        <v>0.5</v>
      </c>
      <c r="Q5" s="1">
        <f>6.8+273</f>
        <v>279.8</v>
      </c>
      <c r="R5" s="1">
        <f>6.8+273</f>
        <v>279.8</v>
      </c>
      <c r="X5" s="1">
        <v>9.81</v>
      </c>
      <c r="Y5" s="1">
        <v>1</v>
      </c>
      <c r="Z5" s="1">
        <v>1E-4</v>
      </c>
      <c r="AA5" s="1">
        <v>0.7</v>
      </c>
      <c r="AB5" s="1">
        <v>0.7</v>
      </c>
      <c r="AC5" s="1">
        <v>0.86</v>
      </c>
      <c r="AD5" s="1">
        <v>2.5499999999999998</v>
      </c>
      <c r="AE5" s="1">
        <v>2.9</v>
      </c>
      <c r="AF5" s="1">
        <v>0.75</v>
      </c>
      <c r="AG5" s="1">
        <v>0.5</v>
      </c>
      <c r="AH5" s="1">
        <v>0</v>
      </c>
      <c r="AI5" s="1">
        <v>0.12</v>
      </c>
      <c r="AJ5" s="1">
        <v>0.55000000000000004</v>
      </c>
      <c r="AK5" s="1">
        <v>3</v>
      </c>
      <c r="AL5" s="1">
        <v>0.18</v>
      </c>
      <c r="AM5" s="1">
        <v>0.7</v>
      </c>
      <c r="AN5" s="1">
        <v>0.7</v>
      </c>
      <c r="AO5" s="1">
        <v>0.97</v>
      </c>
      <c r="AP5" s="1">
        <v>1.86</v>
      </c>
      <c r="AQ5" s="1">
        <v>90000</v>
      </c>
    </row>
    <row r="6" spans="1:43" s="1" customFormat="1" x14ac:dyDescent="0.3">
      <c r="A6" s="1" t="s">
        <v>2</v>
      </c>
      <c r="B6" s="1">
        <v>1.1850000000000001</v>
      </c>
      <c r="D6" s="1">
        <v>2.5</v>
      </c>
      <c r="E6" s="1">
        <v>12.8</v>
      </c>
      <c r="H6" s="1">
        <v>0.7</v>
      </c>
      <c r="I6" s="1">
        <v>500000</v>
      </c>
      <c r="J6" s="1">
        <v>78000</v>
      </c>
      <c r="K6" s="1">
        <v>1.67</v>
      </c>
      <c r="L6" s="1">
        <v>0.6</v>
      </c>
      <c r="Q6" s="1">
        <f>6.8+273</f>
        <v>279.8</v>
      </c>
      <c r="R6" s="1">
        <f>6.8+273</f>
        <v>279.8</v>
      </c>
      <c r="X6" s="1">
        <v>9.81</v>
      </c>
      <c r="Y6" s="1">
        <v>1</v>
      </c>
      <c r="Z6" s="1">
        <v>1E-4</v>
      </c>
      <c r="AA6" s="1">
        <v>0.4</v>
      </c>
      <c r="AB6" s="1">
        <v>0.42</v>
      </c>
      <c r="AC6" s="1">
        <v>0.19</v>
      </c>
      <c r="AD6" s="1">
        <v>2.5499999999999998</v>
      </c>
      <c r="AE6" s="1">
        <v>3.3</v>
      </c>
      <c r="AF6" s="1">
        <v>0.75</v>
      </c>
      <c r="AG6" s="1">
        <v>0.5</v>
      </c>
      <c r="AH6" s="1">
        <v>0</v>
      </c>
      <c r="AI6" s="1">
        <v>0.12</v>
      </c>
      <c r="AJ6" s="1">
        <v>0.6</v>
      </c>
      <c r="AK6" s="1">
        <v>3</v>
      </c>
      <c r="AL6" s="1">
        <v>0.18</v>
      </c>
      <c r="AM6" s="1">
        <v>0.4</v>
      </c>
      <c r="AN6" s="1">
        <v>0.42</v>
      </c>
      <c r="AO6" s="1">
        <v>0.97</v>
      </c>
      <c r="AP6" s="1">
        <v>1.86</v>
      </c>
      <c r="AQ6" s="1">
        <v>90000</v>
      </c>
    </row>
    <row r="7" spans="1:43" s="1" customFormat="1" x14ac:dyDescent="0.3">
      <c r="I7" s="1" t="s">
        <v>13</v>
      </c>
      <c r="J7" s="1" t="s">
        <v>14</v>
      </c>
      <c r="K7" s="1" t="s">
        <v>12</v>
      </c>
      <c r="Q7" s="1" t="s">
        <v>21</v>
      </c>
      <c r="R7" s="1" t="s">
        <v>21</v>
      </c>
      <c r="X7" s="1" t="s">
        <v>28</v>
      </c>
      <c r="AD7" s="1" t="s">
        <v>36</v>
      </c>
      <c r="AE7" s="1" t="s">
        <v>38</v>
      </c>
      <c r="AH7" s="1" t="s">
        <v>14</v>
      </c>
      <c r="AK7" s="1" t="s">
        <v>45</v>
      </c>
      <c r="AL7" s="1" t="s">
        <v>14</v>
      </c>
      <c r="AO7" s="1" t="s">
        <v>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2021-01-05T17:18:13Z</dcterms:modified>
</cp:coreProperties>
</file>