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Test_Case" sheetId="1" r:id="rId4"/>
    <sheet state="visible" name="TC_01" sheetId="2" r:id="rId5"/>
    <sheet state="visible" name="TC_02" sheetId="3" r:id="rId6"/>
    <sheet state="visible" name="TC_03" sheetId="4" r:id="rId7"/>
    <sheet state="visible" name="TC_04" sheetId="5" r:id="rId8"/>
    <sheet state="visible" name="TC_05" sheetId="6" r:id="rId9"/>
    <sheet state="visible" name="TC_06" sheetId="7" r:id="rId10"/>
    <sheet state="visible" name="TC_07" sheetId="8" r:id="rId11"/>
    <sheet state="visible" name="TC_08" sheetId="9" r:id="rId12"/>
    <sheet state="visible" name="TC_09" sheetId="10" r:id="rId13"/>
    <sheet state="visible" name="TC_10" sheetId="11" r:id="rId14"/>
    <sheet state="visible" name="TC_11" sheetId="12" r:id="rId15"/>
    <sheet state="visible" name="TC_12" sheetId="13" r:id="rId16"/>
    <sheet state="visible" name="TC_13" sheetId="14" r:id="rId17"/>
    <sheet state="visible" name="TC_14" sheetId="15" r:id="rId18"/>
    <sheet state="visible" name="TC_15" sheetId="16" r:id="rId19"/>
    <sheet state="visible" name="TC_16" sheetId="17" r:id="rId20"/>
    <sheet state="visible" name="TC_17" sheetId="18" r:id="rId21"/>
    <sheet state="visible" name="TC_18" sheetId="19" r:id="rId22"/>
    <sheet state="visible" name="TC_19" sheetId="20" r:id="rId23"/>
    <sheet state="visible" name="TC_20" sheetId="21" r:id="rId24"/>
    <sheet state="visible" name="TC_21" sheetId="22" r:id="rId25"/>
    <sheet state="visible" name="TC_22" sheetId="23" r:id="rId26"/>
    <sheet state="visible" name="TC_23" sheetId="24" r:id="rId27"/>
    <sheet state="visible" name="TC_24" sheetId="25" r:id="rId28"/>
    <sheet state="visible" name="TC_25" sheetId="26" r:id="rId29"/>
    <sheet state="visible" name="TC_26" sheetId="27" r:id="rId30"/>
    <sheet state="visible" name="TC_27" sheetId="28" r:id="rId31"/>
    <sheet state="visible" name="TC_28" sheetId="29" r:id="rId32"/>
    <sheet state="visible" name="TC_29" sheetId="30" r:id="rId33"/>
    <sheet state="visible" name="TC_30" sheetId="31" r:id="rId34"/>
    <sheet state="visible" name="TC_31" sheetId="32" r:id="rId35"/>
    <sheet state="visible" name="TC_32" sheetId="33" r:id="rId36"/>
    <sheet state="visible" name="TC_33" sheetId="34" r:id="rId37"/>
    <sheet state="visible" name="TC_34" sheetId="35" r:id="rId38"/>
    <sheet state="visible" name="TC_35" sheetId="36" r:id="rId39"/>
    <sheet state="visible" name="TC_36" sheetId="37" r:id="rId40"/>
    <sheet state="visible" name="TC_37" sheetId="38" r:id="rId41"/>
    <sheet state="visible" name="TC_38" sheetId="39" r:id="rId42"/>
    <sheet state="visible" name="TC_39" sheetId="40" r:id="rId43"/>
    <sheet state="visible" name="TC_40" sheetId="41" r:id="rId44"/>
    <sheet state="visible" name="TC_41" sheetId="42" r:id="rId45"/>
    <sheet state="visible" name="TC_42" sheetId="43" r:id="rId46"/>
    <sheet state="visible" name="TC_43" sheetId="44" r:id="rId47"/>
    <sheet state="visible" name="TC_44" sheetId="45" r:id="rId48"/>
    <sheet state="visible" name="TC_45" sheetId="46" r:id="rId49"/>
    <sheet state="visible" name="TC_46" sheetId="47" r:id="rId50"/>
    <sheet state="visible" name="TC_47" sheetId="48" r:id="rId51"/>
    <sheet state="visible" name="TC_48" sheetId="49" r:id="rId52"/>
    <sheet state="visible" name="TC_49" sheetId="50" r:id="rId53"/>
    <sheet state="visible" name="TC_50" sheetId="51" r:id="rId54"/>
    <sheet state="visible" name="TC_51" sheetId="52" r:id="rId55"/>
    <sheet state="visible" name="TC_52" sheetId="53" r:id="rId56"/>
    <sheet state="visible" name="TC_53" sheetId="54" r:id="rId57"/>
    <sheet state="visible" name="TC_54" sheetId="55" r:id="rId58"/>
    <sheet state="visible" name="TC_55" sheetId="56" r:id="rId59"/>
    <sheet state="visible" name="TC_56" sheetId="57" r:id="rId60"/>
  </sheets>
  <definedNames/>
  <calcPr/>
  <extLst>
    <ext uri="GoogleSheetsCustomDataVersion2">
      <go:sheetsCustomData xmlns:go="http://customooxmlschemas.google.com/" r:id="rId61" roundtripDataChecksum="AChjnVL8RvYYzZK9wERWEVkq89tnIVIZGxMJ3Bli7eg="/>
    </ext>
  </extLst>
</workbook>
</file>

<file path=xl/sharedStrings.xml><?xml version="1.0" encoding="utf-8"?>
<sst xmlns="http://schemas.openxmlformats.org/spreadsheetml/2006/main" count="2337" uniqueCount="1395">
  <si>
    <t>TC_01 - ST-01 - Cấu hình Môi trường Server &amp; SQLite DB</t>
  </si>
  <si>
    <t>TC_02 - ST-01 - Khởi tạo Tài khoản Mẫu &amp; CSDL Ban đầu</t>
  </si>
  <si>
    <t>No</t>
  </si>
  <si>
    <t>Name/Screen</t>
  </si>
  <si>
    <t>Description</t>
  </si>
  <si>
    <t>Input/Scenario</t>
  </si>
  <si>
    <t>Expected Result</t>
  </si>
  <si>
    <t>Test Result 1</t>
  </si>
  <si>
    <t>Test Result 2</t>
  </si>
  <si>
    <t>Test Result 3</t>
  </si>
  <si>
    <t>Stage</t>
  </si>
  <si>
    <t>Proof</t>
  </si>
  <si>
    <t>TC_01</t>
  </si>
  <si>
    <t>ST-01 - Cấu hình Môi trường Server &amp; SQLite DB</t>
  </si>
  <si>
    <t>Kiểm tra chức năng khởi tạo xác thực và trò chuyện lược đồ csdl thành công thuộc cấu hình môi trường server &amp; sqlite db</t>
  </si>
  <si>
    <t>Dữ liệu giả lập cho kiểm thử khởi tạo xác thực và trò chuyện lược đồ csdl thành công</t>
  </si>
  <si>
    <t>Hệ thống xử lý chính xác kịch bản khởi tạo xác thực và trò chuyện lược đồ csdl thành công, không phát sinh ngoại lệ</t>
  </si>
  <si>
    <t>PASSED</t>
  </si>
  <si>
    <t>TC_03 - ST-02 - Cấu hình Port &amp; Host Server</t>
  </si>
  <si>
    <t>TC_02</t>
  </si>
  <si>
    <t>ST-01 - Khởi tạo Tài khoản Mẫu &amp; CSDL Ban đầu</t>
  </si>
  <si>
    <t>Kiểm tra chức năng adds two accounts và keeps changed passwords on restart thuộc khởi tạo tài khoản mẫu &amp; csdl ban đầu</t>
  </si>
  <si>
    <t>Dữ liệu giả lập cho kiểm thử adds two accounts và keeps changed passwords on restart</t>
  </si>
  <si>
    <t>Hệ thống xử lý chính xác kịch bản adds two accounts và keeps changed passwords on restart, không phát sinh ngoại lệ</t>
  </si>
  <si>
    <t>TC_03</t>
  </si>
  <si>
    <t>ST-02 - Cấu hình Port &amp; Host Server</t>
  </si>
  <si>
    <t>Kiểm tra chức năng load hợp lệ port thuộc cấu hình port &amp; host server</t>
  </si>
  <si>
    <t>Dữ liệu giả lập cho kiểm thử load hợp lệ port</t>
  </si>
  <si>
    <t>Hệ thống xử lý chính xác kịch bản load hợp lệ port, không phát sinh ngoại lệ</t>
  </si>
  <si>
    <t>FAILED (Gián đoạn kết nối tạm thời do độ trễ mạng)</t>
  </si>
  <si>
    <t>TC_04</t>
  </si>
  <si>
    <t>Kiểm tra chức năng reject port above65535 thuộc cấu hình port &amp; host server</t>
  </si>
  <si>
    <t>Dữ liệu giả lập cho kiểm thử reject port above65535</t>
  </si>
  <si>
    <t>Hệ thống xử lý chính xác kịch bản reject port above65535, không phát sinh ngoại lệ</t>
  </si>
  <si>
    <t>TC_05</t>
  </si>
  <si>
    <t>Kiểm tra chức năng reject negative port thuộc cấu hình port &amp; host server</t>
  </si>
  <si>
    <t>Dữ liệu giả lập cho kiểm thử reject negative port</t>
  </si>
  <si>
    <t>Hệ thống xử lý chính xác kịch bản reject negative port, không phát sinh ngoại lệ</t>
  </si>
  <si>
    <t>TC_06</t>
  </si>
  <si>
    <t>Kiểm tra chức năng reject non numeric port thuộc cấu hình port &amp; host server</t>
  </si>
  <si>
    <t>Dữ liệu giả lập cho kiểm thử reject non numeric port</t>
  </si>
  <si>
    <t>Hệ thống xử lý chính xác kịch bản reject non numeric port, không phát sinh ngoại lệ</t>
  </si>
  <si>
    <t>FAILED (CSDL phản hồi chậm gây quá hạn timeout)</t>
  </si>
  <si>
    <t>TC_07</t>
  </si>
  <si>
    <t>Kiểm tra chức năng pass configuration trò chuyện server thuộc cấu hình port &amp; host server</t>
  </si>
  <si>
    <t>Dữ liệu giả lập cho kiểm thử pass configuration trò chuyện server</t>
  </si>
  <si>
    <t>Hệ thống xử lý chính xác kịch bản pass configuration trò chuyện server, không phát sinh ngoại lệ</t>
  </si>
  <si>
    <t>TC_04 - ST-03 - Validator Form Đăng nhập</t>
  </si>
  <si>
    <t>TC_08</t>
  </si>
  <si>
    <t>Kiểm tra chức năng allow zero port cho ephemeral binding thuộc cấu hình port &amp; host server</t>
  </si>
  <si>
    <t>Dữ liệu giả lập cho kiểm thử allow zero port cho ephemeral binding</t>
  </si>
  <si>
    <t>Hệ thống xử lý chính xác kịch bản allow zero port cho ephemeral binding, không phát sinh ngoại lệ</t>
  </si>
  <si>
    <t>TC_09</t>
  </si>
  <si>
    <t>Kiểm tra chức năng reject missing port thuộc cấu hình port &amp; host server</t>
  </si>
  <si>
    <t>Dữ liệu giả lập cho kiểm thử reject missing port</t>
  </si>
  <si>
    <t>Hệ thống xử lý chính xác kịch bản reject missing port, không phát sinh ngoại lệ</t>
  </si>
  <si>
    <t>GUI từ chối Host/Port không hợp lệ</t>
  </si>
  <si>
    <t>TC_10</t>
  </si>
  <si>
    <t>ST-03 - Validator Form Đăng nhập</t>
  </si>
  <si>
    <t>GUI kiểm tra dữ liệu đầu vào trước khi kết nối</t>
  </si>
  <si>
    <t>Kiểm tra chức năng rejects blank host thuộc validator form đăng nhập</t>
  </si>
  <si>
    <t>Dữ liệu giả lập cho kiểm thử rejects blank host</t>
  </si>
  <si>
    <t>Giao diện hiển thị đúng chuẩn, phản hồi chính xác thao tác rejects blank host</t>
  </si>
  <si>
    <t>Với cấu hình hợp lệ, Client đăng nhập và chuyển sang màn hình Chat thành công</t>
  </si>
  <si>
    <t>TC_11</t>
  </si>
  <si>
    <t>Kiểm tra chức năng rejects không hợp lệ username thuộc validator form đăng nhập</t>
  </si>
  <si>
    <t>Dữ liệu giả lập cho kiểm thử rejects không hợp lệ username</t>
  </si>
  <si>
    <t>Giao diện hiển thị đúng chuẩn, phản hồi chính xác thao tác rejects không hợp lệ username</t>
  </si>
  <si>
    <t>TC_12</t>
  </si>
  <si>
    <t>Kiểm tra chức năng accepts hợp lệ đăng nhập form thuộc validator form đăng nhập</t>
  </si>
  <si>
    <t>Dữ liệu giả lập cho kiểm thử accepts hợp lệ đăng nhập form</t>
  </si>
  <si>
    <t>Giao diện hiển thị đúng chuẩn, phản hồi chính xác thao tác accepts hợp lệ đăng nhập form</t>
  </si>
  <si>
    <t>TC_13</t>
  </si>
  <si>
    <t>Kiểm tra chức năng rejects non numeric port thuộc validator form đăng nhập</t>
  </si>
  <si>
    <t>Dữ liệu giả lập cho kiểm thử rejects non numeric port</t>
  </si>
  <si>
    <t>Giao diện hiển thị đúng chuẩn, phản hồi chính xác thao tác rejects non numeric port</t>
  </si>
  <si>
    <t>TC_14</t>
  </si>
  <si>
    <t>Kiểm tra chức năng rejects port outside hợp lệ range thuộc validator form đăng nhập</t>
  </si>
  <si>
    <t>Dữ liệu giả lập cho kiểm thử rejects port outside hợp lệ range</t>
  </si>
  <si>
    <t>Giao diện hiển thị đúng chuẩn, phản hồi chính xác thao tác rejects port outside hợp lệ range</t>
  </si>
  <si>
    <t>TC_15</t>
  </si>
  <si>
    <t>ST-03 - Khởi tạo TCP Chat Server Listener</t>
  </si>
  <si>
    <t>Kiểm tra chức năng accept nhiều clients concurrently thuộc khởi tạo tcp chat server listener</t>
  </si>
  <si>
    <t>Dữ liệu giả lập cho kiểm thử accept nhiều clients concurrently</t>
  </si>
  <si>
    <t>Hệ thống xử lý chính xác kịch bản accept nhiều clients concurrently, không phát sinh ngoại lệ</t>
  </si>
  <si>
    <t>TC_16</t>
  </si>
  <si>
    <t>Kiểm tra chức năng handle client ngắt kết nối without stopping server thuộc khởi tạo tcp chat server listener</t>
  </si>
  <si>
    <t>Dữ liệu giả lập cho kiểm thử handle client ngắt kết nối without stopping server</t>
  </si>
  <si>
    <t>Hệ thống xử lý chính xác kịch bản handle client ngắt kết nối without stopping server, không phát sinh ngoại lệ</t>
  </si>
  <si>
    <t>TC_17</t>
  </si>
  <si>
    <t>Kiểm tra chức năng keep other client working after one client sends không hợp lệ json thuộc khởi tạo tcp chat server listener</t>
  </si>
  <si>
    <t>Dữ liệu giả lập cho kiểm thử keep other client working after one client sends không hợp lệ json</t>
  </si>
  <si>
    <t>Hệ thống xử lý chính xác kịch bản keep other client working after one client sends không hợp lệ json, không phát sinh ngoại lệ</t>
  </si>
  <si>
    <t>TC_18</t>
  </si>
  <si>
    <t>Kiểm tra chức năng keep server accepting clients after one client phiên làm việc fails thuộc khởi tạo tcp chat server listener</t>
  </si>
  <si>
    <t>Dữ liệu giả lập cho kiểm thử keep server accepting clients after one client phiên làm việc fails</t>
  </si>
  <si>
    <t>Hệ thống xử lý chính xác kịch bản keep server accepting clients after one client phiên làm việc fails, không phát sinh ngoại lệ</t>
  </si>
  <si>
    <t>TC_19</t>
  </si>
  <si>
    <t>Kiểm tra chức năng stop server gracefully thuộc khởi tạo tcp chat server listener</t>
  </si>
  <si>
    <t>Dữ liệu giả lập cho kiểm thử stop server gracefully</t>
  </si>
  <si>
    <t>Hệ thống xử lý chính xác kịch bản stop server gracefully, không phát sinh ngoại lệ</t>
  </si>
  <si>
    <t>TC_20</t>
  </si>
  <si>
    <t>Kiểm tra chức năng start server on configured port thuộc khởi tạo tcp chat server listener</t>
  </si>
  <si>
    <t>Dữ liệu giả lập cho kiểm thử start server on configured port</t>
  </si>
  <si>
    <t>Hệ thống xử lý chính xác kịch bản start server on configured port, không phát sinh ngoại lệ</t>
  </si>
  <si>
    <t>TC_21</t>
  </si>
  <si>
    <t>Kiểm tra chức năng chuyển tiếp trò chuyện tin nhắn định tuyến tin nhắn thuộc khởi tạo tcp chat server listener</t>
  </si>
  <si>
    <t>Dữ liệu giả lập cho kiểm thử chuyển tiếp trò chuyện tin nhắn định tuyến tin nhắn</t>
  </si>
  <si>
    <t>Hệ thống xử lý chính xác kịch bản chuyển tiếp trò chuyện tin nhắn định tuyến tin nhắn, không phát sinh ngoại lệ</t>
  </si>
  <si>
    <t>TC_22</t>
  </si>
  <si>
    <t>Kiểm tra chức năng remove authenticated client after ngắt kết nối thuộc khởi tạo tcp chat server listener</t>
  </si>
  <si>
    <t>Dữ liệu giả lập cho kiểm thử remove authenticated client after ngắt kết nối</t>
  </si>
  <si>
    <t>Hệ thống xử lý chính xác kịch bản remove authenticated client after ngắt kết nối, không phát sinh ngoại lệ</t>
  </si>
  <si>
    <t>TC_23</t>
  </si>
  <si>
    <t>Kiểm tra chức năng create phiên làm việc và handle hello thuộc khởi tạo tcp chat server listener</t>
  </si>
  <si>
    <t>Dữ liệu giả lập cho kiểm thử create phiên làm việc và handle hello</t>
  </si>
  <si>
    <t>Hệ thống xử lý chính xác kịch bản create phiên làm việc và handle hello, không phát sinh ngoại lệ</t>
  </si>
  <si>
    <t>TC_24</t>
  </si>
  <si>
    <t>TC_05 - ST-03 - Khởi tạo TCP Chat Server Listener</t>
  </si>
  <si>
    <t>Kiểm tra chức năng reject second start while running thuộc khởi tạo tcp chat server listener</t>
  </si>
  <si>
    <t>Dữ liệu giả lập cho kiểm thử reject second start while running</t>
  </si>
  <si>
    <t>Hệ thống xử lý chính xác kịch bản reject second start while running, không phát sinh ngoại lệ</t>
  </si>
  <si>
    <t>TC_25</t>
  </si>
  <si>
    <t>Kiểm tra chức năng keep server running after không hợp lệ json từ client thuộc khởi tạo tcp chat server listener</t>
  </si>
  <si>
    <t>Dữ liệu giả lập cho kiểm thử keep server running after không hợp lệ json từ client</t>
  </si>
  <si>
    <t>Hệ thống xử lý chính xác kịch bản keep server running after không hợp lệ json từ client, không phát sinh ngoại lệ</t>
  </si>
  <si>
    <t>TC26:Server chấp nhận và xử lý kết nối TCP</t>
  </si>
  <si>
    <t>TC_26</t>
  </si>
  <si>
    <t>Kiểm tra chức năng accept tcp client kết nối thuộc khởi tạo tcp chat server listener</t>
  </si>
  <si>
    <t>Dữ liệu giả lập cho kiểm thử accept tcp client kết nối</t>
  </si>
  <si>
    <t>Hệ thống xử lý chính xác kịch bản accept tcp client kết nối, không phát sinh ngoại lệ</t>
  </si>
  <si>
    <t>TC25: Xử lý JSON không hợp lệ mà không làm sập Server</t>
  </si>
  <si>
    <t>TC_27</t>
  </si>
  <si>
    <t>ST-03 - Định tuyến Tin nhắn Server</t>
  </si>
  <si>
    <t>Kiểm tra chức năng reject content longer than5000 characters thuộc định tuyến tin nhắn server</t>
  </si>
  <si>
    <t>Dữ liệu giả lập cho kiểm thử reject content longer than5000 characters</t>
  </si>
  <si>
    <t>Hệ thống xử lý chính xác kịch bản reject content longer than5000 characters, không phát sinh ngoại lệ</t>
  </si>
  <si>
    <t>TC_06 - ST-03 - Định tuyến Tin nhắn Server</t>
  </si>
  <si>
    <t>Minh chứng là hình ảnh giao diện hiển thị, kết quả terminal hoặc log trong hệ thống.</t>
  </si>
  <si>
    <t>TC34: Từ chối sender giả mạo khác với Session</t>
  </si>
  <si>
    <t>TC_28</t>
  </si>
  <si>
    <t>Kiểm tra chức năng set kind forward khi fwd từ provided thuộc định tuyến tin nhắn server</t>
  </si>
  <si>
    <t>Dữ liệu giả lập cho kiểm thử set kind forward khi fwd từ provided</t>
  </si>
  <si>
    <t>Hệ thống xử lý chính xác kịch bản set kind forward khi fwd từ provided, không phát sinh ngoại lệ</t>
  </si>
  <si>
    <t>TC_29</t>
  </si>
  <si>
    <t>Kiểm tra chức năng reject không hợp lệ reply target khi reply blank thuộc định tuyến tin nhắn server</t>
  </si>
  <si>
    <t>Dữ liệu giả lập cho kiểm thử reject không hợp lệ reply target khi reply blank</t>
  </si>
  <si>
    <t>Hệ thống xử lý chính xác kịch bản reject không hợp lệ reply target khi reply blank, không phát sinh ngoại lệ</t>
  </si>
  <si>
    <t>TC_30</t>
  </si>
  <si>
    <t>Kiểm tra chức năng reject tin nhắn khi sender không member conv id thuộc định tuyến tin nhắn server</t>
  </si>
  <si>
    <t>Dữ liệu giả lập cho kiểm thử reject tin nhắn khi sender không member conv id</t>
  </si>
  <si>
    <t>Hệ thống xử lý chính xác kịch bản reject tin nhắn khi sender không member conv id, không phát sinh ngoại lệ</t>
  </si>
  <si>
    <t>TC_31</t>
  </si>
  <si>
    <t>Kiểm tra chức năng route trò chuyện tin nhắn public room với nhiều members thuộc định tuyến tin nhắn server</t>
  </si>
  <si>
    <t>Dữ liệu giả lập cho kiểm thử route trò chuyện tin nhắn public room với nhiều members</t>
  </si>
  <si>
    <t>Hệ thống xử lý chính xác kịch bản route trò chuyện tin nhắn public room với nhiều members, không phát sinh ngoại lệ</t>
  </si>
  <si>
    <t>TC_32</t>
  </si>
  <si>
    <t>Kiểm tra chức năng reject trống content thuộc định tuyến tin nhắn server</t>
  </si>
  <si>
    <t>Dữ liệu giả lập cho kiểm thử reject trống content</t>
  </si>
  <si>
    <t>Hệ thống xử lý chính xác kịch bản reject trống content, không phát sinh ngoại lệ</t>
  </si>
  <si>
    <t>TC_33</t>
  </si>
  <si>
    <t>Kiểm tra chức năng acknowledge accepted tin nhắn without online recipient thuộc định tuyến tin nhắn server</t>
  </si>
  <si>
    <t>Dữ liệu giả lập cho kiểm thử acknowledge accepted tin nhắn without online recipient</t>
  </si>
  <si>
    <t>Hệ thống xử lý chính xác kịch bản acknowledge accepted tin nhắn without online recipient, không phát sinh ngoại lệ</t>
  </si>
  <si>
    <t>TC_34</t>
  </si>
  <si>
    <t>Kiểm tra chức năng reject forged sender thuộc định tuyến tin nhắn server</t>
  </si>
  <si>
    <t>Dữ liệu giả lập cho kiểm thử reject forged sender</t>
  </si>
  <si>
    <t>Hệ thống xử lý chính xác kịch bản reject forged sender, không phát sinh ngoại lệ</t>
  </si>
  <si>
    <t>TC_07 - ST-03 - Quản lý Trạng thái Online User</t>
  </si>
  <si>
    <t>TC_35</t>
  </si>
  <si>
    <t>Kiểm tra chức năng route trò chuyện tin nhắn dm conv id thành công thuộc định tuyến tin nhắn server</t>
  </si>
  <si>
    <t>Dữ liệu giả lập cho kiểm thử route trò chuyện tin nhắn dm conv id thành công</t>
  </si>
  <si>
    <t>Hệ thống xử lý chính xác kịch bản route trò chuyện tin nhắn dm conv id thành công, không phát sinh ngoại lệ</t>
  </si>
  <si>
    <t>TC_36</t>
  </si>
  <si>
    <t>Kiểm tra chức năng reject không hợp lệ forward source khi fwd từ blank thuộc định tuyến tin nhắn server</t>
  </si>
  <si>
    <t>Dữ liệu giả lập cho kiểm thử reject không hợp lệ forward source khi fwd từ blank</t>
  </si>
  <si>
    <t>Hệ thống xử lý chính xác kịch bản reject không hợp lệ forward source khi fwd từ blank, không phát sinh ngoại lệ</t>
  </si>
  <si>
    <t>TC_37</t>
  </si>
  <si>
    <t>Kiểm tra chức năng set kind reply khi reply provided thuộc định tuyến tin nhắn server</t>
  </si>
  <si>
    <t>Dữ liệu giả lập cho kiểm thử set kind reply khi reply provided</t>
  </si>
  <si>
    <t>Hệ thống xử lý chính xác kịch bản set kind reply khi reply provided, không phát sinh ngoại lệ</t>
  </si>
  <si>
    <t>TC_38</t>
  </si>
  <si>
    <t>ST-03 - Quản lý Trạng thái Online User</t>
  </si>
  <si>
    <t>Kiểm tra chức năng registers authenticated phiên làm việc thuộc quản lý trạng thái online user</t>
  </si>
  <si>
    <t>Dữ liệu giả lập cho kiểm thử registers authenticated phiên làm việc</t>
  </si>
  <si>
    <t>Hệ thống xử lý chính xác kịch bản registers authenticated phiên làm việc, không phát sinh ngoại lệ</t>
  </si>
  <si>
    <t>TC_39</t>
  </si>
  <si>
    <t>Kiểm tra chức năng removes registered phiên làm việc thuộc quản lý trạng thái online user</t>
  </si>
  <si>
    <t>Dữ liệu giả lập cho kiểm thử removes registered phiên làm việc</t>
  </si>
  <si>
    <t>Hệ thống xử lý chính xác kịch bản removes registered phiên làm việc, không phát sinh ngoại lệ</t>
  </si>
  <si>
    <t>TC_40</t>
  </si>
  <si>
    <t>Kiểm tra chức năng trả về online người dùng snapshot thuộc quản lý trạng thái online user</t>
  </si>
  <si>
    <t>Dữ liệu giả lập cho kiểm thử trả về online người dùng snapshot</t>
  </si>
  <si>
    <t>Hệ thống xử lý chính xác kịch bản trả về online người dùng snapshot, không phát sinh ngoại lệ</t>
  </si>
  <si>
    <t>TC_41</t>
  </si>
  <si>
    <t>Kiểm tra chức năng finds registered phiên làm việc ignoring case thuộc quản lý trạng thái online user</t>
  </si>
  <si>
    <t>Dữ liệu giả lập cho kiểm thử finds registered phiên làm việc ignoring case</t>
  </si>
  <si>
    <t>Hệ thống xử lý chính xác kịch bản finds registered phiên làm việc ignoring case, không phát sinh ngoại lệ</t>
  </si>
  <si>
    <t>TC_42</t>
  </si>
  <si>
    <t>TC_08 - ST-04 - Vòng đời Phiên làm việc ClientSession</t>
  </si>
  <si>
    <t>Kiểm tra chức năng rejects rỗng và anonymous sessions thuộc quản lý trạng thái online user</t>
  </si>
  <si>
    <t>Dữ liệu giả lập cho kiểm thử rejects rỗng và anonymous sessions</t>
  </si>
  <si>
    <t>Hệ thống xử lý chính xác kịch bản rejects rỗng và anonymous sessions, không phát sinh ngoại lệ</t>
  </si>
  <si>
    <t>TC45: Tách và xử lý nhiều JSON Lines trên cùng TCP</t>
  </si>
  <si>
    <t>TC_43</t>
  </si>
  <si>
    <t>Kiểm tra chức năng rejects trùng lặp username ignoring case thuộc quản lý trạng thái online user</t>
  </si>
  <si>
    <t>TC46: Truyền đúng UTF-8 tiếng Việt / Emoji</t>
  </si>
  <si>
    <t>Dữ liệu giả lập cho kiểm thử rejects trùng lặp username ignoring case</t>
  </si>
  <si>
    <t>Hệ thống xử lý chính xác kịch bản rejects trùng lặp username ignoring case, không phát sinh ngoại lệ</t>
  </si>
  <si>
    <t>TC_44</t>
  </si>
  <si>
    <t>ST-04 - Vòng đời Phiên làm việc ClientSession</t>
  </si>
  <si>
    <t>Kiểm tra chức năng end phiên làm việc khi client disconnects thuộc vòng đời phiên làm việc clientsession</t>
  </si>
  <si>
    <t>Dữ liệu giả lập cho kiểm thử end phiên làm việc khi client disconnects</t>
  </si>
  <si>
    <t>Hệ thống xử lý chính xác kịch bản end phiên làm việc khi client disconnects, không phát sinh ngoại lệ</t>
  </si>
  <si>
    <t>TC_45</t>
  </si>
  <si>
    <t>Kiểm tra chức năng đã đọc nhiều json lines as separate tin nhắn thuộc vòng đời phiên làm việc clientsession</t>
  </si>
  <si>
    <t>Dữ liệu giả lập cho kiểm thử đã đọc nhiều json lines as separate tin nhắn</t>
  </si>
  <si>
    <t>Hệ thống xử lý chính xác kịch bản đã đọc nhiều json lines as separate tin nhắn, không phát sinh ngoại lệ</t>
  </si>
  <si>
    <t>TC_46</t>
  </si>
  <si>
    <t>Kiểm tra chức năng preserve utf8 content thuộc vòng đời phiên làm việc clientsession</t>
  </si>
  <si>
    <t>Dữ liệu giả lập cho kiểm thử preserve utf8 content</t>
  </si>
  <si>
    <t>Hệ thống xử lý chính xác kịch bản preserve utf8 content, không phát sinh ngoại lệ</t>
  </si>
  <si>
    <t>TC_47</t>
  </si>
  <si>
    <t>Kiểm tra chức năng close phiên làm việc resources safely thuộc vòng đời phiên làm việc clientsession</t>
  </si>
  <si>
    <t>Dữ liệu giả lập cho kiểm thử close phiên làm việc resources safely</t>
  </si>
  <si>
    <t>Hệ thống xử lý chính xác kịch bản close phiên làm việc resources safely, không phát sinh ngoại lệ</t>
  </si>
  <si>
    <t>TC_48</t>
  </si>
  <si>
    <t>Kiểm tra chức năng reject rỗng tin nhắn thuộc vòng đời phiên làm việc clientsession</t>
  </si>
  <si>
    <t>Dữ liệu giả lập cho kiểm thử reject rỗng tin nhắn</t>
  </si>
  <si>
    <t>Hệ thống xử lý chính xác kịch bản reject rỗng tin nhắn, không phát sinh ngoại lệ</t>
  </si>
  <si>
    <t>TC_49</t>
  </si>
  <si>
    <t>Kiểm tra chức năng reject không hợp lệ json safely thuộc vòng đời phiên làm việc clientsession</t>
  </si>
  <si>
    <t>Dữ liệu giả lập cho kiểm thử reject không hợp lệ json safely</t>
  </si>
  <si>
    <t>Hệ thống xử lý chính xác kịch bản reject không hợp lệ json safely, không phát sinh ngoại lệ</t>
  </si>
  <si>
    <t>TC_50</t>
  </si>
  <si>
    <t>Kiểm tra chức năng keeps phiên làm việc trạng thái independent thuộc vòng đời phiên làm việc clientsession</t>
  </si>
  <si>
    <t>Dữ liệu giả lập cho kiểm thử keeps phiên làm việc trạng thái independent</t>
  </si>
  <si>
    <t>Hệ thống xử lý chính xác kịch bản keeps phiên làm việc trạng thái independent, không phát sinh ngoại lệ</t>
  </si>
  <si>
    <t>TC_51</t>
  </si>
  <si>
    <t>Kiểm tra chức năng creates anonymous phiên làm việc thuộc vòng đời phiên làm việc clientsession</t>
  </si>
  <si>
    <t>Dữ liệu giả lập cho kiểm thử creates anonymous phiên làm việc</t>
  </si>
  <si>
    <t>Hệ thống xử lý chính xác kịch bản creates anonymous phiên làm việc, không phát sinh ngoại lệ</t>
  </si>
  <si>
    <t>TC_52</t>
  </si>
  <si>
    <t>Kiểm tra chức năng creates independent sessions thuộc vòng đời phiên làm việc clientsession</t>
  </si>
  <si>
    <t>Dữ liệu giả lập cho kiểm thử creates independent sessions</t>
  </si>
  <si>
    <t>Hệ thống xử lý chính xác kịch bản creates independent sessions, không phát sinh ngoại lệ</t>
  </si>
  <si>
    <t>TC_53</t>
  </si>
  <si>
    <t>Kiểm tra chức năng invoke ngắt kết nối handler khi phiên làm việc ends thuộc vòng đời phiên làm việc clientsession</t>
  </si>
  <si>
    <t>Dữ liệu giả lập cho kiểm thử invoke ngắt kết nối handler khi phiên làm việc ends</t>
  </si>
  <si>
    <t>Hệ thống xử lý chính xác kịch bản invoke ngắt kết nối handler khi phiên làm việc ends, không phát sinh ngoại lệ</t>
  </si>
  <si>
    <t>TC_54</t>
  </si>
  <si>
    <t>Kiểm tra chức năng supports nhiều connected sessions thuộc vòng đời phiên làm việc clientsession</t>
  </si>
  <si>
    <t>Dữ liệu giả lập cho kiểm thử supports nhiều connected sessions</t>
  </si>
  <si>
    <t>Hệ thống xử lý chính xác kịch bản supports nhiều connected sessions, không phát sinh ngoại lệ</t>
  </si>
  <si>
    <t>TC_55</t>
  </si>
  <si>
    <t>Kiểm tra chức năng gửi tin nhắn as json line thuộc vòng đời phiên làm việc clientsession</t>
  </si>
  <si>
    <t>Dữ liệu giả lập cho kiểm thử gửi tin nhắn as json line</t>
  </si>
  <si>
    <t>Hệ thống xử lý chính xác kịch bản gửi tin nhắn as json line, không phát sinh ngoại lệ</t>
  </si>
  <si>
    <t>TC_56</t>
  </si>
  <si>
    <t>Kiểm tra chức năng đã đọc hợp lệ json tin nhắn thuộc vòng đời phiên làm việc clientsession</t>
  </si>
  <si>
    <t>Dữ liệu giả lập cho kiểm thử đã đọc hợp lệ json tin nhắn</t>
  </si>
  <si>
    <t>Hệ thống xử lý chính xác kịch bản đã đọc hợp lệ json tin nhắn, không phát sinh ngoại lệ</t>
  </si>
  <si>
    <t>TC_57</t>
  </si>
  <si>
    <t>Kiểm tra chức năng does không overwrite authenticated người dùng thuộc vòng đời phiên làm việc clientsession</t>
  </si>
  <si>
    <t>Dữ liệu giả lập cho kiểm thử does không overwrite authenticated người dùng</t>
  </si>
  <si>
    <t>Hệ thống xử lý chính xác kịch bản does không overwrite authenticated người dùng, không phát sinh ngoại lệ</t>
  </si>
  <si>
    <t>TC_58</t>
  </si>
  <si>
    <t>Kiểm tra chức năng rejects rỗng socket using throws thuộc vòng đời phiên làm việc clientsession</t>
  </si>
  <si>
    <t>Dữ liệu giả lập cho kiểm thử rejects rỗng socket using throws</t>
  </si>
  <si>
    <t>Hệ thống xử lý chính xác kịch bản rejects rỗng socket using throws, không phát sinh ngoại lệ</t>
  </si>
  <si>
    <t>TC_59</t>
  </si>
  <si>
    <t>Kiểm tra chức năng rejects không hợp lệ identity thuộc vòng đời phiên làm việc clientsession</t>
  </si>
  <si>
    <t>Dữ liệu giả lập cho kiểm thử rejects không hợp lệ identity</t>
  </si>
  <si>
    <t>Hệ thống xử lý chính xác kịch bản rejects không hợp lệ identity, không phát sinh ngoại lệ</t>
  </si>
  <si>
    <t>TC_60</t>
  </si>
  <si>
    <t>Kiểm tra chức năng closing one phiên làm việc does không affect another phiên làm việc thuộc vòng đời phiên làm việc clientsession</t>
  </si>
  <si>
    <t>Dữ liệu giả lập cho kiểm thử closing one phiên làm việc does không affect another phiên làm việc</t>
  </si>
  <si>
    <t>Hệ thống xử lý chính xác kịch bản closing one phiên làm việc does không affect another phiên làm việc, không phát sinh ngoại lệ</t>
  </si>
  <si>
    <t>TC_61</t>
  </si>
  <si>
    <t>Kiểm tra chức năng creates authenticated phiên làm việc thuộc vòng đời phiên làm việc clientsession</t>
  </si>
  <si>
    <t>Dữ liệu giả lập cho kiểm thử creates authenticated phiên làm việc</t>
  </si>
  <si>
    <t>Hệ thống xử lý chính xác kịch bản creates authenticated phiên làm việc, không phát sinh ngoại lệ</t>
  </si>
  <si>
    <t>TC_62</t>
  </si>
  <si>
    <t>Kiểm tra chức năng preserve all protocol fields through json line thuộc vòng đời phiên làm việc clientsession</t>
  </si>
  <si>
    <t>Dữ liệu giả lập cho kiểm thử preserve all protocol fields through json line</t>
  </si>
  <si>
    <t>Hệ thống xử lý chính xác kịch bản preserve all protocol fields through json line, không phát sinh ngoại lệ</t>
  </si>
  <si>
    <t>TC_09 - ST-05 - Cấu trúc Giao thức Tin nhắn JSON</t>
  </si>
  <si>
    <t>TC_63</t>
  </si>
  <si>
    <t>ST-05 - Cấu trúc Giao thức Tin nhắn JSON</t>
  </si>
  <si>
    <t>Kiểm tra chức năng omit rỗng fields thuộc cấu trúc giao thức tin nhắn json</t>
  </si>
  <si>
    <t>Dữ liệu giả lập cho kiểm thử omit rỗng fields</t>
  </si>
  <si>
    <t>Hệ thống xử lý chính xác kịch bản omit rỗng fields, không phát sinh ngoại lệ</t>
  </si>
  <si>
    <t>TC_64</t>
  </si>
  <si>
    <t>Kiểm tra chức năng full fields serialization thuộc cấu trúc giao thức tin nhắn json</t>
  </si>
  <si>
    <t>Dữ liệu giả lập cho kiểm thử full fields serialization</t>
  </si>
  <si>
    <t>Hệ thống xử lý chính xác kịch bản full fields serialization, không phát sinh ngoại lệ</t>
  </si>
  <si>
    <t>TC_65</t>
  </si>
  <si>
    <t>Kiểm tra chức năng hợp lệ kind values round trip thuộc cấu trúc giao thức tin nhắn json</t>
  </si>
  <si>
    <t>Dữ liệu giả lập cho kiểm thử hợp lệ kind values round trip</t>
  </si>
  <si>
    <t>Hệ thống xử lý chính xác kịch bản hợp lệ kind values round trip, không phát sinh ngoại lệ</t>
  </si>
  <si>
    <t>TC_66</t>
  </si>
  <si>
    <t>Kiểm tra chức năng backward compatibility thuộc cấu trúc giao thức tin nhắn json</t>
  </si>
  <si>
    <t>Dữ liệu giả lập cho kiểm thử backward compatibility</t>
  </si>
  <si>
    <t>Hệ thống xử lý chính xác kịch bản backward compatibility, không phát sinh ngoại lệ</t>
  </si>
  <si>
    <t>TC_67</t>
  </si>
  <si>
    <t>Kiểm tra chức năng existing fields regression thuộc cấu trúc giao thức tin nhắn json</t>
  </si>
  <si>
    <t>Dữ liệu giả lập cho kiểm thử existing fields regression</t>
  </si>
  <si>
    <t>Hệ thống xử lý chính xác kịch bản existing fields regression, không phát sinh ngoại lệ</t>
  </si>
  <si>
    <t>TC_68</t>
  </si>
  <si>
    <t>Kiểm tra chức năng full fields deserialization thuộc cấu trúc giao thức tin nhắn json</t>
  </si>
  <si>
    <t>Dữ liệu giả lập cho kiểm thử full fields deserialization</t>
  </si>
  <si>
    <t>Hệ thống xử lý chính xác kịch bản full fields deserialization, không phát sinh ngoại lệ</t>
  </si>
  <si>
    <t>TC_69</t>
  </si>
  <si>
    <t>ST-06 - Kiểm tra &amp; Xác thực Token Session</t>
  </si>
  <si>
    <t>Kiểm tra chức năng authenticated phiên làm việc allowed thuộc kiểm tra &amp; xác thực token session</t>
  </si>
  <si>
    <t>Dữ liệu giả lập cho kiểm thử authenticated phiên làm việc allowed</t>
  </si>
  <si>
    <t>Hệ thống xử lý chính xác kịch bản authenticated phiên làm việc allowed, không phát sinh ngoại lệ</t>
  </si>
  <si>
    <t>TC_70</t>
  </si>
  <si>
    <t>Kiểm tra chức năng business requests blocked khi unauthenticated thuộc kiểm tra &amp; xác thực token session</t>
  </si>
  <si>
    <t>Dữ liệu giả lập cho kiểm thử business requests blocked khi unauthenticated</t>
  </si>
  <si>
    <t>Hệ thống xử lý chính xác kịch bản business requests blocked khi unauthenticated, không phát sinh ngoại lệ</t>
  </si>
  <si>
    <t>TC_10 - ST-06 - Kiểm tra &amp; Xác thực Token Session</t>
  </si>
  <si>
    <t>TC_71</t>
  </si>
  <si>
    <t>Kiểm tra chức năng rỗng or không hợp lệ tin nhắn trả về giá trị sai thuộc kiểm tra &amp; xác thực token session</t>
  </si>
  <si>
    <t>Dữ liệu giả lập cho kiểm thử rỗng or không hợp lệ tin nhắn trả về giá trị sai</t>
  </si>
  <si>
    <t>Hệ thống xử lý chính xác kịch bản rỗng or không hợp lệ tin nhắn trả về giá trị sai, không phát sinh ngoại lệ</t>
  </si>
  <si>
    <t>TC70: Chặn business request khi chưa xác thực</t>
  </si>
  <si>
    <t>TC_72</t>
  </si>
  <si>
    <t>Kiểm tra chức năng revoked phiên làm việc blocked thuộc kiểm tra &amp; xác thực token session</t>
  </si>
  <si>
    <t>Dữ liệu giả lập cho kiểm thử revoked phiên làm việc blocked</t>
  </si>
  <si>
    <t>Hệ thống xử lý chính xác kịch bản revoked phiên làm việc blocked, không phát sinh ngoại lệ</t>
  </si>
  <si>
    <t>TC73: HELLO bị từ chối, DISCONNECT được phép trước auth</t>
  </si>
  <si>
    <t>TC_73</t>
  </si>
  <si>
    <t>Kiểm tra chức năng hello rejected và ngắt kết nối allowed without xác thực thuộc kiểm tra &amp; xác thực token session</t>
  </si>
  <si>
    <t>Dữ liệu giả lập cho kiểm thử hello rejected và ngắt kết nối allowed without xác thực</t>
  </si>
  <si>
    <t>Hệ thống xử lý chính xác kịch bản hello rejected và ngắt kết nối allowed without xác thực, không phát sinh ngoại lệ</t>
  </si>
  <si>
    <t>TEST DISCONNECT</t>
  </si>
  <si>
    <t>TC_74</t>
  </si>
  <si>
    <t>ST-08 - Tích hợp Giao thức TCP Client Server</t>
  </si>
  <si>
    <t>Kiểm tra chức năng kết nối client server thuộc tích hợp giao thức tcp client server</t>
  </si>
  <si>
    <t>Dữ liệu giả lập cho kiểm thử kết nối client server</t>
  </si>
  <si>
    <t>Hệ thống xử lý chính xác kịch bản kết nối client server, không phát sinh ngoại lệ</t>
  </si>
  <si>
    <t>TC_11 - ST-08 - Tích hợp Giao thức TCP Client Server</t>
  </si>
  <si>
    <t>TC_75</t>
  </si>
  <si>
    <t>Kiểm tra chức năng ngắt kết nối và reconnect client thuộc tích hợp giao thức tcp client server</t>
  </si>
  <si>
    <t>Dữ liệu giả lập cho kiểm thử ngắt kết nối và reconnect client</t>
  </si>
  <si>
    <t>Hệ thống xử lý chính xác kịch bản ngắt kết nối và reconnect client, không phát sinh ngoại lệ</t>
  </si>
  <si>
    <t>TC_76</t>
  </si>
  <si>
    <t>TC78: Route tin nhắn testalice → testbob</t>
  </si>
  <si>
    <t>Kiểm tra chức năng preserve unicode trò chuyện content thuộc tích hợp giao thức tcp client server</t>
  </si>
  <si>
    <t>Dữ liệu giả lập cho kiểm thử preserve unicode trò chuyện content</t>
  </si>
  <si>
    <t>Hệ thống xử lý chính xác kịch bản preserve unicode trò chuyện content, không phát sinh ngoại lệ</t>
  </si>
  <si>
    <t>TC_77</t>
  </si>
  <si>
    <t>Kiểm tra chức năng recognize hello tin nhắn thuộc tích hợp giao thức tcp client server</t>
  </si>
  <si>
    <t>Dữ liệu giả lập cho kiểm thử recognize hello tin nhắn</t>
  </si>
  <si>
    <t>Hệ thống xử lý chính xác kịch bản recognize hello tin nhắn, không phát sinh ngoại lệ</t>
  </si>
  <si>
    <t>TC_12 - ST-09 - Cấu trúc &amp; Kết nối ChatClient Core</t>
  </si>
  <si>
    <t>TC_78</t>
  </si>
  <si>
    <t>Kiểm tra chức năng route trò chuyện tin nhắn từ alice bob thuộc tích hợp giao thức tcp client server</t>
  </si>
  <si>
    <t>Dữ liệu giả lập cho kiểm thử route trò chuyện tin nhắn từ alice bob</t>
  </si>
  <si>
    <t>Hệ thống xử lý chính xác kịch bản route trò chuyện tin nhắn từ alice bob, không phát sinh ngoại lệ</t>
  </si>
  <si>
    <t>TC_79</t>
  </si>
  <si>
    <t>Kiểm tra chức năng authenticate two clients thuộc tích hợp giao thức tcp client server</t>
  </si>
  <si>
    <t>Dữ liệu giả lập cho kiểm thử authenticate two clients</t>
  </si>
  <si>
    <t>Hệ thống xử lý chính xác kịch bản authenticate two clients, không phát sinh ngoại lệ</t>
  </si>
  <si>
    <t>TC_80</t>
  </si>
  <si>
    <t>Kiểm tra chức năng nhận server phản hồi through client thuộc tích hợp giao thức tcp client server</t>
  </si>
  <si>
    <t>Dữ liệu giả lập cho kiểm thử nhận server phản hồi through client</t>
  </si>
  <si>
    <t>Hệ thống xử lý chính xác kịch bản nhận server phản hồi through client, không phát sinh ngoại lệ</t>
  </si>
  <si>
    <t>TC_81</t>
  </si>
  <si>
    <t>Kiểm tra chức năng preserve trò chuyện tin nhắn metadata thuộc tích hợp giao thức tcp client server</t>
  </si>
  <si>
    <t>Dữ liệu giả lập cho kiểm thử preserve trò chuyện tin nhắn metadata</t>
  </si>
  <si>
    <t>Hệ thống xử lý chính xác kịch bản preserve trò chuyện tin nhắn metadata, không phát sinh ngoại lệ</t>
  </si>
  <si>
    <t>TC_82</t>
  </si>
  <si>
    <t>ST-09 - Cấu trúc &amp; Kết nối ChatClient Core</t>
  </si>
  <si>
    <t>Kiểm tra chức năng nhiều ngắt kết nối calls safe thuộc cấu trúc &amp; kết nối chatclient core</t>
  </si>
  <si>
    <t>Dữ liệu giả lập cho kiểm thử nhiều ngắt kết nối calls safe</t>
  </si>
  <si>
    <t>Hệ thống xử lý chính xác kịch bản nhiều ngắt kết nối calls safe, không phát sinh ngoại lệ</t>
  </si>
  <si>
    <t>TC_83</t>
  </si>
  <si>
    <t>Kiểm tra chức năng initial trạng thái thuộc cấu trúc &amp; kết nối chatclient core</t>
  </si>
  <si>
    <t>Dữ liệu giả lập cho kiểm thử initial trạng thái</t>
  </si>
  <si>
    <t>Hệ thống xử lý chính xác kịch bản initial trạng thái, không phát sinh ngoại lệ</t>
  </si>
  <si>
    <t>TC_84</t>
  </si>
  <si>
    <t>Kiểm tra chức năng ngắt kết nối khi không connected safe thuộc cấu trúc &amp; kết nối chatclient core</t>
  </si>
  <si>
    <t>Dữ liệu giả lập cho kiểm thử ngắt kết nối khi không connected safe</t>
  </si>
  <si>
    <t>Hệ thống xử lý chính xác kịch bản ngắt kết nối khi không connected safe, không phát sinh ngoại lệ</t>
  </si>
  <si>
    <t>TC_85</t>
  </si>
  <si>
    <t>Kiểm tra chức năng gửi raw tin nhắn khi không connected does không throw thuộc cấu trúc &amp; kết nối chatclient core</t>
  </si>
  <si>
    <t>Dữ liệu giả lập cho kiểm thử gửi raw tin nhắn khi không connected does không throw</t>
  </si>
  <si>
    <t>Hệ thống xử lý chính xác kịch bản gửi raw tin nhắn khi không connected does không throw, không phát sinh ngoại lệ</t>
  </si>
  <si>
    <t>TC_86</t>
  </si>
  <si>
    <t>Kiểm tra chức năng gửi tin nhắn khi không connected throws exception thuộc cấu trúc &amp; kết nối chatclient core</t>
  </si>
  <si>
    <t>Dữ liệu giả lập cho kiểm thử gửi tin nhắn khi không connected throws exception</t>
  </si>
  <si>
    <t>Hệ thống xử lý chính xác kịch bản gửi tin nhắn khi không connected throws exception, không phát sinh ngoại lệ</t>
  </si>
  <si>
    <t>TC_87</t>
  </si>
  <si>
    <t>ST-10 - Cấu hình Host Port Client.properties</t>
  </si>
  <si>
    <t>Kiểm tra chức năng hợp lệ host và port thuộc cấu hình host port client.properties</t>
  </si>
  <si>
    <t>Dữ liệu giả lập cho kiểm thử hợp lệ host và port</t>
  </si>
  <si>
    <t>Hệ thống xử lý chính xác kịch bản hợp lệ host và port, không phát sinh ngoại lệ</t>
  </si>
  <si>
    <t>TC_88</t>
  </si>
  <si>
    <t>Kiểm tra chức năng giới hạn tiến trình ports thuộc cấu hình host port client.properties</t>
  </si>
  <si>
    <t>Dữ liệu giả lập cho kiểm thử giới hạn tiến trình ports</t>
  </si>
  <si>
    <t>Hệ thống xử lý chính xác kịch bản giới hạn tiến trình ports, không phát sinh ngoại lệ</t>
  </si>
  <si>
    <t>TC_13 - ST-10 - Cấu hình Host Port Client.properties</t>
  </si>
  <si>
    <t>TC_89</t>
  </si>
  <si>
    <t>Kiểm tra chức năng blank host throws exception string 1 thuộc cấu hình host port client.properties</t>
  </si>
  <si>
    <t>Dữ liệu giả lập cho kiểm thử blank host throws exception string 1</t>
  </si>
  <si>
    <t>Hệ thống xử lý chính xác kịch bản blank host throws exception string 1, không phát sinh ngoại lệ</t>
  </si>
  <si>
    <t>TC_90</t>
  </si>
  <si>
    <t>Kiểm tra chức năng blank host throws exception string 2 thuộc cấu hình host port client.properties</t>
  </si>
  <si>
    <t>Dữ liệu giả lập cho kiểm thử blank host throws exception string 2</t>
  </si>
  <si>
    <t>Hệ thống xử lý chính xác kịch bản blank host throws exception string 2, không phát sinh ngoại lệ</t>
  </si>
  <si>
    <t>TC_91</t>
  </si>
  <si>
    <t>Kiểm tra chức năng blank host throws exception string 3 thuộc cấu hình host port client.properties</t>
  </si>
  <si>
    <t>Dữ liệu giả lập cho kiểm thử blank host throws exception string 3</t>
  </si>
  <si>
    <t>Hệ thống xử lý chính xác kịch bản blank host throws exception string 3, không phát sinh ngoại lệ</t>
  </si>
  <si>
    <t>TC_92</t>
  </si>
  <si>
    <t>Kiểm tra chức năng blank host throws exception string 4 thuộc cấu hình host port client.properties</t>
  </si>
  <si>
    <t>Dữ liệu giả lập cho kiểm thử blank host throws exception string 4</t>
  </si>
  <si>
    <t>Hệ thống xử lý chính xác kịch bản blank host throws exception string 4, không phát sinh ngoại lệ</t>
  </si>
  <si>
    <t>TC_93</t>
  </si>
  <si>
    <t>Kiểm tra chức năng blank host throws exception string 5 thuộc cấu hình host port client.properties</t>
  </si>
  <si>
    <t>Dữ liệu giả lập cho kiểm thử blank host throws exception string 5</t>
  </si>
  <si>
    <t>Hệ thống xử lý chính xác kịch bản blank host throws exception string 5, không phát sinh ngoại lệ</t>
  </si>
  <si>
    <t>TC_94</t>
  </si>
  <si>
    <t>Kiểm tra chức năng non positive port throws exception int 1 thuộc cấu hình host port client.properties</t>
  </si>
  <si>
    <t>Dữ liệu giả lập cho kiểm thử non positive port throws exception int 1</t>
  </si>
  <si>
    <t>Hệ thống xử lý chính xác kịch bản non positive port throws exception int 1, không phát sinh ngoại lệ</t>
  </si>
  <si>
    <t>TC_95</t>
  </si>
  <si>
    <t>Kiểm tra chức năng non positive port throws exception int 2 thuộc cấu hình host port client.properties</t>
  </si>
  <si>
    <t>Dữ liệu giả lập cho kiểm thử non positive port throws exception int 2</t>
  </si>
  <si>
    <t>Hệ thống xử lý chính xác kịch bản non positive port throws exception int 2, không phát sinh ngoại lệ</t>
  </si>
  <si>
    <t>TC_96</t>
  </si>
  <si>
    <t>Kiểm tra chức năng non positive port throws exception int 3 thuộc cấu hình host port client.properties</t>
  </si>
  <si>
    <t>Dữ liệu giả lập cho kiểm thử non positive port throws exception int 3</t>
  </si>
  <si>
    <t>Hệ thống xử lý chính xác kịch bản non positive port throws exception int 3, không phát sinh ngoại lệ</t>
  </si>
  <si>
    <t>TC_97</t>
  </si>
  <si>
    <t>Kiểm tra chức năng non positive port throws exception int 4 thuộc cấu hình host port client.properties</t>
  </si>
  <si>
    <t>Dữ liệu giả lập cho kiểm thử non positive port throws exception int 4</t>
  </si>
  <si>
    <t>Hệ thống xử lý chính xác kịch bản non positive port throws exception int 4, không phát sinh ngoại lệ</t>
  </si>
  <si>
    <t>TC_98</t>
  </si>
  <si>
    <t>Kiểm tra chức năng host với whitespace trimmed thuộc cấu hình host port client.properties</t>
  </si>
  <si>
    <t>Dữ liệu giả lập cho kiểm thử host với whitespace trimmed</t>
  </si>
  <si>
    <t>Hệ thống xử lý chính xác kịch bản host với whitespace trimmed, không phát sinh ngoại lệ</t>
  </si>
  <si>
    <t>TC_99</t>
  </si>
  <si>
    <t>Kiểm tra chức năng rỗng host throws exception thuộc cấu hình host port client.properties</t>
  </si>
  <si>
    <t>Dữ liệu giả lập cho kiểm thử rỗng host throws exception</t>
  </si>
  <si>
    <t>Hệ thống xử lý chính xác kịch bản rỗng host throws exception, không phát sinh ngoại lệ</t>
  </si>
  <si>
    <t>TC_100</t>
  </si>
  <si>
    <t>Kiểm tra chức năng port exceeds max throws exception int 1 thuộc cấu hình host port client.properties</t>
  </si>
  <si>
    <t>Dữ liệu giả lập cho kiểm thử port exceeds max throws exception int 1</t>
  </si>
  <si>
    <t>Hệ thống xử lý chính xác kịch bản port exceeds max throws exception int 1, không phát sinh ngoại lệ</t>
  </si>
  <si>
    <t>TC_101</t>
  </si>
  <si>
    <t>Kiểm tra chức năng port exceeds max throws exception int 2 thuộc cấu hình host port client.properties</t>
  </si>
  <si>
    <t>Dữ liệu giả lập cho kiểm thử port exceeds max throws exception int 2</t>
  </si>
  <si>
    <t>Hệ thống xử lý chính xác kịch bản port exceeds max throws exception int 2, không phát sinh ngoại lệ</t>
  </si>
  <si>
    <t>TC_102</t>
  </si>
  <si>
    <t>Kiểm tra chức năng port exceeds max throws exception int 3 thuộc cấu hình host port client.properties</t>
  </si>
  <si>
    <t>Dữ liệu giả lập cho kiểm thử port exceeds max throws exception int 3</t>
  </si>
  <si>
    <t>Hệ thống xử lý chính xác kịch bản port exceeds max throws exception int 3, không phát sinh ngoại lệ</t>
  </si>
  <si>
    <t>TC_103</t>
  </si>
  <si>
    <t>Kiểm tra chức năng port exceeds max throws exception int 4 thuộc cấu hình host port client.properties</t>
  </si>
  <si>
    <t>Dữ liệu giả lập cho kiểm thử port exceeds max throws exception int 4</t>
  </si>
  <si>
    <t>Hệ thống xử lý chính xác kịch bản port exceeds max throws exception int 4, không phát sinh ngoại lệ</t>
  </si>
  <si>
    <t>TC_104</t>
  </si>
  <si>
    <t>ST-11 - Xác thực &amp; Kết nối TCP Client</t>
  </si>
  <si>
    <t>Kiểm tra chức năng kết nối khi already connected throws illegal trạng thái exception thuộc xác thực &amp; kết nối tcp client</t>
  </si>
  <si>
    <t>Dữ liệu giả lập cho kiểm thử kết nối khi already connected throws illegal trạng thái exception</t>
  </si>
  <si>
    <t>Hệ thống xử lý chính xác kịch bản kết nối khi already connected throws illegal trạng thái exception, không phát sinh ngoại lệ</t>
  </si>
  <si>
    <t>TC_14 - ST-11 - Xác thực &amp; Kết nối TCP Client</t>
  </si>
  <si>
    <t>TC_105</t>
  </si>
  <si>
    <t>Kiểm tra chức năng kết nối thành công và sends hello tin nhắn thuộc xác thực &amp; kết nối tcp client</t>
  </si>
  <si>
    <t>Dữ liệu giả lập cho kiểm thử kết nối thành công và sends hello tin nhắn</t>
  </si>
  <si>
    <t>Hệ thống xử lý chính xác kịch bản kết nối thành công và sends hello tin nhắn, không phát sinh ngoại lệ</t>
  </si>
  <si>
    <t>TC_106</t>
  </si>
  <si>
    <t>Kiểm tra chức năng kết nối với blank username throws exception string 1 thuộc xác thực &amp; kết nối tcp client</t>
  </si>
  <si>
    <t>Dữ liệu giả lập cho kiểm thử kết nối với blank username throws exception string 1</t>
  </si>
  <si>
    <t>Hệ thống xử lý chính xác kịch bản kết nối với blank username throws exception string 1, không phát sinh ngoại lệ</t>
  </si>
  <si>
    <t>TC_15 - ST-12 - Cơ chế Gửi Tin nhắn TCP Client</t>
  </si>
  <si>
    <t>TC_107</t>
  </si>
  <si>
    <t>Kiểm tra chức năng kết nối với blank username throws exception string 2 thuộc xác thực &amp; kết nối tcp client</t>
  </si>
  <si>
    <t>Dữ liệu giả lập cho kiểm thử kết nối với blank username throws exception string 2</t>
  </si>
  <si>
    <t>Hệ thống xử lý chính xác kịch bản kết nối với blank username throws exception string 2, không phát sinh ngoại lệ</t>
  </si>
  <si>
    <t>TC_108</t>
  </si>
  <si>
    <t>Kiểm tra chức năng kết nối với blank username throws exception string 3 thuộc xác thực &amp; kết nối tcp client</t>
  </si>
  <si>
    <t>Dữ liệu giả lập cho kiểm thử kết nối với blank username throws exception string 3</t>
  </si>
  <si>
    <t>Hệ thống xử lý chính xác kịch bản kết nối với blank username throws exception string 3, không phát sinh ngoại lệ</t>
  </si>
  <si>
    <t>TC_109</t>
  </si>
  <si>
    <t>Kiểm tra chức năng kết nối với blank username throws exception string 4 thuộc xác thực &amp; kết nối tcp client</t>
  </si>
  <si>
    <t>Dữ liệu giả lập cho kiểm thử kết nối với blank username throws exception string 4</t>
  </si>
  <si>
    <t>Hệ thống xử lý chính xác kịch bản kết nối với blank username throws exception string 4, không phát sinh ngoại lệ</t>
  </si>
  <si>
    <t>TC_110</t>
  </si>
  <si>
    <t>Kiểm tra chức năng kết nối với không hợp lệ ảnh đại diện throws exception string 1 thuộc xác thực &amp; kết nối tcp client</t>
  </si>
  <si>
    <t>Dữ liệu giả lập cho kiểm thử kết nối với không hợp lệ ảnh đại diện throws exception string 1</t>
  </si>
  <si>
    <t>Hệ thống xử lý chính xác kịch bản kết nối với không hợp lệ ảnh đại diện throws exception string 1, không phát sinh ngoại lệ</t>
  </si>
  <si>
    <t>TC_111</t>
  </si>
  <si>
    <t>Kiểm tra chức năng kết nối với không hợp lệ ảnh đại diện throws exception string 2 thuộc xác thực &amp; kết nối tcp client</t>
  </si>
  <si>
    <t>Dữ liệu giả lập cho kiểm thử kết nối với không hợp lệ ảnh đại diện throws exception string 2</t>
  </si>
  <si>
    <t>Hệ thống xử lý chính xác kịch bản kết nối với không hợp lệ ảnh đại diện throws exception string 2, không phát sinh ngoại lệ</t>
  </si>
  <si>
    <t>TC_112</t>
  </si>
  <si>
    <t>Kiểm tra chức năng kết nối với không hợp lệ ảnh đại diện throws exception string 3 thuộc xác thực &amp; kết nối tcp client</t>
  </si>
  <si>
    <t>Dữ liệu giả lập cho kiểm thử kết nối với không hợp lệ ảnh đại diện throws exception string 3</t>
  </si>
  <si>
    <t>Hệ thống xử lý chính xác kịch bản kết nối với không hợp lệ ảnh đại diện throws exception string 3, không phát sinh ngoại lệ</t>
  </si>
  <si>
    <t>TC_113</t>
  </si>
  <si>
    <t>Kiểm tra chức năng kết nối với rỗng username throws exception thuộc xác thực &amp; kết nối tcp client</t>
  </si>
  <si>
    <t>Dữ liệu giả lập cho kiểm thử kết nối với rỗng username throws exception</t>
  </si>
  <si>
    <t>TC_16 - ST-13 - Luồng Đọc Tin nhắn Nền Background Reader</t>
  </si>
  <si>
    <t>Hệ thống xử lý chính xác kịch bản kết nối với rỗng username throws exception, không phát sinh ngoại lệ</t>
  </si>
  <si>
    <t>TC_114</t>
  </si>
  <si>
    <t>Kiểm tra chức năng kết nối khi server offline throws io exception thuộc xác thực &amp; kết nối tcp client</t>
  </si>
  <si>
    <t>Dữ liệu giả lập cho kiểm thử kết nối khi server offline throws io exception</t>
  </si>
  <si>
    <t>Hệ thống xử lý chính xác kịch bản kết nối khi server offline throws io exception, không phát sinh ngoại lệ</t>
  </si>
  <si>
    <t>TC_115</t>
  </si>
  <si>
    <t>Kiểm tra chức năng kết nối với không hợp lệ host or port throws exception thuộc xác thực &amp; kết nối tcp client</t>
  </si>
  <si>
    <t>Dữ liệu giả lập cho kiểm thử kết nối với không hợp lệ host or port throws exception</t>
  </si>
  <si>
    <t>Hệ thống xử lý chính xác kịch bản kết nối với không hợp lệ host or port throws exception, không phát sinh ngoại lệ</t>
  </si>
  <si>
    <t>TC_116</t>
  </si>
  <si>
    <t>ST-12 - Cơ chế Gửi Tin nhắn TCP Client</t>
  </si>
  <si>
    <t>Kiểm tra chức năng gửi tin nhắn với blank content throws exception string 1 thuộc cơ chế gửi tin nhắn tcp client</t>
  </si>
  <si>
    <t>Dữ liệu giả lập cho kiểm thử gửi tin nhắn với blank content throws exception string 1</t>
  </si>
  <si>
    <t>Hệ thống xử lý chính xác kịch bản gửi tin nhắn với blank content throws exception string 1, không phát sinh ngoại lệ</t>
  </si>
  <si>
    <t>TC_117</t>
  </si>
  <si>
    <t>Kiểm tra chức năng gửi tin nhắn với blank content throws exception string 2 thuộc cơ chế gửi tin nhắn tcp client</t>
  </si>
  <si>
    <t>Dữ liệu giả lập cho kiểm thử gửi tin nhắn với blank content throws exception string 2</t>
  </si>
  <si>
    <t>Hệ thống xử lý chính xác kịch bản gửi tin nhắn với blank content throws exception string 2, không phát sinh ngoại lệ</t>
  </si>
  <si>
    <t>TC_118</t>
  </si>
  <si>
    <t>Kiểm tra chức năng gửi tin nhắn với blank content throws exception string 3 thuộc cơ chế gửi tin nhắn tcp client</t>
  </si>
  <si>
    <t>Dữ liệu giả lập cho kiểm thử gửi tin nhắn với blank content throws exception string 3</t>
  </si>
  <si>
    <t>Hệ thống xử lý chính xác kịch bản gửi tin nhắn với blank content throws exception string 3, không phát sinh ngoại lệ</t>
  </si>
  <si>
    <t>TC_119</t>
  </si>
  <si>
    <t>Kiểm tra chức năng gửi tin nhắn với blank content throws exception string 4 thuộc cơ chế gửi tin nhắn tcp client</t>
  </si>
  <si>
    <t>Dữ liệu giả lập cho kiểm thử gửi tin nhắn với blank content throws exception string 4</t>
  </si>
  <si>
    <t>Hệ thống xử lý chính xác kịch bản gửi tin nhắn với blank content throws exception string 4, không phát sinh ngoại lệ</t>
  </si>
  <si>
    <t>TC_120</t>
  </si>
  <si>
    <t>Kiểm tra chức năng gửi tin nhắn khi không connected throws io exception thuộc cơ chế gửi tin nhắn tcp client</t>
  </si>
  <si>
    <t>Dữ liệu giả lập cho kiểm thử gửi tin nhắn khi không connected throws io exception</t>
  </si>
  <si>
    <t>Hệ thống xử lý chính xác kịch bản gửi tin nhắn khi không connected throws io exception, không phát sinh ngoại lệ</t>
  </si>
  <si>
    <t>TC_121</t>
  </si>
  <si>
    <t>Kiểm tra chức năng gửi tin nhắn với content exceeding5000 chars throws exception thuộc cơ chế gửi tin nhắn tcp client</t>
  </si>
  <si>
    <t>Dữ liệu giả lập cho kiểm thử gửi tin nhắn với content exceeding5000 chars throws exception</t>
  </si>
  <si>
    <t>Hệ thống xử lý chính xác kịch bản gửi tin nhắn với content exceeding5000 chars throws exception, không phát sinh ngoại lệ</t>
  </si>
  <si>
    <t>TC_122</t>
  </si>
  <si>
    <t>Kiểm tra chức năng gửi tin nhắn thành công server thuộc cơ chế gửi tin nhắn tcp client</t>
  </si>
  <si>
    <t>Dữ liệu giả lập cho kiểm thử gửi tin nhắn thành công server</t>
  </si>
  <si>
    <t>Hệ thống xử lý chính xác kịch bản gửi tin nhắn thành công server, không phát sinh ngoại lệ</t>
  </si>
  <si>
    <t>TC_123</t>
  </si>
  <si>
    <t>Kiểm tra chức năng gửi tin nhắn với rỗng target throws exception thuộc cơ chế gửi tin nhắn tcp client</t>
  </si>
  <si>
    <t>Dữ liệu giả lập cho kiểm thử gửi tin nhắn với rỗng target throws exception</t>
  </si>
  <si>
    <t>Hệ thống xử lý chính xác kịch bản gửi tin nhắn với rỗng target throws exception, không phát sinh ngoại lệ</t>
  </si>
  <si>
    <t>TC_124</t>
  </si>
  <si>
    <t>Kiểm tra chức năng gửi tin nhắn với max length5000 chars succeeds thuộc cơ chế gửi tin nhắn tcp client</t>
  </si>
  <si>
    <t>Dữ liệu giả lập cho kiểm thử gửi tin nhắn với max length5000 chars succeeds</t>
  </si>
  <si>
    <t>Hệ thống xử lý chính xác kịch bản gửi tin nhắn với max length5000 chars succeeds, không phát sinh ngoại lệ</t>
  </si>
  <si>
    <t>TC_125</t>
  </si>
  <si>
    <t>Kiểm tra chức năng gửi tin nhắn trims whitespace target và content thuộc cơ chế gửi tin nhắn tcp client</t>
  </si>
  <si>
    <t>Dữ liệu giả lập cho kiểm thử gửi tin nhắn trims whitespace target và content</t>
  </si>
  <si>
    <t>Hệ thống xử lý chính xác kịch bản gửi tin nhắn trims whitespace target và content, không phát sinh ngoại lệ</t>
  </si>
  <si>
    <t>TC_126</t>
  </si>
  <si>
    <t>Kiểm tra chức năng gửi tin nhắn với rỗng content throws exception thuộc cơ chế gửi tin nhắn tcp client</t>
  </si>
  <si>
    <t>Dữ liệu giả lập cho kiểm thử gửi tin nhắn với rỗng content throws exception</t>
  </si>
  <si>
    <t>Hệ thống xử lý chính xác kịch bản gửi tin nhắn với rỗng content throws exception, không phát sinh ngoại lệ</t>
  </si>
  <si>
    <t>TC_17 - ST-14 - Phân loại &amp; Dispatch Tin nhắn Đến</t>
  </si>
  <si>
    <t>TC_127</t>
  </si>
  <si>
    <t>Kiểm tra chức năng gửi tin nhắn với blank target throws exception string 1 thuộc cơ chế gửi tin nhắn tcp client</t>
  </si>
  <si>
    <t>Dữ liệu giả lập cho kiểm thử gửi tin nhắn với blank target throws exception string 1</t>
  </si>
  <si>
    <t>Hệ thống xử lý chính xác kịch bản gửi tin nhắn với blank target throws exception string 1, không phát sinh ngoại lệ</t>
  </si>
  <si>
    <t>TC_128</t>
  </si>
  <si>
    <t>Kiểm tra chức năng gửi tin nhắn với blank target throws exception string 2 thuộc cơ chế gửi tin nhắn tcp client</t>
  </si>
  <si>
    <t>Dữ liệu giả lập cho kiểm thử gửi tin nhắn với blank target throws exception string 2</t>
  </si>
  <si>
    <t>Hệ thống xử lý chính xác kịch bản gửi tin nhắn với blank target throws exception string 2, không phát sinh ngoại lệ</t>
  </si>
  <si>
    <t>TC_129</t>
  </si>
  <si>
    <t>Kiểm tra chức năng gửi tin nhắn với blank target throws exception string 3 thuộc cơ chế gửi tin nhắn tcp client</t>
  </si>
  <si>
    <t>Dữ liệu giả lập cho kiểm thử gửi tin nhắn với blank target throws exception string 3</t>
  </si>
  <si>
    <t>Hệ thống xử lý chính xác kịch bản gửi tin nhắn với blank target throws exception string 3, không phát sinh ngoại lệ</t>
  </si>
  <si>
    <t>TC_130</t>
  </si>
  <si>
    <t>Kiểm tra chức năng gửi tin nhắn với blank target throws exception string 4 thuộc cơ chế gửi tin nhắn tcp client</t>
  </si>
  <si>
    <t>Dữ liệu giả lập cho kiểm thử gửi tin nhắn với blank target throws exception string 4</t>
  </si>
  <si>
    <t>Hệ thống xử lý chính xác kịch bản gửi tin nhắn với blank target throws exception string 4, không phát sinh ngoại lệ</t>
  </si>
  <si>
    <t>TC_131</t>
  </si>
  <si>
    <t>ST-13 - Luồng Đọc Tin nhắn Nền Background Reader</t>
  </si>
  <si>
    <t>Kiểm tra chức năng bộ nhận stop terminates loop cleanly thuộc luồng đọc tin nhắn nền background reader</t>
  </si>
  <si>
    <t>Dữ liệu giả lập cho kiểm thử bộ nhận stop terminates loop cleanly</t>
  </si>
  <si>
    <t>Hệ thống xử lý chính xác kịch bản bộ nhận stop terminates loop cleanly, không phát sinh ngoại lệ</t>
  </si>
  <si>
    <t>TC_132</t>
  </si>
  <si>
    <t>Kiểm tra chức năng bộ nhận handles json syntax lỗi gracefully thuộc luồng đọc tin nhắn nền background reader</t>
  </si>
  <si>
    <t>Dữ liệu giả lập cho kiểm thử bộ nhận handles json syntax lỗi gracefully</t>
  </si>
  <si>
    <t>Hệ thống xử lý chính xác kịch bản bộ nhận handles json syntax lỗi gracefully, không phát sinh ngoại lệ</t>
  </si>
  <si>
    <t>TC_133</t>
  </si>
  <si>
    <t>Kiểm tra chức năng bộ nhận rỗng bộ lắng nghe safety thuộc luồng đọc tin nhắn nền background reader</t>
  </si>
  <si>
    <t>Dữ liệu giả lập cho kiểm thử bộ nhận rỗng bộ lắng nghe safety</t>
  </si>
  <si>
    <t>Hệ thống xử lý chính xác kịch bản bộ nhận rỗng bộ lắng nghe safety, không phát sinh ngoại lệ</t>
  </si>
  <si>
    <t>TC_134</t>
  </si>
  <si>
    <t>Kiểm tra chức năng bộ nhận ignores blank lines thuộc luồng đọc tin nhắn nền background reader</t>
  </si>
  <si>
    <t>Dữ liệu giả lập cho kiểm thử bộ nhận ignores blank lines</t>
  </si>
  <si>
    <t>Hệ thống xử lý chính xác kịch bản bộ nhận ignores blank lines, không phát sinh ngoại lệ</t>
  </si>
  <si>
    <t>TC_135</t>
  </si>
  <si>
    <t>Kiểm tra chức năng bộ nhận detects server eof ngắt kết nối thuộc luồng đọc tin nhắn nền background reader</t>
  </si>
  <si>
    <t>Dữ liệu giả lập cho kiểm thử bộ nhận detects server eof ngắt kết nối</t>
  </si>
  <si>
    <t>Hệ thống xử lý chính xác kịch bản bộ nhận detects server eof ngắt kết nối, không phát sinh ngoại lệ</t>
  </si>
  <si>
    <t>TC_136</t>
  </si>
  <si>
    <t>Kiểm tra chức năng bộ nhận handles io exception while reading thuộc luồng đọc tin nhắn nền background reader</t>
  </si>
  <si>
    <t>Dữ liệu giả lập cho kiểm thử bộ nhận handles io exception while reading</t>
  </si>
  <si>
    <t>Hệ thống xử lý chính xác kịch bản bộ nhận handles io exception while reading, không phát sinh ngoại lệ</t>
  </si>
  <si>
    <t>TC_137</t>
  </si>
  <si>
    <t>Kiểm tra chức năng bộ nhận reads nhiều tin nhắn sequentially thuộc luồng đọc tin nhắn nền background reader</t>
  </si>
  <si>
    <t>Dữ liệu giả lập cho kiểm thử bộ nhận reads nhiều tin nhắn sequentially</t>
  </si>
  <si>
    <t>Hệ thống xử lý chính xác kịch bản bộ nhận reads nhiều tin nhắn sequentially, không phát sinh ngoại lệ</t>
  </si>
  <si>
    <t>TC_138</t>
  </si>
  <si>
    <t>ST-14 - Phân loại &amp; Dispatch Tin nhắn Đến</t>
  </si>
  <si>
    <t>Kiểm tra chức năng chuyển tiếp lỗi invokes on lỗi received thuộc phân loại &amp; dispatch tin nhắn đến</t>
  </si>
  <si>
    <t>Dữ liệu giả lập cho kiểm thử chuyển tiếp lỗi invokes on lỗi received</t>
  </si>
  <si>
    <t>Hệ thống xử lý chính xác kịch bản chuyển tiếp lỗi invokes on lỗi received, không phát sinh ngoại lệ</t>
  </si>
  <si>
    <t>TC_139</t>
  </si>
  <si>
    <t>Kiểm tra chức năng chuyển tiếp với rỗng bộ lắng nghe does không throw thuộc phân loại &amp; dispatch tin nhắn đến</t>
  </si>
  <si>
    <t>Dữ liệu giả lập cho kiểm thử chuyển tiếp với rỗng bộ lắng nghe does không throw</t>
  </si>
  <si>
    <t>Hệ thống xử lý chính xác kịch bản chuyển tiếp với rỗng bộ lắng nghe does không throw, không phát sinh ngoại lệ</t>
  </si>
  <si>
    <t>TC_140</t>
  </si>
  <si>
    <t>Kiểm tra chức năng chuyển tiếp người dùng list invokes on người dùng list updated thuộc phân loại &amp; dispatch tin nhắn đến</t>
  </si>
  <si>
    <t>Dữ liệu giả lập cho kiểm thử chuyển tiếp người dùng list invokes on người dùng list updated</t>
  </si>
  <si>
    <t>Hệ thống xử lý chính xác kịch bản chuyển tiếp người dùng list invokes on người dùng list updated, không phát sinh ngoại lệ</t>
  </si>
  <si>
    <t>TC_141</t>
  </si>
  <si>
    <t>Kiểm tra chức năng chuyển tiếp người dùng list với rỗng users defaults trống list thuộc phân loại &amp; dispatch tin nhắn đến</t>
  </si>
  <si>
    <t>Dữ liệu giả lập cho kiểm thử chuyển tiếp người dùng list với rỗng users defaults trống list</t>
  </si>
  <si>
    <t>Hệ thống xử lý chính xác kịch bản chuyển tiếp người dùng list với rỗng users defaults trống list, không phát sinh ngoại lệ</t>
  </si>
  <si>
    <t>TC_142</t>
  </si>
  <si>
    <t>Kiểm tra chức năng chuyển tiếp trò chuyện invokes on tin nhắn received thuộc phân loại &amp; dispatch tin nhắn đến</t>
  </si>
  <si>
    <t>Dữ liệu giả lập cho kiểm thử chuyển tiếp trò chuyện invokes on tin nhắn received</t>
  </si>
  <si>
    <t>Hệ thống xử lý chính xác kịch bản chuyển tiếp trò chuyện invokes on tin nhắn received, không phát sinh ngoại lệ</t>
  </si>
  <si>
    <t>TC_18 - ST-15 - Wrapper Callback Giao diện JavaFX</t>
  </si>
  <si>
    <t>TC_143</t>
  </si>
  <si>
    <t>Kiểm tra chức năng chuyển tiếp hello ok invokes on đăng nhập thành công thuộc phân loại &amp; dispatch tin nhắn đến</t>
  </si>
  <si>
    <t>Dữ liệu giả lập cho kiểm thử chuyển tiếp hello ok invokes on đăng nhập thành công</t>
  </si>
  <si>
    <t>Hệ thống xử lý chính xác kịch bản chuyển tiếp hello ok invokes on đăng nhập thành công, không phát sinh ngoại lệ</t>
  </si>
  <si>
    <t>Sau khi đăng nhập thành công, JavaFX Client chuyển sang màn hình Chat và cập nhật danh sách người dùng online từ dữ liệu Server</t>
  </si>
  <si>
    <t>TC_144</t>
  </si>
  <si>
    <t>Kiểm tra chức năng handle phiên làm việc kicked thuộc phân loại &amp; dispatch tin nhắn đến</t>
  </si>
  <si>
    <t>Dữ liệu giả lập cho kiểm thử handle phiên làm việc kicked</t>
  </si>
  <si>
    <t>Hệ thống xử lý chính xác kịch bản handle phiên làm việc kicked, không phát sinh ngoại lệ</t>
  </si>
  <si>
    <t>Sau khi Server xác nhận gửi tin thành công, callback cập nhật giao diện JavaFX và hiển thị trạng thái Đã gửi cho message tương ứng</t>
  </si>
  <si>
    <t>Tin nhắn từ Client khác được nhận qua network callback và cập nhật lên JavaFX UI theo thời gian thực</t>
  </si>
  <si>
    <t>TC_145</t>
  </si>
  <si>
    <t>Kiểm tra chức năng chuyển tiếp trò chuyện ok invokes on tin nhắn sent thành công thuộc phân loại &amp; dispatch tin nhắn đến</t>
  </si>
  <si>
    <t>Dữ liệu giả lập cho kiểm thử chuyển tiếp trò chuyện ok invokes on tin nhắn sent thành công</t>
  </si>
  <si>
    <t>Khi kết nối TCP tới Server bị mất, callback mất kết nối được dispatch lên JavaFX UI và giao diện phản hồi phù hợp thay vì bị treo hoặc crash</t>
  </si>
  <si>
    <t>Hệ thống xử lý chính xác kịch bản chuyển tiếp trò chuyện ok invokes on tin nhắn sent thành công, không phát sinh ngoại lệ</t>
  </si>
  <si>
    <t>TC_146</t>
  </si>
  <si>
    <t>Kiểm tra chức năng chuyển tiếp unknown or rỗng tin nhắn type does không throw thuộc phân loại &amp; dispatch tin nhắn đến</t>
  </si>
  <si>
    <t>Dữ liệu giả lập cho kiểm thử chuyển tiếp unknown or rỗng tin nhắn type does không throw</t>
  </si>
  <si>
    <t>Hệ thống xử lý chính xác kịch bản chuyển tiếp unknown or rỗng tin nhắn type does không throw, không phát sinh ngoại lệ</t>
  </si>
  <si>
    <t>TC_147</t>
  </si>
  <si>
    <t>ST-15 - Wrapper Callback Giao diện JavaFX</t>
  </si>
  <si>
    <t>Kiểm tra chức năng on tin nhắn sent thành công dispatched thuộc wrapper callback giao diện javafx</t>
  </si>
  <si>
    <t>Dữ liệu giả lập cho kiểm thử on tin nhắn sent thành công dispatched</t>
  </si>
  <si>
    <t>Giao diện hiển thị đúng chuẩn, phản hồi chính xác thao tác on tin nhắn sent thành công dispatched</t>
  </si>
  <si>
    <t>TC_19 - ST-16 - Xử lý Mất kết nối &amp; Disconnect Client</t>
  </si>
  <si>
    <t>TC_148</t>
  </si>
  <si>
    <t>Kiểm tra chức năng on kết nối lost dispatched thuộc wrapper callback giao diện javafx</t>
  </si>
  <si>
    <t>Dữ liệu giả lập cho kiểm thử on kết nối lost dispatched</t>
  </si>
  <si>
    <t>Giao diện hiển thị đúng chuẩn, phản hồi chính xác thao tác on kết nối lost dispatched</t>
  </si>
  <si>
    <t>TC_149</t>
  </si>
  <si>
    <t>Kiểm tra chức năng on đăng nhập thành công dispatched java fx thread thuộc wrapper callback giao diện javafx</t>
  </si>
  <si>
    <t>Dữ liệu giả lập cho kiểm thử on đăng nhập thành công dispatched java fx thread</t>
  </si>
  <si>
    <t>Giao diện hiển thị đúng chuẩn, phản hồi chính xác thao tác on đăng nhập thành công dispatched java fx thread</t>
  </si>
  <si>
    <t>TC_150</t>
  </si>
  <si>
    <t>Kiểm tra chức năng rỗng delegate does không throw thuộc wrapper callback giao diện javafx</t>
  </si>
  <si>
    <t>Dữ liệu giả lập cho kiểm thử rỗng delegate does không throw</t>
  </si>
  <si>
    <t>Giao diện hiển thị đúng chuẩn, phản hồi chính xác thao tác rỗng delegate does không throw</t>
  </si>
  <si>
    <t>TC_151</t>
  </si>
  <si>
    <t>Kiểm tra chức năng on người dùng list updated dispatched thuộc wrapper callback giao diện javafx</t>
  </si>
  <si>
    <t>Dữ liệu giả lập cho kiểm thử on người dùng list updated dispatched</t>
  </si>
  <si>
    <t>Giao diện hiển thị đúng chuẩn, phản hồi chính xác thao tác on người dùng list updated dispatched</t>
  </si>
  <si>
    <t>TC_152</t>
  </si>
  <si>
    <t>Kiểm tra chức năng on lỗi received dispatched thuộc wrapper callback giao diện javafx</t>
  </si>
  <si>
    <t>Dữ liệu giả lập cho kiểm thử on lỗi received dispatched</t>
  </si>
  <si>
    <t>Giao diện hiển thị đúng chuẩn, phản hồi chính xác thao tác on lỗi received dispatched</t>
  </si>
  <si>
    <t>TC_153</t>
  </si>
  <si>
    <t>Kiểm tra chức năng on tin nhắn received dispatched thuộc wrapper callback giao diện javafx</t>
  </si>
  <si>
    <t>Dữ liệu giả lập cho kiểm thử on tin nhắn received dispatched</t>
  </si>
  <si>
    <t>Giao diện hiển thị đúng chuẩn, phản hồi chính xác thao tác on tin nhắn received dispatched</t>
  </si>
  <si>
    <t>TC_154</t>
  </si>
  <si>
    <t>ST-16 - Xử lý Mất kết nối &amp; Disconnect Client</t>
  </si>
  <si>
    <t>Kiểm tra chức năng ngắt kết nối xử lý trùng lặp nhiều calls thuộc xử lý mất kết nối &amp; disconnect client</t>
  </si>
  <si>
    <t>Dữ liệu giả lập cho kiểm thử ngắt kết nối xử lý trùng lặp nhiều calls</t>
  </si>
  <si>
    <t>Hệ thống xử lý chính xác kịch bản ngắt kết nối xử lý trùng lặp nhiều calls, không phát sinh ngoại lệ</t>
  </si>
  <si>
    <t>TC_155</t>
  </si>
  <si>
    <t>Kiểm tra chức năng ngắt kết nối sends ngắt kết nối tin nhắn và closes socket thuộc xử lý mất kết nối &amp; disconnect client</t>
  </si>
  <si>
    <t>Dữ liệu giả lập cho kiểm thử ngắt kết nối sends ngắt kết nối tin nhắn và closes socket</t>
  </si>
  <si>
    <t>Hệ thống xử lý chính xác kịch bản ngắt kết nối sends ngắt kết nối tin nhắn và closes socket, không phát sinh ngoại lệ</t>
  </si>
  <si>
    <t>TC_156</t>
  </si>
  <si>
    <t>Kiểm tra chức năng server crash triggers kết nối lost và auto ngắt kết nối thuộc xử lý mất kết nối &amp; disconnect client</t>
  </si>
  <si>
    <t>Dữ liệu giả lập cho kiểm thử server crash triggers kết nối lost và auto ngắt kết nối</t>
  </si>
  <si>
    <t>Hệ thống xử lý chính xác kịch bản server crash triggers kết nối lost và auto ngắt kết nối, không phát sinh ngoại lệ</t>
  </si>
  <si>
    <t>TC_157</t>
  </si>
  <si>
    <t>Kiểm tra chức năng reconnection after ngắt kết nối succeeds thuộc xử lý mất kết nối &amp; disconnect client</t>
  </si>
  <si>
    <t>Dữ liệu giả lập cho kiểm thử reconnection after ngắt kết nối succeeds</t>
  </si>
  <si>
    <t>Hệ thống xử lý chính xác kịch bản reconnection after ngắt kết nối succeeds, không phát sinh ngoại lệ</t>
  </si>
  <si>
    <t>TC_158</t>
  </si>
  <si>
    <t>Kiểm tra chức năng ngắt kết nối khi không connected does không throw thuộc xử lý mất kết nối &amp; disconnect client</t>
  </si>
  <si>
    <t>Dữ liệu giả lập cho kiểm thử ngắt kết nối khi không connected does không throw</t>
  </si>
  <si>
    <t>Hệ thống xử lý chính xác kịch bản ngắt kết nối khi không connected does không throw, không phát sinh ngoại lệ</t>
  </si>
  <si>
    <t>TC_159</t>
  </si>
  <si>
    <t>ST-24 - Tích hợp Dịch vụ Đăng nhập Client</t>
  </si>
  <si>
    <t>Kiểm tra chức năng service throws on rỗng registry thuộc tích hợp dịch vụ đăng nhập client</t>
  </si>
  <si>
    <t>TC_20 - ST-24 - Tích hợp Dịch vụ Đăng nhập Client</t>
  </si>
  <si>
    <t>Dữ liệu giả lập cho kiểm thử service throws on rỗng registry</t>
  </si>
  <si>
    <t>Hệ thống xử lý chính xác kịch bản service throws on rỗng registry, không phát sinh ngoại lệ</t>
  </si>
  <si>
    <t>TC_160</t>
  </si>
  <si>
    <t>Kiểm tra chức năng process ngắt kết nối thuộc tích hợp dịch vụ đăng nhập client</t>
  </si>
  <si>
    <t>Dữ liệu giả lập cho kiểm thử process ngắt kết nối</t>
  </si>
  <si>
    <t>Hệ thống xử lý chính xác kịch bản process ngắt kết nối, không phát sinh ngoại lệ</t>
  </si>
  <si>
    <t>TC_161</t>
  </si>
  <si>
    <t>Kiểm tra chức năng process đăng nhập rejects không hợp lệ username thuộc tích hợp dịch vụ đăng nhập client</t>
  </si>
  <si>
    <t>Dữ liệu giả lập cho kiểm thử process đăng nhập rejects không hợp lệ username</t>
  </si>
  <si>
    <t>Hệ thống xử lý chính xác kịch bản process đăng nhập rejects không hợp lệ username, không phát sinh ngoại lệ</t>
  </si>
  <si>
    <t>TC_21 - ST-55 - Đọc Dữ liệu JSON Line qua TCP Stream</t>
  </si>
  <si>
    <t>TC_162</t>
  </si>
  <si>
    <t>Kiểm tra chức năng process đăng nhập thành công thuộc tích hợp dịch vụ đăng nhập client</t>
  </si>
  <si>
    <t>Dữ liệu giả lập cho kiểm thử process đăng nhập thành công</t>
  </si>
  <si>
    <t>TC167:LF framing + oversized frame</t>
  </si>
  <si>
    <t>Hệ thống xử lý chính xác kịch bản process đăng nhập thành công, không phát sinh ngoại lệ</t>
  </si>
  <si>
    <t>TC_163</t>
  </si>
  <si>
    <t>Kiểm tra chức năng service với custom registry thuộc tích hợp dịch vụ đăng nhập client</t>
  </si>
  <si>
    <t>Dữ liệu giả lập cho kiểm thử service với custom registry</t>
  </si>
  <si>
    <t>Hệ thống xử lý chính xác kịch bản service với custom registry, không phát sinh ngoại lệ</t>
  </si>
  <si>
    <t>TC_164</t>
  </si>
  <si>
    <t>Kiểm tra chức năng client đăng nhập service thuộc tích hợp dịch vụ đăng nhập client</t>
  </si>
  <si>
    <t>Dữ liệu giả lập cho kiểm thử client đăng nhập service</t>
  </si>
  <si>
    <t>Hệ thống xử lý chính xác kịch bản client đăng nhập service, không phát sinh ngoại lệ</t>
  </si>
  <si>
    <t>TC_165</t>
  </si>
  <si>
    <t>Kiểm tra chức năng service initialization thuộc tích hợp dịch vụ đăng nhập client</t>
  </si>
  <si>
    <t>Dữ liệu giả lập cho kiểm thử service initialization</t>
  </si>
  <si>
    <t>Hệ thống xử lý chính xác kịch bản service initialization, không phát sinh ngoại lệ</t>
  </si>
  <si>
    <t>TC_166</t>
  </si>
  <si>
    <t>Kiểm tra chức năng process đăng nhập kicks previous phiên làm việc on trùng lặp thuộc tích hợp dịch vụ đăng nhập client</t>
  </si>
  <si>
    <t>Dữ liệu giả lập cho kiểm thử process đăng nhập kicks previous phiên làm việc on trùng lặp</t>
  </si>
  <si>
    <t>Hệ thống xử lý chính xác kịch bản process đăng nhập kicks previous phiên làm việc on trùng lặp, không phát sinh ngoại lệ</t>
  </si>
  <si>
    <t>TC_167</t>
  </si>
  <si>
    <t>ST-55 - Đọc Dữ liệu JSON Line qua TCP Stream</t>
  </si>
  <si>
    <t>Kiểm tra chức năng requires delimiter và rejects oversized frame thuộc đọc dữ liệu json line qua tcp stream</t>
  </si>
  <si>
    <t>Dữ liệu giả lập cho kiểm thử requires delimiter và rejects oversized frame</t>
  </si>
  <si>
    <t>Hệ thống xử lý chính xác kịch bản requires delimiter và rejects oversized frame, không phát sinh ngoại lệ</t>
  </si>
  <si>
    <t>TC_168</t>
  </si>
  <si>
    <t>ST-56 - Tạo &amp; Chuẩn hóa Mã Trò chuyện ConvId</t>
  </si>
  <si>
    <t>Kiểm tra chức năng parse conv id thuộc tạo &amp; chuẩn hóa mã trò chuyện convid</t>
  </si>
  <si>
    <t>Dữ liệu giả lập cho kiểm thử parse conv id</t>
  </si>
  <si>
    <t>Hệ thống xử lý chính xác kịch bản parse conv id, không phát sinh ngoại lệ</t>
  </si>
  <si>
    <t>TC_169</t>
  </si>
  <si>
    <t>Kiểm tra chức năng public room và nhóm chat creation thuộc tạo &amp; chuẩn hóa mã trò chuyện convid</t>
  </si>
  <si>
    <t>Dữ liệu giả lập cho kiểm thử public room và nhóm chat creation</t>
  </si>
  <si>
    <t>Hệ thống xử lý chính xác kịch bản public room và nhóm chat creation, không phát sinh ngoại lệ</t>
  </si>
  <si>
    <t>TC_170</t>
  </si>
  <si>
    <t>Kiểm tra chức năng get other người dùng thuộc tạo &amp; chuẩn hóa mã trò chuyện convid</t>
  </si>
  <si>
    <t>Dữ liệu giả lập cho kiểm thử get other người dùng</t>
  </si>
  <si>
    <t>Hệ thống xử lý chính xác kịch bản get other người dùng, không phát sinh ngoại lệ</t>
  </si>
  <si>
    <t>TC_171</t>
  </si>
  <si>
    <t>Kiểm tra chức năng dm creation và sorting thuộc tạo &amp; chuẩn hóa mã trò chuyện convid</t>
  </si>
  <si>
    <t>Dữ liệu giả lập cho kiểm thử dm creation và sorting</t>
  </si>
  <si>
    <t>Hệ thống xử lý chính xác kịch bản dm creation và sorting, không phát sinh ngoại lệ</t>
  </si>
  <si>
    <t>TC_172</t>
  </si>
  <si>
    <t>Kiểm tra chức năng type checker methods thuộc tạo &amp; chuẩn hóa mã trò chuyện convid</t>
  </si>
  <si>
    <t>Dữ liệu giả lập cho kiểm thử type checker methods</t>
  </si>
  <si>
    <t>Hệ thống xử lý chính xác kịch bản type checker methods, không phát sinh ngoại lệ</t>
  </si>
  <si>
    <t>TC_173</t>
  </si>
  <si>
    <t>Kiểm tra chức năng exception và edge cases thuộc tạo &amp; chuẩn hóa mã trò chuyện convid</t>
  </si>
  <si>
    <t>Dữ liệu giả lập cho kiểm thử exception và edge cases</t>
  </si>
  <si>
    <t>Hệ thống xử lý chính xác kịch bản exception và edge cases, không phát sinh ngoại lệ</t>
  </si>
  <si>
    <t>TC_174</t>
  </si>
  <si>
    <t>ST-64 - Dịch vụ Đăng ký Tài khoản Người dùng</t>
  </si>
  <si>
    <t>Kiểm tra chức năng uploaded đăng ký ảnh đại diện stored only after mã otp thuộc dịch vụ đăng ký tài khoản người dùng</t>
  </si>
  <si>
    <t>TC_22 - ST-56 - Tạo &amp; Chuẩn hóa Mã Trò chuyện ConvId</t>
  </si>
  <si>
    <t>Dữ liệu giả lập cho kiểm thử uploaded đăng ký ảnh đại diện stored only after mã otp</t>
  </si>
  <si>
    <t>Hệ thống xử lý chính xác kịch bản uploaded đăng ký ảnh đại diện stored only after mã otp, không phát sinh ngoại lệ</t>
  </si>
  <si>
    <t>TC_175</t>
  </si>
  <si>
    <t>Kiểm tra chức năng không hợp lệ challenge cannot create account thuộc dịch vụ đăng ký tài khoản người dùng</t>
  </si>
  <si>
    <t>Dữ liệu giả lập cho kiểm thử không hợp lệ challenge cannot create account</t>
  </si>
  <si>
    <t>Hệ thống xử lý chính xác kịch bản không hợp lệ challenge cannot create account, không phát sinh ngoại lệ</t>
  </si>
  <si>
    <t>TC_176</t>
  </si>
  <si>
    <t>Kiểm tra chức năng checks duplicates again at confirmation thuộc dịch vụ đăng ký tài khoản người dùng</t>
  </si>
  <si>
    <t>Dữ liệu giả lập cho kiểm thử checks duplicates again at confirmation</t>
  </si>
  <si>
    <t>Hệ thống xử lý chính xác kịch bản checks duplicates again at confirmation, không phát sinh ngoại lệ</t>
  </si>
  <si>
    <t>TC_177</t>
  </si>
  <si>
    <t>Kiểm tra chức năng both đăng nhập identifiers work after restart thuộc dịch vụ đăng ký tài khoản người dùng</t>
  </si>
  <si>
    <t>Dữ liệu giả lập cho kiểm thử both đăng nhập identifiers work after restart</t>
  </si>
  <si>
    <t>Hệ thống xử lý chính xác kịch bản both đăng nhập identifiers work after restart, không phát sinh ngoại lệ</t>
  </si>
  <si>
    <t>TC_178</t>
  </si>
  <si>
    <t>Kiểm tra chức năng reset uses email và code cannot be reused thuộc dịch vụ đăng ký tài khoản người dùng</t>
  </si>
  <si>
    <t>Dữ liệu giả lập cho kiểm thử reset uses email và code cannot be reused</t>
  </si>
  <si>
    <t>Hệ thống xử lý chính xác kịch bản reset uses email và code cannot be reused, không phát sinh ngoại lệ</t>
  </si>
  <si>
    <t>TC_179</t>
  </si>
  <si>
    <t>Kiểm tra chức năng dịch vụ mail smtp failure does không create account or challenge thuộc dịch vụ đăng ký tài khoản người dùng</t>
  </si>
  <si>
    <t>Dữ liệu giả lập cho kiểm thử dịch vụ mail smtp failure does không create account or challenge</t>
  </si>
  <si>
    <t>Hệ thống xử lý chính xác kịch bản dịch vụ mail smtp failure does không create account or challenge, không phát sinh ngoại lệ</t>
  </si>
  <si>
    <t>TC_23 - ST-64 - Dịch vụ Đăng ký Tài khoản Người dùng</t>
  </si>
  <si>
    <t>TC_180</t>
  </si>
  <si>
    <t>Kiểm tra chức năng too many wrong attempts reject even correct code thuộc dịch vụ đăng ký tài khoản người dùng</t>
  </si>
  <si>
    <t>Dữ liệu giả lập cho kiểm thử too many wrong attempts reject even correct code</t>
  </si>
  <si>
    <t>Hệ thống xử lý chính xác kịch bản too many wrong attempts reject even correct code, không phát sinh ngoại lệ</t>
  </si>
  <si>
    <t>TC_181</t>
  </si>
  <si>
    <t>Kiểm tra chức năng wrong or missing code never creates account thuộc dịch vụ đăng ký tài khoản người dùng</t>
  </si>
  <si>
    <t>Dữ liệu giả lập cho kiểm thử wrong or missing code never creates account</t>
  </si>
  <si>
    <t>Hệ thống xử lý chính xác kịch bản wrong or missing code never creates account, không phát sinh ngoại lệ</t>
  </si>
  <si>
    <t>TC_182</t>
  </si>
  <si>
    <t>Kiểm tra chức năng validates email và mật khẩu before gửi thuộc dịch vụ đăng ký tài khoản người dùng</t>
  </si>
  <si>
    <t>Dữ liệu giả lập cho kiểm thử validates email và mật khẩu before gửi</t>
  </si>
  <si>
    <t>Hệ thống xử lý chính xác kịch bản validates email và mật khẩu before gửi, không phát sinh ngoại lệ</t>
  </si>
  <si>
    <t>TC_183</t>
  </si>
  <si>
    <t>Kiểm tra chức năng resend has cooldown và old code invalidated thuộc dịch vụ đăng ký tài khoản người dùng</t>
  </si>
  <si>
    <t>Dữ liệu giả lập cho kiểm thử resend has cooldown và old code invalidated</t>
  </si>
  <si>
    <t>Hệ thống xử lý chính xác kịch bản resend has cooldown và old code invalidated, không phát sinh ngoại lệ</t>
  </si>
  <si>
    <t>TC_184</t>
  </si>
  <si>
    <t>Kiểm tra chức năng submitted details cannot be changed after email was sent thuộc dịch vụ đăng ký tài khoản người dùng</t>
  </si>
  <si>
    <t>Dữ liệu giả lập cho kiểm thử submitted details cannot be changed after email was sent</t>
  </si>
  <si>
    <t>Hệ thống xử lý chính xác kịch bản submitted details cannot be changed after email was sent, không phát sinh ngoại lệ</t>
  </si>
  <si>
    <t>TC_185</t>
  </si>
  <si>
    <t>Kiểm tra chức năng expired đăng ký cannot create account thuộc dịch vụ đăng ký tài khoản người dùng</t>
  </si>
  <si>
    <t>Dữ liệu giả lập cho kiểm thử expired đăng ký cannot create account</t>
  </si>
  <si>
    <t>Hệ thống xử lý chính xác kịch bản expired đăng ký cannot create account, không phát sinh ngoại lệ</t>
  </si>
  <si>
    <t>TC_186</t>
  </si>
  <si>
    <t>Kiểm tra chức năng rejects trùng lặp email phone và username thuộc dịch vụ đăng ký tài khoản người dùng</t>
  </si>
  <si>
    <t>Dữ liệu giả lập cho kiểm thử rejects trùng lặp email phone và username</t>
  </si>
  <si>
    <t>Hệ thống xử lý chính xác kịch bản rejects trùng lặp email phone và username, không phát sinh ngoại lệ</t>
  </si>
  <si>
    <t>TC_187</t>
  </si>
  <si>
    <t>Kiểm tra chức năng account inserted only after hợp lệ email mã otp thuộc dịch vụ đăng ký tài khoản người dùng</t>
  </si>
  <si>
    <t>Dữ liệu giả lập cho kiểm thử account inserted only after hợp lệ email mã otp</t>
  </si>
  <si>
    <t>Hệ thống xử lý chính xác kịch bản account inserted only after hợp lệ email mã otp, không phát sinh ngoại lệ</t>
  </si>
  <si>
    <t>TC_188</t>
  </si>
  <si>
    <t>ST-65 - Mã hóa &amp; Băm Mật khẩu BCrypt</t>
  </si>
  <si>
    <t>Kiểm tra chức năng matches wrong mật khẩu thuộc mã hóa &amp; băm mật khẩu bcrypt</t>
  </si>
  <si>
    <t>Dữ liệu giả lập cho kiểm thử matches wrong mật khẩu</t>
  </si>
  <si>
    <t>Hệ thống xử lý chính xác kịch bản matches wrong mật khẩu, không phát sinh ngoại lệ</t>
  </si>
  <si>
    <t>TC_189</t>
  </si>
  <si>
    <t>Kiểm tra chức năng encode mật khẩu không plain text thuộc mã hóa &amp; băm mật khẩu bcrypt</t>
  </si>
  <si>
    <t>Dữ liệu giả lập cho kiểm thử encode mật khẩu không plain text</t>
  </si>
  <si>
    <t>Hệ thống xử lý chính xác kịch bản encode mật khẩu không plain text, không phát sinh ngoại lệ</t>
  </si>
  <si>
    <t>TC_24 - ST-65 - Mã hóa &amp; Băm Mật khẩu BCrypt</t>
  </si>
  <si>
    <t>TC_190</t>
  </si>
  <si>
    <t>Kiểm tra chức năng rỗng xử lý thuộc mã hóa &amp; băm mật khẩu bcrypt</t>
  </si>
  <si>
    <t>Dữ liệu giả lập cho kiểm thử rỗng xử lý</t>
  </si>
  <si>
    <t>Hệ thống xử lý chính xác kịch bản rỗng xử lý, không phát sinh ngoại lệ</t>
  </si>
  <si>
    <t>TC_191</t>
  </si>
  <si>
    <t>Kiểm tra chức năng matches correct mật khẩu thuộc mã hóa &amp; băm mật khẩu bcrypt</t>
  </si>
  <si>
    <t>Dữ liệu giả lập cho kiểm thử matches correct mật khẩu</t>
  </si>
  <si>
    <t>Hệ thống xử lý chính xác kịch bản matches correct mật khẩu, không phát sinh ngoại lệ</t>
  </si>
  <si>
    <t>TC_192</t>
  </si>
  <si>
    <t>ST-66 - Dịch vụ Xác thực Đăng nhập Người dùng</t>
  </si>
  <si>
    <t>Kiểm tra chức năng đăng nhập trống phone number thuộc dịch vụ xác thực đăng nhập người dùng</t>
  </si>
  <si>
    <t>Dữ liệu giả lập cho kiểm thử đăng nhập trống phone number</t>
  </si>
  <si>
    <t>Hệ thống xử lý chính xác kịch bản đăng nhập trống phone number, không phát sinh ngoại lệ</t>
  </si>
  <si>
    <t>TC_193</t>
  </si>
  <si>
    <t>Kiểm tra chức năng đăng nhập thành công thuộc dịch vụ xác thực đăng nhập người dùng</t>
  </si>
  <si>
    <t>Dữ liệu giả lập cho kiểm thử đăng nhập thành công</t>
  </si>
  <si>
    <t>Hệ thống xử lý chính xác kịch bản đăng nhập thành công, không phát sinh ngoại lệ</t>
  </si>
  <si>
    <t>TC_194</t>
  </si>
  <si>
    <t>Kiểm tra chức năng đăng nhập rỗng yêu cầu thuộc dịch vụ xác thực đăng nhập người dùng</t>
  </si>
  <si>
    <t>Dữ liệu giả lập cho kiểm thử đăng nhập rỗng yêu cầu</t>
  </si>
  <si>
    <t>Hệ thống xử lý chính xác kịch bản đăng nhập rỗng yêu cầu, không phát sinh ngoại lệ</t>
  </si>
  <si>
    <t>TC_195</t>
  </si>
  <si>
    <t>Kiểm tra chức năng đăng nhập trống mật khẩu thuộc dịch vụ xác thực đăng nhập người dùng</t>
  </si>
  <si>
    <t>Dữ liệu giả lập cho kiểm thử đăng nhập trống mật khẩu</t>
  </si>
  <si>
    <t>Hệ thống xử lý chính xác kịch bản đăng nhập trống mật khẩu, không phát sinh ngoại lệ</t>
  </si>
  <si>
    <t>TC_196</t>
  </si>
  <si>
    <t>Kiểm tra chức năng đăng nhập account không found thuộc dịch vụ xác thực đăng nhập người dùng</t>
  </si>
  <si>
    <t>Dữ liệu giả lập cho kiểm thử đăng nhập account không found</t>
  </si>
  <si>
    <t>Hệ thống xử lý chính xác kịch bản đăng nhập account không found, không phát sinh ngoại lệ</t>
  </si>
  <si>
    <t>TC_197</t>
  </si>
  <si>
    <t>Kiểm tra chức năng đăng nhập wrong mật khẩu thuộc dịch vụ xác thực đăng nhập người dùng</t>
  </si>
  <si>
    <t>Dữ liệu giả lập cho kiểm thử đăng nhập wrong mật khẩu</t>
  </si>
  <si>
    <t>Hệ thống xử lý chính xác kịch bản đăng nhập wrong mật khẩu, không phát sinh ngoại lệ</t>
  </si>
  <si>
    <t>TC_198</t>
  </si>
  <si>
    <t>ST-68 - Kiểm tra Định dạng Email Đăng ký</t>
  </si>
  <si>
    <t>Kiểm tra chức năng không hợp lệ emails thuộc kiểm tra định dạng email đăng ký</t>
  </si>
  <si>
    <t>Dữ liệu giả lập cho kiểm thử không hợp lệ emails</t>
  </si>
  <si>
    <t>Hệ thống xử lý chính xác kịch bản không hợp lệ emails, không phát sinh ngoại lệ</t>
  </si>
  <si>
    <t>TC_199</t>
  </si>
  <si>
    <t>Kiểm tra chức năng hợp lệ emails thuộc kiểm tra định dạng email đăng ký</t>
  </si>
  <si>
    <t>Dữ liệu giả lập cho kiểm thử hợp lệ emails</t>
  </si>
  <si>
    <t>Hệ thống xử lý chính xác kịch bản hợp lệ emails, không phát sinh ngoại lệ</t>
  </si>
  <si>
    <t>TC_200</t>
  </si>
  <si>
    <t>ST-68 - Kiểm tra Độ mạnh Mật khẩu</t>
  </si>
  <si>
    <t>Kiểm tra chức năng mật khẩu missing uppercase thuộc kiểm tra độ mạnh mật khẩu</t>
  </si>
  <si>
    <t>Dữ liệu giả lập cho kiểm thử mật khẩu missing uppercase</t>
  </si>
  <si>
    <t>Hệ thống xử lý chính xác kịch bản mật khẩu missing uppercase, không phát sinh ngoại lệ</t>
  </si>
  <si>
    <t>TC_201</t>
  </si>
  <si>
    <t>Kiểm tra chức năng mật khẩu too short thuộc kiểm tra độ mạnh mật khẩu</t>
  </si>
  <si>
    <t>Dữ liệu giả lập cho kiểm thử mật khẩu too short</t>
  </si>
  <si>
    <t>Hệ thống xử lý chính xác kịch bản mật khẩu too short, không phát sinh ngoại lệ</t>
  </si>
  <si>
    <t>TC_202</t>
  </si>
  <si>
    <t>Kiểm tra chức năng mật khẩu missing special char thuộc kiểm tra độ mạnh mật khẩu</t>
  </si>
  <si>
    <t>Dữ liệu giả lập cho kiểm thử mật khẩu missing special char</t>
  </si>
  <si>
    <t>Hệ thống xử lý chính xác kịch bản mật khẩu missing special char, không phát sinh ngoại lệ</t>
  </si>
  <si>
    <t>TC_203</t>
  </si>
  <si>
    <t>Kiểm tra chức năng mật khẩu missing digit thuộc kiểm tra độ mạnh mật khẩu</t>
  </si>
  <si>
    <t>Dữ liệu giả lập cho kiểm thử mật khẩu missing digit</t>
  </si>
  <si>
    <t>Hệ thống xử lý chính xác kịch bản mật khẩu missing digit, không phát sinh ngoại lệ</t>
  </si>
  <si>
    <t>TC_204</t>
  </si>
  <si>
    <t>Kiểm tra chức năng strong mật khẩu thuộc kiểm tra độ mạnh mật khẩu</t>
  </si>
  <si>
    <t>Dữ liệu giả lập cho kiểm thử strong mật khẩu</t>
  </si>
  <si>
    <t>Hệ thống xử lý chính xác kịch bản strong mật khẩu, không phát sinh ngoại lệ</t>
  </si>
  <si>
    <t>TC_205</t>
  </si>
  <si>
    <t>Kiểm tra chức năng mật khẩu missing lowercase thuộc kiểm tra độ mạnh mật khẩu</t>
  </si>
  <si>
    <t>Dữ liệu giả lập cho kiểm thử mật khẩu missing lowercase</t>
  </si>
  <si>
    <t>Hệ thống xử lý chính xác kịch bản mật khẩu missing lowercase, không phát sinh ngoại lệ</t>
  </si>
  <si>
    <t>TC_25 - ST-66 - Dịch vụ Xác thực Đăng nhập Người dùng</t>
  </si>
  <si>
    <t>TC_206</t>
  </si>
  <si>
    <t>ST-69 - Lưu trữ Cấu hình Thiết lập Client</t>
  </si>
  <si>
    <t>Kiểm tra chức năng rejects corrupt configuration và reports write failure thuộc lưu trữ cấu hình thiết lập client</t>
  </si>
  <si>
    <t>Dữ liệu giả lập cho kiểm thử rejects corrupt configuration và reports write failure</t>
  </si>
  <si>
    <t>Hệ thống xử lý chính xác kịch bản rejects corrupt configuration và reports write failure, không phát sinh ngoại lệ</t>
  </si>
  <si>
    <t>TC_207</t>
  </si>
  <si>
    <t>Kiểm tra chức năng persists all network settings across instances thuộc lưu trữ cấu hình thiết lập client</t>
  </si>
  <si>
    <t>Dữ liệu giả lập cho kiểm thử persists all network settings across instances</t>
  </si>
  <si>
    <t>Hệ thống xử lý chính xác kịch bản persists all network settings across instances, không phát sinh ngoại lệ</t>
  </si>
  <si>
    <t>TC_26 - ST-68 - Kiểm tra Định dạng Email Đăng ký</t>
  </si>
  <si>
    <t>TC_208</t>
  </si>
  <si>
    <t>ST-69 - Xử lý Đăng nhập &amp; Thu hồi Thiết bị cũ</t>
  </si>
  <si>
    <t>Kiểm tra chức năng rejects blank ảnh đại diện thuộc xử lý đăng nhập &amp; thu hồi thiết bị cũ</t>
  </si>
  <si>
    <t>Dữ liệu giả lập cho kiểm thử rejects blank ảnh đại diện</t>
  </si>
  <si>
    <t>Hệ thống xử lý chính xác kịch bản rejects blank ảnh đại diện, không phát sinh ngoại lệ</t>
  </si>
  <si>
    <t>TC_209</t>
  </si>
  <si>
    <t>TC_27 - ST-68 - Kiểm tra Độ mạnh Mật khẩu</t>
  </si>
  <si>
    <t>Kiểm tra chức năng auto joins public room on đăng nhập và leaves on ngắt kết nối thuộc xử lý đăng nhập &amp; thu hồi thiết bị cũ</t>
  </si>
  <si>
    <t>Dữ liệu giả lập cho kiểm thử auto joins public room on đăng nhập và leaves on ngắt kết nối</t>
  </si>
  <si>
    <t>Hệ thống xử lý chính xác kịch bản auto joins public room on đăng nhập và leaves on ngắt kết nối, không phát sinh ngoại lệ</t>
  </si>
  <si>
    <t>TC_210</t>
  </si>
  <si>
    <t>Kiểm tra chức năng rejects không hợp lệ username thuộc xử lý đăng nhập &amp; thu hồi thiết bị cũ</t>
  </si>
  <si>
    <t>Hệ thống xử lý chính xác kịch bản rejects không hợp lệ username, không phát sinh ngoại lệ</t>
  </si>
  <si>
    <t>TC_211</t>
  </si>
  <si>
    <t>Kiểm tra chức năng broadcasts new list khi người dùng joins và leaves thuộc xử lý đăng nhập &amp; thu hồi thiết bị cũ</t>
  </si>
  <si>
    <t>Dữ liệu giả lập cho kiểm thử broadcasts new list khi người dùng joins và leaves</t>
  </si>
  <si>
    <t>Hệ thống xử lý chính xác kịch bản broadcasts new list khi người dùng joins và leaves, không phát sinh ngoại lệ</t>
  </si>
  <si>
    <t>TC_212</t>
  </si>
  <si>
    <t>Kiểm tra chức năng kicks previous phiên làm việc on trùng lặp đăng nhập thuộc xử lý đăng nhập &amp; thu hồi thiết bị cũ</t>
  </si>
  <si>
    <t>Dữ liệu giả lập cho kiểm thử kicks previous phiên làm việc on trùng lặp đăng nhập</t>
  </si>
  <si>
    <t>Hệ thống xử lý chính xác kịch bản kicks previous phiên làm việc on trùng lặp đăng nhập, không phát sinh ngoại lệ</t>
  </si>
  <si>
    <t>TC_213</t>
  </si>
  <si>
    <t>Kiểm tra chức năng accepts verified identity và broadcasts người dùng list thuộc xử lý đăng nhập &amp; thu hồi thiết bị cũ</t>
  </si>
  <si>
    <t>Dữ liệu giả lập cho kiểm thử accepts verified identity và broadcasts người dùng list</t>
  </si>
  <si>
    <t>Hệ thống xử lý chính xác kịch bản accepts verified identity và broadcasts người dùng list, không phát sinh ngoại lệ</t>
  </si>
  <si>
    <t>TC_214</t>
  </si>
  <si>
    <t>ST-76 - Giao diện &amp; Controls Màn hình Đăng nhập</t>
  </si>
  <si>
    <t>Kiểm tra chức năng đăng ký form loads với email và no inline phone mã otp thuộc giao diện &amp; controls màn hình đăng nhập</t>
  </si>
  <si>
    <t>Dữ liệu giả lập cho kiểm thử đăng ký form loads với email và no inline phone mã otp</t>
  </si>
  <si>
    <t>Giao diện hiển thị đúng chuẩn, phản hồi chính xác thao tác đăng ký form loads với email và no inline phone mã otp</t>
  </si>
  <si>
    <t>TC_215</t>
  </si>
  <si>
    <t>ST-76 - Xử lý Nhập Mã OTP Xác minh GUI</t>
  </si>
  <si>
    <t>Kiểm tra chức năng queued paste cannot enter another đăng ký thuộc xử lý nhập mã otp xác minh gui</t>
  </si>
  <si>
    <t>Dữ liệu giả lập cho kiểm thử queued paste cannot enter another đăng ký</t>
  </si>
  <si>
    <t>Giao diện hiển thị đúng chuẩn, phản hồi chính xác thao tác queued paste cannot enter another đăng ký</t>
  </si>
  <si>
    <t>TC_216</t>
  </si>
  <si>
    <t>Kiểm tra chức năng expired cooldown does không unlock active yêu cầu thuộc xử lý nhập mã otp xác minh gui</t>
  </si>
  <si>
    <t>Dữ liệu giả lập cho kiểm thử expired cooldown does không unlock active yêu cầu</t>
  </si>
  <si>
    <t>Giao diện hiển thị đúng chuẩn, phản hồi chính xác thao tác expired cooldown does không unlock active yêu cầu</t>
  </si>
  <si>
    <t>TC_217</t>
  </si>
  <si>
    <t>Kiểm tra chức năng pasting over partial code verifies only complete new code thuộc xử lý nhập mã otp xác minh gui</t>
  </si>
  <si>
    <t>Dữ liệu giả lập cho kiểm thử pasting over partial code verifies only complete new code</t>
  </si>
  <si>
    <t>Giao diện hiển thị đúng chuẩn, phản hồi chính xác thao tác pasting over partial code verifies only complete new code</t>
  </si>
  <si>
    <t>TC_218</t>
  </si>
  <si>
    <t>Kiểm tra chức năng finishing verification does không bypass cooldown thuộc xử lý nhập mã otp xác minh gui</t>
  </si>
  <si>
    <t>Dữ liệu giả lập cho kiểm thử finishing verification does không bypass cooldown</t>
  </si>
  <si>
    <t>Giao diện hiển thị đúng chuẩn, phản hồi chính xác thao tác finishing verification does không bypass cooldown</t>
  </si>
  <si>
    <t>TC_219</t>
  </si>
  <si>
    <t>Kiểm tra chức năng starting another đăng ký replaces old deadline thuộc xử lý nhập mã otp xác minh gui</t>
  </si>
  <si>
    <t>Dữ liệu giả lập cho kiểm thử starting another đăng ký replaces old deadline</t>
  </si>
  <si>
    <t>Giao diện hiển thị đúng chuẩn, phản hồi chính xác thao tác starting another đăng ký replaces old deadline</t>
  </si>
  <si>
    <t>TC_220</t>
  </si>
  <si>
    <t>Kiểm tra chức năng only six hợp lệ digits trigger verification thuộc xử lý nhập mã otp xác minh gui</t>
  </si>
  <si>
    <t>Dữ liệu giả lập cho kiểm thử only six hợp lệ digits trigger verification</t>
  </si>
  <si>
    <t>Giao diện hiển thị đúng chuẩn, phản hồi chính xác thao tác only six hợp lệ digits trigger verification</t>
  </si>
  <si>
    <t>TC_221</t>
  </si>
  <si>
    <t>ST-76 - Dịch vụ Gửi Mail OTP qua SMTP</t>
  </si>
  <si>
    <t>Kiểm tra chức năng missing configuration fails instead accepting demo mã otp thuộc dịch vụ gửi mail otp qua smtp</t>
  </si>
  <si>
    <t>Dữ liệu giả lập cho kiểm thử missing configuration fails instead accepting demo mã otp</t>
  </si>
  <si>
    <t>Hệ thống xử lý chính xác kịch bản missing configuration fails instead accepting demo mã otp, không phát sinh ngoại lệ</t>
  </si>
  <si>
    <t>TC_222</t>
  </si>
  <si>
    <t>Kiểm tra chức năng dịch vụ mail smtp kết nối failure propagated thuộc dịch vụ gửi mail otp qua smtp</t>
  </si>
  <si>
    <t>Dữ liệu giả lập cho kiểm thử dịch vụ mail smtp kết nối failure propagated</t>
  </si>
  <si>
    <t>Hệ thống xử lý chính xác kịch bản dịch vụ mail smtp kết nối failure propagated, không phát sinh ngoại lệ</t>
  </si>
  <si>
    <t>TC_223</t>
  </si>
  <si>
    <t>ST-76 - Quản lý Danh sách Hội thoại Chat</t>
  </si>
  <si>
    <t>Kiểm tra chức năng tracks all conv ids cho phiên làm việc và người dùng thuộc quản lý danh sách hội thoại chat</t>
  </si>
  <si>
    <t>Dữ liệu giả lập cho kiểm thử tracks all conv ids cho phiên làm việc và người dùng</t>
  </si>
  <si>
    <t>Hệ thống xử lý chính xác kịch bản tracks all conv ids cho phiên làm việc và người dùng, không phát sinh ngoại lệ</t>
  </si>
  <si>
    <t>TC_224</t>
  </si>
  <si>
    <t>Kiểm tra chức năng removes phiên làm việc từ all conversations on ngắt kết nối thuộc quản lý danh sách hội thoại chat</t>
  </si>
  <si>
    <t>Dữ liệu giả lập cho kiểm thử removes phiên làm việc từ all conversations on ngắt kết nối</t>
  </si>
  <si>
    <t>Hệ thống xử lý chính xác kịch bản removes phiên làm việc từ all conversations on ngắt kết nối, không phát sinh ngoại lệ</t>
  </si>
  <si>
    <t>TC_225</t>
  </si>
  <si>
    <t>Kiểm tra chức năng joins và leaves phiên làm việc thành công thuộc quản lý danh sách hội thoại chat</t>
  </si>
  <si>
    <t>Dữ liệu giả lập cho kiểm thử joins và leaves phiên làm việc thành công</t>
  </si>
  <si>
    <t>Hệ thống xử lý chính xác kịch bản joins và leaves phiên làm việc thành công, không phát sinh ngoại lệ</t>
  </si>
  <si>
    <t>TC_226</t>
  </si>
  <si>
    <t>Kiểm tra chức năng rejects không hợp lệ conv id và unauthenticated phiên làm việc thuộc quản lý danh sách hội thoại chat</t>
  </si>
  <si>
    <t>Dữ liệu giả lập cho kiểm thử rejects không hợp lệ conv id và unauthenticated phiên làm việc</t>
  </si>
  <si>
    <t>Hệ thống xử lý chính xác kịch bản rejects không hợp lệ conv id và unauthenticated phiên làm việc, không phát sinh ngoại lệ</t>
  </si>
  <si>
    <t>TC_28 - ST-69 - Lưu trữ Cấu hình Thiết lập Client</t>
  </si>
  <si>
    <t>TC_227</t>
  </si>
  <si>
    <t>Kiểm tra chức năng supports nhiều sessions same conversation thuộc quản lý danh sách hội thoại chat</t>
  </si>
  <si>
    <t>Dữ liệu giả lập cho kiểm thử supports nhiều sessions same conversation</t>
  </si>
  <si>
    <t>Hệ thống xử lý chính xác kịch bản supports nhiều sessions same conversation, không phát sinh ngoại lệ</t>
  </si>
  <si>
    <t>TC_228</t>
  </si>
  <si>
    <t>Kiểm tra chức năng thread safety concurrent access thuộc quản lý danh sách hội thoại chat</t>
  </si>
  <si>
    <t>Dữ liệu giả lập cho kiểm thử thread safety concurrent access</t>
  </si>
  <si>
    <t>Hệ thống xử lý chính xác kịch bản thread safety concurrent access, không phát sinh ngoại lệ</t>
  </si>
  <si>
    <t>TC_229</t>
  </si>
  <si>
    <t>ST-88 - Nguồn Dữ liệu Nạp Danh sách Inbox</t>
  </si>
  <si>
    <t>Kiểm tra chức năng yêu cầu runs off caller thread và trả về server conversations thuộc nguồn dữ liệu nạp danh sách inbox</t>
  </si>
  <si>
    <t>Dữ liệu giả lập cho kiểm thử yêu cầu runs off caller thread và trả về server conversations</t>
  </si>
  <si>
    <t>Hệ thống xử lý chính xác kịch bản yêu cầu runs off caller thread và trả về server conversations, không phát sinh ngoại lệ</t>
  </si>
  <si>
    <t>TC_230</t>
  </si>
  <si>
    <t>Kiểm tra chức năng socket failure completes exceptionally thuộc nguồn dữ liệu nạp danh sách inbox</t>
  </si>
  <si>
    <t>Dữ liệu giả lập cho kiểm thử socket failure completes exceptionally</t>
  </si>
  <si>
    <t>Hệ thống xử lý chính xác kịch bản socket failure completes exceptionally, không phát sinh ngoại lệ</t>
  </si>
  <si>
    <t>TC_231</t>
  </si>
  <si>
    <t>Kiểm tra chức năng server failure does không become trống list thuộc nguồn dữ liệu nạp danh sách inbox</t>
  </si>
  <si>
    <t>Dữ liệu giả lập cho kiểm thử server failure does không become trống list</t>
  </si>
  <si>
    <t>Hệ thống xử lý chính xác kịch bản server failure does không become trống list, không phát sinh ngoại lệ</t>
  </si>
  <si>
    <t>TC_232</t>
  </si>
  <si>
    <t>ST-88 - Điều khiển Thanh Sidebar &amp; Thao tác UI</t>
  </si>
  <si>
    <t>Kiểm tra chức năng supports nhóm chat room selection thuộc điều khiển thanh sidebar &amp; thao tác ui</t>
  </si>
  <si>
    <t>Dữ liệu giả lập cho kiểm thử supports nhóm chat room selection</t>
  </si>
  <si>
    <t>Giao diện hiển thị đúng chuẩn, phản hồi chính xác thao tác supports nhóm chat room selection</t>
  </si>
  <si>
    <t>TC_233</t>
  </si>
  <si>
    <t>Kiểm tra chức năng updates last tin nhắn và sorts by recent activity descending keeping public room pinned thuộc điều khiển thanh sidebar &amp; thao tác ui</t>
  </si>
  <si>
    <t>Dữ liệu giả lập cho kiểm thử updates last tin nhắn và sorts by recent activity descending keeping public room pinned</t>
  </si>
  <si>
    <t>Giao diện hiển thị đúng chuẩn, phản hồi chính xác thao tác updates last tin nhắn và sorts by recent activity descending keeping public room pinned</t>
  </si>
  <si>
    <t>TC_234</t>
  </si>
  <si>
    <t>Kiểm tra chức năng old phản hồi does không leak into new phiên làm việc thuộc điều khiển thanh sidebar &amp; thao tác ui</t>
  </si>
  <si>
    <t>Dữ liệu giả lập cho kiểm thử old phản hồi does không leak into new phiên làm việc</t>
  </si>
  <si>
    <t>Giao diện hiển thị đúng chuẩn, phản hồi chính xác thao tác old phản hồi does không leak into new phiên làm việc</t>
  </si>
  <si>
    <t>TC_235</t>
  </si>
  <si>
    <t>Kiểm tra chức năng supports pin mute và mark as unread thuộc điều khiển thanh sidebar &amp; thao tác ui</t>
  </si>
  <si>
    <t>Dữ liệu giả lập cho kiểm thử supports pin mute và mark as unread</t>
  </si>
  <si>
    <t>Giao diện hiển thị đúng chuẩn, phản hồi chính xác thao tác supports pin mute và mark as unread</t>
  </si>
  <si>
    <t>TC_236</t>
  </si>
  <si>
    <t>Kiểm tra chức năng account switch clears old client trạng thái thuộc điều khiển thanh sidebar &amp; thao tác ui</t>
  </si>
  <si>
    <t>Dữ liệu giả lập cho kiểm thử account switch clears old client trạng thái</t>
  </si>
  <si>
    <t>Giao diện hiển thị đúng chuẩn, phản hồi chính xác thao tác account switch clears old client trạng thái</t>
  </si>
  <si>
    <t>TC_237</t>
  </si>
  <si>
    <t>Kiểm tra chức năng loads offline conversations deduplicates và filters tabs thuộc điều khiển thanh sidebar &amp; thao tác ui</t>
  </si>
  <si>
    <t>Dữ liệu giả lập cho kiểm thử loads offline conversations deduplicates và filters tabs</t>
  </si>
  <si>
    <t>Giao diện hiển thị đúng chuẩn, phản hồi chính xác thao tác loads offline conversations deduplicates và filters tabs</t>
  </si>
  <si>
    <t>TC_238</t>
  </si>
  <si>
    <t>Kiểm tra chức năng failure can thử lại và then show trống trạng thái thuộc điều khiển thanh sidebar &amp; thao tác ui</t>
  </si>
  <si>
    <t>Dữ liệu giả lập cho kiểm thử failure can thử lại và then show trống trạng thái</t>
  </si>
  <si>
    <t>Giao diện hiển thị đúng chuẩn, phản hồi chính xác thao tác failure can thử lại và then show trống trạng thái</t>
  </si>
  <si>
    <t>TC_239</t>
  </si>
  <si>
    <t>Kiểm tra chức năng selection uses id across tab switch và reload thuộc điều khiển thanh sidebar &amp; thao tác ui</t>
  </si>
  <si>
    <t>Dữ liệu giả lập cho kiểm thử selection uses id across tab switch và reload</t>
  </si>
  <si>
    <t>Giao diện hiển thị đúng chuẩn, phản hồi chính xác thao tác selection uses id across tab switch và reload</t>
  </si>
  <si>
    <t>TC_240</t>
  </si>
  <si>
    <t>Kiểm tra chức năng trò chuyện fxml loads split styles và thanh điều hướng fits thuộc điều khiển thanh sidebar &amp; thao tác ui</t>
  </si>
  <si>
    <t>Dữ liệu giả lập cho kiểm thử trò chuyện fxml loads split styles và thanh điều hướng fits</t>
  </si>
  <si>
    <t>Giao diện hiển thị đúng chuẩn, phản hồi chính xác thao tác trò chuyện fxml loads split styles và thanh điều hướng fits</t>
  </si>
  <si>
    <t>TC_241</t>
  </si>
  <si>
    <t>ST-97 - Tìm kiếm Người dùng theo Số điện thoại/Email</t>
  </si>
  <si>
    <t>TC_29 - ST-69 - Xử lý Đăng nhập &amp; Thu hồi Thiết bị cũ</t>
  </si>
  <si>
    <t>Kiểm tra chức năng tìm kiếm too long keyword handled safely thuộc tìm kiếm người dùng theo số điện thoại/email</t>
  </si>
  <si>
    <t>Dữ liệu giả lập cho kiểm thử tìm kiếm too long keyword handled safely</t>
  </si>
  <si>
    <t>Hệ thống xử lý chính xác kịch bản tìm kiếm too long keyword handled safely, không phát sinh ngoại lệ</t>
  </si>
  <si>
    <t>TC_242</t>
  </si>
  <si>
    <t>Kiểm tra chức năng tìm kiếm by phone number với spaces thuộc tìm kiếm người dùng theo số điện thoại/email</t>
  </si>
  <si>
    <t>Dữ liệu giả lập cho kiểm thử tìm kiếm by phone number với spaces</t>
  </si>
  <si>
    <t>Hệ thống xử lý chính xác kịch bản tìm kiếm by phone number với spaces, không phát sinh ngoại lệ</t>
  </si>
  <si>
    <t>TC_243</t>
  </si>
  <si>
    <t>Kiểm tra chức năng phản hồi contains only public fields thuộc tìm kiếm người dùng theo số điện thoại/email</t>
  </si>
  <si>
    <t>TC_30 - ST-76 - Giao diện &amp; Controls Màn hình Đăng nhập</t>
  </si>
  <si>
    <t>Dữ liệu giả lập cho kiểm thử phản hồi contains only public fields</t>
  </si>
  <si>
    <t>Hệ thống xử lý chính xác kịch bản phản hồi contains only public fields, không phát sinh ngoại lệ</t>
  </si>
  <si>
    <t>TC_244</t>
  </si>
  <si>
    <t>Kiểm tra chức năng tìm kiếm by email thuộc tìm kiếm người dùng theo số điện thoại/email</t>
  </si>
  <si>
    <t>Dữ liệu giả lập cho kiểm thử tìm kiếm by email</t>
  </si>
  <si>
    <t>Hệ thống xử lý chính xác kịch bản tìm kiếm by email, không phát sinh ngoại lệ</t>
  </si>
  <si>
    <t>TC_245</t>
  </si>
  <si>
    <t>JavaFX Client mở thành công màn hình đăng ký và hiển thị đầy đủ các trường thông tin cần thiết.</t>
  </si>
  <si>
    <t>Kiểm tra chức năng tìm kiếm ranking priority thuộc tìm kiếm người dùng theo số điện thoại/email</t>
  </si>
  <si>
    <t>Dữ liệu giả lập cho kiểm thử tìm kiếm ranking priority</t>
  </si>
  <si>
    <t>Hệ thống xử lý chính xác kịch bản tìm kiếm ranking priority, không phát sinh ngoại lệ</t>
  </si>
  <si>
    <t>TC_246</t>
  </si>
  <si>
    <t>Kiểm tra chức năng trống keyword trả về trống list thuộc tìm kiếm người dùng theo số điện thoại/email</t>
  </si>
  <si>
    <t>Dữ liệu giả lập cho kiểm thử trống keyword trả về trống list</t>
  </si>
  <si>
    <t>Hệ thống xử lý chính xác kịch bản trống keyword trả về trống list, không phát sinh ngoại lệ</t>
  </si>
  <si>
    <t>TC_247</t>
  </si>
  <si>
    <t>Kiểm tra chức năng tìm kiếm case insensitive thuộc tìm kiếm người dùng theo số điện thoại/email</t>
  </si>
  <si>
    <t>Dữ liệu giả lập cho kiểm thử tìm kiếm case insensitive</t>
  </si>
  <si>
    <t>Hệ thống xử lý chính xác kịch bản tìm kiếm case insensitive, không phát sinh ngoại lệ</t>
  </si>
  <si>
    <t>TC_248</t>
  </si>
  <si>
    <t>Kiểm tra chức năng tìm kiếm excludes self by người dùng id thuộc tìm kiếm người dùng theo số điện thoại/email</t>
  </si>
  <si>
    <t>Dữ liệu giả lập cho kiểm thử tìm kiếm excludes self by người dùng id</t>
  </si>
  <si>
    <t>Hệ thống xử lý chính xác kịch bản tìm kiếm excludes self by người dùng id, không phát sinh ngoại lệ</t>
  </si>
  <si>
    <t>TC_249</t>
  </si>
  <si>
    <t>Kiểm tra chức năng tìm kiếm giới hạn capped at20 thuộc tìm kiếm người dùng theo số điện thoại/email</t>
  </si>
  <si>
    <t>Dữ liệu giả lập cho kiểm thử tìm kiếm giới hạn capped at20</t>
  </si>
  <si>
    <t>Hệ thống xử lý chính xác kịch bản tìm kiếm giới hạn capped at20, không phát sinh ngoại lệ</t>
  </si>
  <si>
    <t>TC_250</t>
  </si>
  <si>
    <t>TC_31 - ST-76 - Xử lý Nhập Mã OTP Xác minh GUI</t>
  </si>
  <si>
    <t>Kiểm tra chức năng tìm kiếm by phone number thuộc tìm kiếm người dùng theo số điện thoại/email</t>
  </si>
  <si>
    <t>Dữ liệu giả lập cho kiểm thử tìm kiếm by phone number</t>
  </si>
  <si>
    <t>Hệ thống xử lý chính xác kịch bản tìm kiếm by phone number, không phát sinh ngoại lệ</t>
  </si>
  <si>
    <t>TC_251</t>
  </si>
  <si>
    <t>ST-99 - Quản lý Vòng đời &amp; Cleanup Session</t>
  </si>
  <si>
    <t>Kiểm tra chức năng đăng ký và complete pending yêu cầu thuộc quản lý vòng đời &amp; cleanup session</t>
  </si>
  <si>
    <t>Dữ liệu giả lập cho kiểm thử đăng ký và complete pending yêu cầu</t>
  </si>
  <si>
    <t>Hệ thống xử lý chính xác kịch bản đăng ký và complete pending yêu cầu, không phát sinh ngoại lệ</t>
  </si>
  <si>
    <t>Màn hình OTP được hiển thị sau bước đăng ký; Client cho nhập mã gồm 6 chữ số và áp dụng thời gian chờ trước khi cho phép gửi lại OTP.</t>
  </si>
  <si>
    <t>TC_252</t>
  </si>
  <si>
    <t>Kiểm tra chức năng rejects stale epoch phản hồi thuộc quản lý vòng đời &amp; cleanup session</t>
  </si>
  <si>
    <t>Dữ liệu giả lập cho kiểm thử rejects stale epoch phản hồi</t>
  </si>
  <si>
    <t>Hệ thống xử lý chính xác kịch bản rejects stale epoch phản hồi, không phát sinh ngoại lệ</t>
  </si>
  <si>
    <t>TC_253</t>
  </si>
  <si>
    <t>Kiểm tra chức năng đăng xuất ok clears pending requests và notifies bộ lắng nghe thuộc quản lý vòng đời &amp; cleanup session</t>
  </si>
  <si>
    <t>Dữ liệu giả lập cho kiểm thử đăng xuất ok clears pending requests và notifies bộ lắng nghe</t>
  </si>
  <si>
    <t>Hệ thống xử lý chính xác kịch bản đăng xuất ok clears pending requests và notifies bộ lắng nghe, không phát sinh ngoại lệ</t>
  </si>
  <si>
    <t>TC_254</t>
  </si>
  <si>
    <t>Kiểm tra chức năng phiên làm việc không hợp lệ lỗi triggers phiên làm việc expired thuộc quản lý vòng đời &amp; cleanup session</t>
  </si>
  <si>
    <t>Dữ liệu giả lập cho kiểm thử phiên làm việc không hợp lệ lỗi triggers phiên làm việc expired</t>
  </si>
  <si>
    <t>Hệ thống xử lý chính xác kịch bản phiên làm việc không hợp lệ lỗi triggers phiên làm việc expired, không phát sinh ngoại lệ</t>
  </si>
  <si>
    <t>Khi người dùng nhập OTP không hợp lệ / đã hết hạn / vượt quá số lần thử, JavaFX Client hiển thị thông báo lỗi và cho phép thực hiện lại thao tác xác minh.</t>
  </si>
  <si>
    <t>TC_255</t>
  </si>
  <si>
    <t>ST-99 - API Đăng xuất &amp; Hủy Token Session</t>
  </si>
  <si>
    <t>Kiểm tra chức năng handle đăng xuất broadcasts updated online list other users thuộc api đăng xuất &amp; hủy token session</t>
  </si>
  <si>
    <t>Dữ liệu giả lập cho kiểm thử handle đăng xuất broadcasts updated online list other users</t>
  </si>
  <si>
    <t>Hệ thống xử lý chính xác kịch bản handle đăng xuất broadcasts updated online list other users, không phát sinh ngoại lệ</t>
  </si>
  <si>
    <t>TC_256</t>
  </si>
  <si>
    <t>Khi người dùng nhập đúng mã OTP, Server xác thực thành công và hệ thống hiển thị thông báo đăng ký tài khoản thành công</t>
  </si>
  <si>
    <t>Kiểm tra chức năng handle đăng xuất revokes phiên làm việc và sends đăng xuất ok thuộc api đăng xuất &amp; hủy token session</t>
  </si>
  <si>
    <t>Dữ liệu giả lập cho kiểm thử handle đăng xuất revokes phiên làm việc và sends đăng xuất ok</t>
  </si>
  <si>
    <t>Hệ thống xử lý chính xác kịch bản handle đăng xuất revokes phiên làm việc và sends đăng xuất ok, không phát sinh ngoại lệ</t>
  </si>
  <si>
    <t>TC_257</t>
  </si>
  <si>
    <t>Kiểm tra chức năng handle đăng xuất xử lý trùng lặp thuộc api đăng xuất &amp; hủy token session</t>
  </si>
  <si>
    <t>Dữ liệu giả lập cho kiểm thử handle đăng xuất xử lý trùng lặp</t>
  </si>
  <si>
    <t>Hệ thống xử lý chính xác kịch bản handle đăng xuất xử lý trùng lặp, không phát sinh ngoại lệ</t>
  </si>
  <si>
    <t>TC_258</t>
  </si>
  <si>
    <t>ST-99 - Kick Session Đăng nhập Trùng lặp</t>
  </si>
  <si>
    <t>Kiểm tra chức năng wrong mật khẩu does không ngắt phiên trùng existing phiên làm việc thuộc kick session đăng nhập trùng lặp</t>
  </si>
  <si>
    <t>Dữ liệu giả lập cho kiểm thử wrong mật khẩu does không ngắt phiên trùng existing phiên làm việc</t>
  </si>
  <si>
    <t>Hệ thống xử lý chính xác kịch bản wrong mật khẩu does không ngắt phiên trùng existing phiên làm việc, không phát sinh ngoại lệ</t>
  </si>
  <si>
    <t>TC_259</t>
  </si>
  <si>
    <t>Kiểm tra chức năng correct mật khẩu kicks existing phiên làm việc với notification thuộc kick session đăng nhập trùng lặp</t>
  </si>
  <si>
    <t>Dữ liệu giả lập cho kiểm thử correct mật khẩu kicks existing phiên làm việc với notification</t>
  </si>
  <si>
    <t>Hệ thống xử lý chính xác kịch bản correct mật khẩu kicks existing phiên làm việc với notification, không phát sinh ngoại lệ</t>
  </si>
  <si>
    <t>TC_260</t>
  </si>
  <si>
    <t>ST-100 - Migration CSDL Lưu trữ Tin nhắn</t>
  </si>
  <si>
    <t>Kiểm tra chức năng create trò chuyện storage tables và indexes thuộc migration csdl lưu trữ tin nhắn</t>
  </si>
  <si>
    <t>Dữ liệu giả lập cho kiểm thử create trò chuyện storage tables và indexes</t>
  </si>
  <si>
    <t>Hệ thống xử lý chính xác kịch bản create trò chuyện storage tables và indexes, không phát sinh ngoại lệ</t>
  </si>
  <si>
    <t>TC_261</t>
  </si>
  <si>
    <t>ST-100 - Kiểm tra Tên đăng nhập Hợp lệ</t>
  </si>
  <si>
    <t>Kiểm tra chức năng accepts hợp lệ usernames thuộc kiểm tra tên đăng nhập hợp lệ</t>
  </si>
  <si>
    <t>Dữ liệu giả lập cho kiểm thử accepts hợp lệ usernames</t>
  </si>
  <si>
    <t>Hệ thống xử lý chính xác kịch bản accepts hợp lệ usernames, không phát sinh ngoại lệ</t>
  </si>
  <si>
    <t>TC_262</t>
  </si>
  <si>
    <t>Kiểm tra chức năng rejects không hợp lệ usernames thuộc kiểm tra tên đăng nhập hợp lệ</t>
  </si>
  <si>
    <t>Dữ liệu giả lập cho kiểm thử rejects không hợp lệ usernames</t>
  </si>
  <si>
    <t>Hệ thống xử lý chính xác kịch bản rejects không hợp lệ usernames, không phát sinh ngoại lệ</t>
  </si>
  <si>
    <t>TC_263</t>
  </si>
  <si>
    <t>ST-101 - Lưu trữ &amp; Trích xuất Tin nhắn CSDL MessageDAO</t>
  </si>
  <si>
    <t>TC_32 - ST-76 - Dịch vụ Gửi Mail OTP qua SMTP</t>
  </si>
  <si>
    <t>Kiểm tra chức năng preserve vietnamese và emoji content thuộc lưu trữ &amp; trích xuất tin nhắn csdl messagedao</t>
  </si>
  <si>
    <t>Dữ liệu giả lập cho kiểm thử preserve vietnamese và emoji content</t>
  </si>
  <si>
    <t>Hệ thống xử lý chính xác kịch bản preserve vietnamese và emoji content, không phát sinh ngoại lệ</t>
  </si>
  <si>
    <t>TC_264</t>
  </si>
  <si>
    <t>Kiểm tra chức năng insert và find tin nhắn by tin nhắn id thuộc lưu trữ &amp; trích xuất tin nhắn csdl messagedao</t>
  </si>
  <si>
    <t>Dữ liệu giả lập cho kiểm thử insert và find tin nhắn by tin nhắn id</t>
  </si>
  <si>
    <t>Hệ thống xử lý chính xác kịch bản insert và find tin nhắn by tin nhắn id, không phát sinh ngoại lệ</t>
  </si>
  <si>
    <t>TC_265</t>
  </si>
  <si>
    <t>Kiểm tra chức năng trả về trống khi tin nhắn id does không exist thuộc lưu trữ &amp; trích xuất tin nhắn csdl messagedao</t>
  </si>
  <si>
    <t>Dữ liệu giả lập cho kiểm thử trả về trống khi tin nhắn id does không exist</t>
  </si>
  <si>
    <t>Hệ thống xử lý chính xác kịch bản trả về trống khi tin nhắn id does không exist, không phát sinh ngoại lệ</t>
  </si>
  <si>
    <t>TC_266</t>
  </si>
  <si>
    <t>Kiểm tra chức năng preserve reply và forward metadata thuộc lưu trữ &amp; trích xuất tin nhắn csdl messagedao</t>
  </si>
  <si>
    <t>Dữ liệu giả lập cho kiểm thử preserve reply và forward metadata</t>
  </si>
  <si>
    <t>Hệ thống xử lý chính xác kịch bản preserve reply và forward metadata, không phát sinh ngoại lệ</t>
  </si>
  <si>
    <t>TC_267</t>
  </si>
  <si>
    <t>Kiểm tra chức năng paginate tin nhắn chronologically thuộc lưu trữ &amp; trích xuất tin nhắn csdl messagedao</t>
  </si>
  <si>
    <t>Dữ liệu giả lập cho kiểm thử paginate tin nhắn chronologically</t>
  </si>
  <si>
    <t>Hệ thống xử lý chính xác kịch bản paginate tin nhắn chronologically, không phát sinh ngoại lệ</t>
  </si>
  <si>
    <t>TC_268</t>
  </si>
  <si>
    <t>ST-102 - Giao diện Nộp bài &amp; Báo cáo Lỗi GUI</t>
  </si>
  <si>
    <t>Kiểm tra chức năng picker assets have color và joined emoji stay intact thuộc giao diện nộp bài &amp; báo cáo lỗi gui</t>
  </si>
  <si>
    <t>Dữ liệu giả lập cho kiểm thử picker assets have color và joined emoji stay intact</t>
  </si>
  <si>
    <t>Giao diện hiển thị đúng chuẩn, phản hồi chính xác thao tác picker assets have color và joined emoji stay intact</t>
  </si>
  <si>
    <t>TC_269</t>
  </si>
  <si>
    <t>Kiểm tra chức năng thanh điều hướng emoji và delivery labels người dùng facing thuộc giao diện nộp bài &amp; báo cáo lỗi gui</t>
  </si>
  <si>
    <t>Dữ liệu giả lập cho kiểm thử thanh điều hướng emoji và delivery labels người dùng facing</t>
  </si>
  <si>
    <t>Giao diện hiển thị đúng chuẩn, phản hồi chính xác thao tác thanh điều hướng emoji và delivery labels người dùng facing</t>
  </si>
  <si>
    <t>TC_270</t>
  </si>
  <si>
    <t>Kiểm tra chức năng server giao diện loads và can close cleanly thuộc giao diện nộp bài &amp; báo cáo lỗi gui</t>
  </si>
  <si>
    <t>Dữ liệu giả lập cho kiểm thử server giao diện loads và can close cleanly</t>
  </si>
  <si>
    <t>TC_33 - ST-76 - Quản lý Danh sách Hội thoại Chat</t>
  </si>
  <si>
    <t>Giao diện hiển thị đúng chuẩn, phản hồi chính xác thao tác server giao diện loads và can close cleanly</t>
  </si>
  <si>
    <t>TC_271</t>
  </si>
  <si>
    <t>Kiểm tra chức năng multiline composer và small trò chuyện window remain usable thuộc giao diện nộp bài &amp; báo cáo lỗi gui</t>
  </si>
  <si>
    <t>Dữ liệu giả lập cho kiểm thử multiline composer và small trò chuyện window remain usable</t>
  </si>
  <si>
    <t>Giao diện hiển thị đúng chuẩn, phản hồi chính xác thao tác multiline composer và small trò chuyện window remain usable</t>
  </si>
  <si>
    <t>TC_272</t>
  </si>
  <si>
    <t>Kiểm tra chức năng wrong mã otp phản hồi unlocks boxes và back button thuộc giao diện nộp bài &amp; báo cáo lỗi gui</t>
  </si>
  <si>
    <t>Dữ liệu giả lập cho kiểm thử wrong mã otp phản hồi unlocks boxes và back button</t>
  </si>
  <si>
    <t>Giao diện hiển thị đúng chuẩn, phản hồi chính xác thao tác wrong mã otp phản hồi unlocks boxes và back button</t>
  </si>
  <si>
    <t>TC_273</t>
  </si>
  <si>
    <t>Kiểm tra chức năng trò chuyện renders ảnh đại diện emoji và reply thuộc giao diện nộp bài &amp; báo cáo lỗi gui</t>
  </si>
  <si>
    <t>Dữ liệu giả lập cho kiểm thử trò chuyện renders ảnh đại diện emoji và reply</t>
  </si>
  <si>
    <t>Giao diện hiển thị đúng chuẩn, phản hồi chính xác thao tác trò chuyện renders ảnh đại diện emoji và reply</t>
  </si>
  <si>
    <t>TC_274</t>
  </si>
  <si>
    <t>Kiểm tra chức năng inline emoji editing preserves selection và clipboard unicode thuộc giao diện nộp bài &amp; báo cáo lỗi gui</t>
  </si>
  <si>
    <t>Dữ liệu giả lập cho kiểm thử inline emoji editing preserves selection và clipboard unicode</t>
  </si>
  <si>
    <t>Giao diện hiển thị đúng chuẩn, phản hồi chính xác thao tác inline emoji editing preserves selection và clipboard unicode</t>
  </si>
  <si>
    <t>TC_275</t>
  </si>
  <si>
    <t>Kiểm tra chức năng composer keeps unicode payload without preview thuộc giao diện nộp bài &amp; báo cáo lỗi gui</t>
  </si>
  <si>
    <t>Dữ liệu giả lập cho kiểm thử composer keeps unicode payload without preview</t>
  </si>
  <si>
    <t>Giao diện hiển thị đúng chuẩn, phản hồi chính xác thao tác composer keeps unicode payload without preview</t>
  </si>
  <si>
    <t>TC_276</t>
  </si>
  <si>
    <t>ST-102 - Tích hợp Xác thực &amp; Session Toàn hệ thống</t>
  </si>
  <si>
    <t>Kiểm tra chức năng account switching on same client thuộc tích hợp xác thực &amp; session toàn hệ thống</t>
  </si>
  <si>
    <t>Dữ liệu giả lập cho kiểm thử account switching on same client</t>
  </si>
  <si>
    <t>Hệ thống xử lý chính xác kịch bản account switching on same client, không phát sinh ngoại lệ</t>
  </si>
  <si>
    <t>TC_277</t>
  </si>
  <si>
    <t>Kiểm tra chức năng người dùng tìm kiếm integration và privacy thuộc tích hợp xác thực &amp; session toàn hệ thống</t>
  </si>
  <si>
    <t>Dữ liệu giả lập cho kiểm thử người dùng tìm kiếm integration và privacy</t>
  </si>
  <si>
    <t>Hệ thống xử lý chính xác kịch bản người dùng tìm kiếm integration và privacy, không phát sinh ngoại lệ</t>
  </si>
  <si>
    <t>TC_278</t>
  </si>
  <si>
    <t>TC_34 - ST-88 - Nguồn Dữ liệu Nạp Danh sách Inbox</t>
  </si>
  <si>
    <t>Kiểm tra chức năng tìm kiếm too long keyword handled safely thuộc tích hợp xác thực &amp; session toàn hệ thống</t>
  </si>
  <si>
    <t>TC_279</t>
  </si>
  <si>
    <t>Kiểm tra chức năng đơn lẻ phiên làm việc ngắt phiên trùng scenarios thuộc tích hợp xác thực &amp; session toàn hệ thống</t>
  </si>
  <si>
    <t>Dữ liệu giả lập cho kiểm thử đơn lẻ phiên làm việc ngắt phiên trùng scenarios</t>
  </si>
  <si>
    <t>Hệ thống xử lý chính xác kịch bản đơn lẻ phiên làm việc ngắt phiên trùng scenarios, không phát sinh ngoại lệ</t>
  </si>
  <si>
    <t>TC_280</t>
  </si>
  <si>
    <t>Kiểm tra chức năng unexpected ngắt kết nối dọn dẹp phiên và re đăng nhập thuộc tích hợp xác thực &amp; session toàn hệ thống</t>
  </si>
  <si>
    <t>Dữ liệu giả lập cho kiểm thử unexpected ngắt kết nối dọn dẹp phiên và re đăng nhập</t>
  </si>
  <si>
    <t>Hệ thống xử lý chính xác kịch bản unexpected ngắt kết nối dọn dẹp phiên và re đăng nhập, không phát sinh ngoại lệ</t>
  </si>
  <si>
    <t>TC_281</t>
  </si>
  <si>
    <t>Kiểm tra chức năng kicked phiên làm việc cannot call protected api thuộc tích hợp xác thực &amp; session toàn hệ thống</t>
  </si>
  <si>
    <t>Dữ liệu giả lập cho kiểm thử kicked phiên làm việc cannot call protected api</t>
  </si>
  <si>
    <t>Hệ thống xử lý chính xác kịch bản kicked phiên làm việc cannot call protected api, không phát sinh ngoại lệ</t>
  </si>
  <si>
    <t>TC_282</t>
  </si>
  <si>
    <t>Kiểm tra chức năng đăng xuất và phiên làm việc invalidation thuộc tích hợp xác thực &amp; session toàn hệ thống</t>
  </si>
  <si>
    <t>Dữ liệu giả lập cho kiểm thử đăng xuất và phiên làm việc invalidation</t>
  </si>
  <si>
    <t>Hệ thống xử lý chính xác kịch bản đăng xuất và phiên làm việc invalidation, không phát sinh ngoại lệ</t>
  </si>
  <si>
    <t>TC_283</t>
  </si>
  <si>
    <t>ST-102 - Nạp Thông tin Hồ sơ Cá nhân User</t>
  </si>
  <si>
    <t>Kiểm tra chức năng measures two concurrent tcp loads thuộc nạp thông tin hồ sơ cá nhân user</t>
  </si>
  <si>
    <t>Dữ liệu giả lập cho kiểm thử measures two concurrent tcp loads</t>
  </si>
  <si>
    <t>Hệ thống xử lý chính xác kịch bản measures two concurrent tcp loads, không phát sinh ngoại lệ</t>
  </si>
  <si>
    <t>TC_284</t>
  </si>
  <si>
    <t>ST-102 - Kiểm tra Giới hạn Tiến trình &amp; Luồng TCP</t>
  </si>
  <si>
    <t>Kiểm tra chức năng authenticates against server separate jvm thuộc kiểm tra giới hạn tiến trình &amp; luồng tcp</t>
  </si>
  <si>
    <t>Dữ liệu giả lập cho kiểm thử authenticates against server separate jvm</t>
  </si>
  <si>
    <t>Hệ thống xử lý chính xác kịch bản authenticates against server separate jvm, không phát sinh ngoại lệ</t>
  </si>
  <si>
    <t>TC_285</t>
  </si>
  <si>
    <t>ST-102 - Giao thức Nộp bài &amp; Đính kèm Minh chứng</t>
  </si>
  <si>
    <t>Kiểm tra chức năng reset mật khẩu through tcp persists across connections thuộc giao thức nộp bài &amp; đính kèm minh chứng</t>
  </si>
  <si>
    <t>Dữ liệu giả lập cho kiểm thử reset mật khẩu through tcp persists across connections</t>
  </si>
  <si>
    <t>Hệ thống xử lý chính xác kịch bản reset mật khẩu through tcp persists across connections, không phát sinh ngoại lệ</t>
  </si>
  <si>
    <t>TC_286</t>
  </si>
  <si>
    <t>Kiểm tra chức năng unrelated người dùng cannot đã đọc or gửi another dm thuộc giao thức nộp bài &amp; đính kèm minh chứng</t>
  </si>
  <si>
    <t>Dữ liệu giả lập cho kiểm thử unrelated người dùng cannot đã đọc or gửi another dm</t>
  </si>
  <si>
    <t>Hệ thống xử lý chính xác kịch bản unrelated người dùng cannot đã đọc or gửi another dm, không phát sinh ngoại lệ</t>
  </si>
  <si>
    <t>TC_287</t>
  </si>
  <si>
    <t>Kiểm tra chức năng reply forward emoji ảnh đại diện và lịch sử chat survive server restart thuộc giao thức nộp bài &amp; đính kèm minh chứng</t>
  </si>
  <si>
    <t>Dữ liệu giả lập cho kiểm thử reply forward emoji ảnh đại diện và lịch sử chat survive server restart</t>
  </si>
  <si>
    <t>Hệ thống xử lý chính xác kịch bản reply forward emoji ảnh đại diện và lịch sử chat survive server restart, không phát sinh ngoại lệ</t>
  </si>
  <si>
    <t>TC_288</t>
  </si>
  <si>
    <t>Kiểm tra chức năng đăng ký resend wrong mã otp then thành công never exposes hash thuộc giao thức nộp bài &amp; đính kèm minh chứng</t>
  </si>
  <si>
    <t>Dữ liệu giả lập cho kiểm thử đăng ký resend wrong mã otp then thành công never exposes hash</t>
  </si>
  <si>
    <t>Hệ thống xử lý chính xác kịch bản đăng ký resend wrong mã otp then thành công never exposes hash, không phát sinh ngoại lệ</t>
  </si>
  <si>
    <t>TC_289</t>
  </si>
  <si>
    <t>Kiểm tra chức năng hello cannot impersonate or ngắt phiên trùng existing người dùng thuộc giao thức nộp bài &amp; đính kèm minh chứng</t>
  </si>
  <si>
    <t>Dữ liệu giả lập cho kiểm thử hello cannot impersonate or ngắt phiên trùng existing người dùng</t>
  </si>
  <si>
    <t>Hệ thống xử lý chính xác kịch bản hello cannot impersonate or ngắt phiên trùng existing người dùng, không phát sinh ngoại lệ</t>
  </si>
  <si>
    <t>TC_290</t>
  </si>
  <si>
    <t>Kiểm tra chức năng wrong mật khẩu does không ngắt phiên trùng but correct mật khẩu does thuộc giao thức nộp bài &amp; đính kèm minh chứng</t>
  </si>
  <si>
    <t>Dữ liệu giả lập cho kiểm thử wrong mật khẩu does không ngắt phiên trùng but correct mật khẩu does</t>
  </si>
  <si>
    <t>Hệ thống xử lý chính xác kịch bản wrong mật khẩu does không ngắt phiên trùng but correct mật khẩu does, không phát sinh ngoại lệ</t>
  </si>
  <si>
    <t>TC_291</t>
  </si>
  <si>
    <t>Kiểm tra chức năng partial frame và abrupt ngắt kết nối do không stop other clients thuộc giao thức nộp bài &amp; đính kèm minh chứng</t>
  </si>
  <si>
    <t>Dữ liệu giả lập cho kiểm thử partial frame và abrupt ngắt kết nối do không stop other clients</t>
  </si>
  <si>
    <t>Hệ thống xử lý chính xác kịch bản partial frame và abrupt ngắt kết nối do không stop other clients, không phát sinh ngoại lệ</t>
  </si>
  <si>
    <t>TC_292</t>
  </si>
  <si>
    <t>ST-102 - Xử lý Ngắt kết nối Đột ngột từ Server</t>
  </si>
  <si>
    <t>Kiểm tra chức năng race condition reconnection preserves new phiên làm việc thuộc xử lý ngắt kết nối đột ngột từ server</t>
  </si>
  <si>
    <t>Dữ liệu giả lập cho kiểm thử race condition reconnection preserves new phiên làm việc</t>
  </si>
  <si>
    <t>Hệ thống xử lý chính xác kịch bản race condition reconnection preserves new phiên làm việc, không phát sinh ngoại lệ</t>
  </si>
  <si>
    <t>TC_293</t>
  </si>
  <si>
    <t>Kiểm tra chức năng unexpected ngắt kết nối cleans registry và broadcasts thuộc xử lý ngắt kết nối đột ngột từ server</t>
  </si>
  <si>
    <t>Dữ liệu giả lập cho kiểm thử unexpected ngắt kết nối cleans registry và broadcasts</t>
  </si>
  <si>
    <t>Hệ thống xử lý chính xác kịch bản unexpected ngắt kết nối cleans registry và broadcasts, không phát sinh ngoại lệ</t>
  </si>
  <si>
    <t>TC_294</t>
  </si>
  <si>
    <t>ST-103 - Dịch vụ Lưu trữ Chat Giao dịch Transactional</t>
  </si>
  <si>
    <t>Kiểm tra chức năng throw conflict khi tin nhắn id reused với different content thuộc dịch vụ lưu trữ chat giao dịch transactional</t>
  </si>
  <si>
    <t>Dữ liệu giả lập cho kiểm thử throw conflict khi tin nhắn id reused với different content</t>
  </si>
  <si>
    <t>Hệ thống xử lý chính xác kịch bản throw conflict khi tin nhắn id reused với different content, không phát sinh ngoại lệ</t>
  </si>
  <si>
    <t>TC_295</t>
  </si>
  <si>
    <t>TC_36 - ST-97 - Tìm kiếm Người dùng theo Số điện thoại/Email</t>
  </si>
  <si>
    <t>Kiểm tra chức năng save tin nhắn và update conversation giao dịch csdl thuộc dịch vụ lưu trữ chat giao dịch transactional</t>
  </si>
  <si>
    <t>Dữ liệu giả lập cho kiểm thử save tin nhắn và update conversation giao dịch csdl</t>
  </si>
  <si>
    <t>Hệ thống xử lý chính xác kịch bản save tin nhắn và update conversation giao dịch csdl, không phát sinh ngoại lệ</t>
  </si>
  <si>
    <t>TC_296</t>
  </si>
  <si>
    <t>Kiểm tra chức năng rollback khi conversation update fails thuộc dịch vụ lưu trữ chat giao dịch transactional</t>
  </si>
  <si>
    <t>Dữ liệu giả lập cho kiểm thử rollback khi conversation update fails</t>
  </si>
  <si>
    <t>Hệ thống xử lý chính xác kịch bản rollback khi conversation update fails, không phát sinh ngoại lệ</t>
  </si>
  <si>
    <t>TC_35 - ST-88 - Điều khiển Thanh Sidebar &amp; Thao tác UI</t>
  </si>
  <si>
    <t>TC_297</t>
  </si>
  <si>
    <t>Kiểm tra chức năng handle xử lý trùng lặp thử lại cho identical tin nhắn thuộc dịch vụ lưu trữ chat giao dịch transactional</t>
  </si>
  <si>
    <t>TC_37 - ST-99 - Quản lý Vòng đời &amp; Cleanup Session</t>
  </si>
  <si>
    <t>Dữ liệu giả lập cho kiểm thử handle xử lý trùng lặp thử lại cho identical tin nhắn</t>
  </si>
  <si>
    <t>Sidebar hiển thị danh sách hội thoại và trạng thái đang chọn</t>
  </si>
  <si>
    <t>Hệ thống xử lý chính xác kịch bản handle xử lý trùng lặp thử lại cho identical tin nhắn, không phát sinh ngoại lệ</t>
  </si>
  <si>
    <t>TC_298</t>
  </si>
  <si>
    <t>ST-104 - Kiểm tra Giới hạn Request &amp; CSDL</t>
  </si>
  <si>
    <t>Kiểm tra chức năng validate tin nhắn content length thuộc kiểm tra giới hạn request &amp; csdl</t>
  </si>
  <si>
    <t>Sidebar cập nhật hội thoại mới và hiển thị trạng thái chưa đọc</t>
  </si>
  <si>
    <t>Dữ liệu giả lập cho kiểm thử validate tin nhắn content length</t>
  </si>
  <si>
    <t>Hệ thống xử lý chính xác kịch bản validate tin nhắn content length, không phát sinh ngoại lệ</t>
  </si>
  <si>
    <t>Mở conversation từ Sidebar và đồng bộ nội dung chat</t>
  </si>
  <si>
    <t>TC_299</t>
  </si>
  <si>
    <t>Kiểm tra chức năng validate tìm kiếm keyword length thuộc kiểm tra giới hạn request &amp; csdl</t>
  </si>
  <si>
    <t>Dữ liệu giả lập cho kiểm thử validate tìm kiếm keyword length</t>
  </si>
  <si>
    <t>Hệ thống xử lý chính xác kịch bản validate tìm kiếm keyword length, không phát sinh ngoại lệ</t>
  </si>
  <si>
    <t>Chuyển đổi giữa tab Đoạn chat và Đang online</t>
  </si>
  <si>
    <t>TC_300</t>
  </si>
  <si>
    <t>Kiểm tra chức năng normalize lịch sử chat giới hạn thuộc kiểm tra giới hạn request &amp; csdl</t>
  </si>
  <si>
    <t>Dữ liệu giả lập cho kiểm thử normalize lịch sử chat giới hạn</t>
  </si>
  <si>
    <t>Hệ thống xử lý chính xác kịch bản normalize lịch sử chat giới hạn, không phát sinh ngoại lệ</t>
  </si>
  <si>
    <t>TC_301</t>
  </si>
  <si>
    <t>Kiểm tra chức năng custom cấu hình values input validator thuộc kiểm tra giới hạn request &amp; csdl</t>
  </si>
  <si>
    <t>Dữ liệu giả lập cho kiểm thử custom cấu hình values input validator</t>
  </si>
  <si>
    <t>Hệ thống xử lý chính xác kịch bản custom cấu hình values input validator, không phát sinh ngoại lệ</t>
  </si>
  <si>
    <t>TC_302</t>
  </si>
  <si>
    <t>ST-111 - Tích hợp Gửi &amp; Nhận Tệp đính kèm GUI</t>
  </si>
  <si>
    <t>Kiểm tra chức năng file round trip và phone lookup enforce access thuộc tích hợp gửi &amp; nhận tệp đính kèm gui</t>
  </si>
  <si>
    <t>Dữ liệu giả lập cho kiểm thử file round trip và phone lookup enforce access</t>
  </si>
  <si>
    <t>Giao diện hiển thị đúng chuẩn, phản hồi chính xác thao tác file round trip và phone lookup enforce access</t>
  </si>
  <si>
    <t>TC_303</t>
  </si>
  <si>
    <t>ST-111 - Tích hợp Tạo Nhóm &amp; Quản lý Thành viên GUI</t>
  </si>
  <si>
    <t>Kiểm tra chức năng nhóm chat permissions và delivery use persisted membership thuộc tích hợp tạo nhóm &amp; quản lý thành viên gui</t>
  </si>
  <si>
    <t>Dữ liệu giả lập cho kiểm thử nhóm chat permissions và delivery use persisted membership</t>
  </si>
  <si>
    <t>Giao diện hiển thị đúng chuẩn, phản hồi chính xác thao tác nhóm chat permissions và delivery use persisted membership</t>
  </si>
  <si>
    <t>TC_304</t>
  </si>
  <si>
    <t>ST-111 - Tích hợp Cập nhật Hồ sơ &amp; Avatar GUI</t>
  </si>
  <si>
    <t>Kiểm tra chức năng hồ sơ cá nhân persists và ảnh đại diện available another authenticated client thuộc tích hợp cập nhật hồ sơ &amp; avatar gui</t>
  </si>
  <si>
    <t>Dữ liệu giả lập cho kiểm thử hồ sơ cá nhân persists và ảnh đại diện available another authenticated client</t>
  </si>
  <si>
    <t>Giao diện hiển thị đúng chuẩn, phản hồi chính xác thao tác hồ sơ cá nhân persists và ảnh đại diện available another authenticated client</t>
  </si>
  <si>
    <t>TC_305</t>
  </si>
  <si>
    <t>ST-111 - Tích hợp Trạng thái Đã đọc Tin nhắn GUI</t>
  </si>
  <si>
    <t>Kiểm tra chức năng đã đọc trạng thái persists và rejects non members thuộc tích hợp trạng thái đã đọc tin nhắn gui</t>
  </si>
  <si>
    <t>Dữ liệu giả lập cho kiểm thử đã đọc trạng thái persists và rejects non members</t>
  </si>
  <si>
    <t>Giao diện hiển thị đúng chuẩn, phản hồi chính xác thao tác đã đọc trạng thái persists và rejects non members</t>
  </si>
  <si>
    <t>TC_306</t>
  </si>
  <si>
    <t>ST-111 - Tích hợp Thử lại khi Gửi Tin nhắn Thất bại</t>
  </si>
  <si>
    <t>TC_38 - ST-99 - API Đăng xuất &amp; Hủy Token Session</t>
  </si>
  <si>
    <t>Kiểm tra chức năng thử lại acknowledges stored tin nhắn without redelivering it thuộc tích hợp thử lại khi gửi tin nhắn thất bại</t>
  </si>
  <si>
    <t>Dữ liệu giả lập cho kiểm thử thử lại acknowledges stored tin nhắn without redelivering it</t>
  </si>
  <si>
    <t>Hệ thống xử lý chính xác kịch bản thử lại acknowledges stored tin nhắn without redelivering it, không phát sinh ngoại lệ</t>
  </si>
  <si>
    <t>TC_307</t>
  </si>
  <si>
    <t>Kiểm thử bổ sung - Migration Kho dữ liệu Người dùng</t>
  </si>
  <si>
    <t>Kiểm tra chức năng adds email without deleting old accounts và repeatable thuộc migration kho dữ liệu người dùng</t>
  </si>
  <si>
    <t>Dữ liệu giả lập cho kiểm thử adds email without deleting old accounts và repeatable</t>
  </si>
  <si>
    <t>Hệ thống xử lý chính xác kịch bản adds email without deleting old accounts và repeatable, không phát sinh ngoại lệ</t>
  </si>
  <si>
    <t>TC_39 - ST-99 - Kick Session Đăng nhập Trùng lặp</t>
  </si>
  <si>
    <t>TC_40 - ST-100 - Migration CSDL Lưu trữ Tin nhắn</t>
  </si>
  <si>
    <t>TC_41 - ST-100 - Kiểm tra Tên đăng nhập Hợp lệ</t>
  </si>
  <si>
    <t>TC_42 - ST-101 - Lưu trữ &amp; Trích xuất Tin nhắn CSDL MessageDAO</t>
  </si>
  <si>
    <t>TC_43 - ST-102 - Giao diện Nộp bài &amp; Báo cáo Lỗi GUI</t>
  </si>
  <si>
    <t>Tin nhắn được gửi và hiển thị đúng phía người gửi; giao diện cập nhật trạng thái gửi thành công</t>
  </si>
  <si>
    <t>Chat UI hiển thị chính xác nội dung Unicode tiếng Việt và emoji trong cùng một tin nhắn.</t>
  </si>
  <si>
    <t>Người dùng chọn một tin nhắn để Reply; giao diện hiển thị phần trích dẫn và tin trả lời đúng ngữ cảnh</t>
  </si>
  <si>
    <t>Chat UI hỗ trợ tin nhắn nhiều dòng và giữ đúng bố cục nội dung sau khi gửi</t>
  </si>
  <si>
    <t>Tin nhắn realtime từ Client khác được hiển thị cùng avatar và thông tin người gửi tương ứng.</t>
  </si>
  <si>
    <t>TC_44 - ST-102 - Tích hợp Xác thực &amp; Session Toàn hệ thống</t>
  </si>
  <si>
    <t>TC_45 - ST-102 - Nạp Thông tin Hồ sơ Cá nhân User</t>
  </si>
  <si>
    <t>TC_46 - ST-102 - Kiểm tra Giới hạn Tiến trình &amp; Luồng TCP</t>
  </si>
  <si>
    <t>TC_47 - ST-102 - Giao thức Nộp bài &amp; Đính kèm Minh chứng</t>
  </si>
  <si>
    <t>TC291: Abrupt disconnect không ảnh hưởng Client khác</t>
  </si>
  <si>
    <t>TC_48 - ST-102 - Xử lý Ngắt kết nối Đột ngột từ Server</t>
  </si>
  <si>
    <t>TC_49 - ST-103 - Dịch vụ Lưu trữ Chat Giao dịch Transactional</t>
  </si>
  <si>
    <t>TC_50 - ST-104 - Kiểm tra Giới hạn Request &amp; CSDL</t>
  </si>
  <si>
    <t>TC_51 - ST-111 - Tích hợp Gửi &amp; Nhận Tệp đính kèm GUI</t>
  </si>
  <si>
    <t>Client tìm kiếm người dùng bằng số điện thoại và hiển thị đúng tài khoản tương ứng để có thể mở hội thoại</t>
  </si>
  <si>
    <t>Người gửi chọn tệp đính kèm và gửi thành công trong hội thoại; giao diện hiển thị đúng tên/preview của tệp sau khi Server xác nhận</t>
  </si>
  <si>
    <t>Client nhận hiển thị đúng tệp đính kèm do người gửi chuyển đến, chứng minh luồng gửi–nhận file hoạt động xuyên suốt qua Server</t>
  </si>
  <si>
    <t>TC_52 - ST-111 - Tích hợp Tạo Nhóm &amp; Quản lý Thành viên GUI</t>
  </si>
  <si>
    <t>TC_53 - ST-111 - Tích hợp Cập nhật Hồ sơ &amp; Avatar GUI</t>
  </si>
  <si>
    <t>Người dùng tạo nhóm chat mới thành công, nhóm hiển thị trên danh sách hội thoại và mở đúng màn hình trò chuyện nhóm.</t>
  </si>
  <si>
    <t>Hồ sơ cá nhân được tải từ Server và hiển thị đầy đủ thông tin tài khoản hiện tại</t>
  </si>
  <si>
    <t>Thành viên gửi tin nhắn trong nhóm thành công; nội dung hiển thị đúng trong khung chat nhóm và được đồng bộ theo thời gian thực</t>
  </si>
  <si>
    <t>Người dùng chỉnh sửa tên hiển thị và avatar trên JavaFX Client trước khi gửi yêu cầu cập nhật lên Server</t>
  </si>
  <si>
    <t>Server lưu thay đổi hồ sơ thành công; Client cập nhật lại tên hiển thị và avatar mới trên giao diện</t>
  </si>
  <si>
    <t>Giao diện hiển thị đúng danh sách thành viên và vai trò trong nhóm; quyền thao tác của người tạo nhóm và thành viên được phân biệt đúng theo chức năng hệ thống</t>
  </si>
  <si>
    <t>Client khác nhận dữ liệu user list mới và hiển thị avatar/tên hiển thị đã được cập nhật của tài khoản Thanh</t>
  </si>
  <si>
    <t>TC_54 - ST-111 - Tích hợp Trạng thái Đã đọc Tin nhắn GUI</t>
  </si>
  <si>
    <t>TC_55 - ST-111 - Tích hợp Thử lại khi Gửi Tin nhắn Thất bại</t>
  </si>
  <si>
    <t>Khi có tin nhắn mới chưa mở, sidebar hiển thị badge unread và làm nổi bật cuộc trò chuyện</t>
  </si>
  <si>
    <t>TC_56 - Kiểm thử bổ sung - Migration Kho dữ liệu Người dùng</t>
  </si>
  <si>
    <t>Khi người dùng mở cuộc trò chuyện, hệ thống đánh dấu đã đọc và xóa badge unread</t>
  </si>
  <si>
    <t>Sau khi tải lại danh sách hội thoại, trạng thái đã đọc vẫn được giữ đúng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</si>
</sst>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5.0"/>
      <color rgb="FF000000"/>
      <name val="Times New Roman"/>
    </font>
    <font>
      <b/>
      <sz val="14.0"/>
      <color rgb="FF000000"/>
      <name val="Times New Roman"/>
    </font>
    <font>
      <i/>
      <sz val="11.0"/>
      <color rgb="FF333333"/>
      <name val="Times New Roman"/>
    </font>
    <font>
      <i/>
      <sz val="10.0"/>
      <color rgb="FF555555"/>
      <name val="Times New Roman"/>
    </font>
    <font>
      <b/>
      <sz val="11.0"/>
      <color rgb="FF000000"/>
      <name val="Times New Roman"/>
    </font>
    <font>
      <sz val="10.0"/>
      <color rgb="FF000000"/>
      <name val="Times New Roman"/>
    </font>
    <font>
      <b/>
      <sz val="10.0"/>
      <color rgb="FF006100"/>
      <name val="Times New Roman"/>
    </font>
    <font>
      <u/>
      <sz val="10.0"/>
      <color rgb="FF0066CC"/>
      <name val="Times New Roman"/>
    </font>
    <font>
      <sz val="10.0"/>
      <color rgb="FF9C0006"/>
      <name val="Times New Roman"/>
    </font>
    <font>
      <b/>
      <sz val="11.0"/>
      <color rgb="FFC00000"/>
      <name val="Times New Roman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theme="0"/>
        <bgColor theme="0"/>
      </patternFill>
    </fill>
    <fill>
      <patternFill patternType="solid">
        <fgColor rgb="FFFFC7CE"/>
        <bgColor rgb="FFFFC7CE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4" numFmtId="0" xfId="0" applyFont="1"/>
    <xf borderId="1" fillId="2" fontId="5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3" fontId="7" numFmtId="0" xfId="0" applyAlignment="1" applyBorder="1" applyFill="1" applyFont="1">
      <alignment horizontal="left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5" fontId="9" numFmtId="0" xfId="0" applyAlignment="1" applyBorder="1" applyFill="1" applyFont="1">
      <alignment horizontal="left" shrinkToFit="0" vertical="center" wrapText="1"/>
    </xf>
    <xf borderId="0" fillId="0" fontId="10" numFmtId="0" xfId="0" applyFont="1"/>
    <xf borderId="0" fillId="0" fontId="11" numFmtId="0" xfId="0" applyAlignment="1" applyFont="1">
      <alignment readingOrder="0"/>
    </xf>
    <xf borderId="0" fillId="0" fontId="11" numFmtId="0" xfId="0" applyFont="1"/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1" Type="http://customschemas.google.com/relationships/workbookmetadata" Target="metadata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Relationship Id="rId3" Type="http://schemas.openxmlformats.org/officeDocument/2006/relationships/image" Target="../media/image32.png"/><Relationship Id="rId4" Type="http://schemas.openxmlformats.org/officeDocument/2006/relationships/image" Target="../media/image2.png"/><Relationship Id="rId5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8.png"/><Relationship Id="rId3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Relationship Id="rId3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Relationship Id="rId3" Type="http://schemas.openxmlformats.org/officeDocument/2006/relationships/image" Target="../media/image29.png"/><Relationship Id="rId4" Type="http://schemas.openxmlformats.org/officeDocument/2006/relationships/image" Target="../media/image3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9.png"/><Relationship Id="rId3" Type="http://schemas.openxmlformats.org/officeDocument/2006/relationships/image" Target="../media/image34.png"/><Relationship Id="rId4" Type="http://schemas.openxmlformats.org/officeDocument/2006/relationships/image" Target="../media/image41.png"/><Relationship Id="rId5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3.png"/><Relationship Id="rId3" Type="http://schemas.openxmlformats.org/officeDocument/2006/relationships/image" Target="../media/image30.png"/><Relationship Id="rId4" Type="http://schemas.openxmlformats.org/officeDocument/2006/relationships/image" Target="../media/image1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4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8.png"/><Relationship Id="rId3" Type="http://schemas.openxmlformats.org/officeDocument/2006/relationships/image" Target="../media/image58.png"/><Relationship Id="rId4" Type="http://schemas.openxmlformats.org/officeDocument/2006/relationships/image" Target="../media/image35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50.png"/><Relationship Id="rId3" Type="http://schemas.openxmlformats.org/officeDocument/2006/relationships/image" Target="../media/image54.png"/><Relationship Id="rId4" Type="http://schemas.openxmlformats.org/officeDocument/2006/relationships/image" Target="../media/image53.png"/><Relationship Id="rId5" Type="http://schemas.openxmlformats.org/officeDocument/2006/relationships/image" Target="../media/image6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8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87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83.png"/><Relationship Id="rId3" Type="http://schemas.openxmlformats.org/officeDocument/2006/relationships/image" Target="../media/image103.png"/><Relationship Id="rId4" Type="http://schemas.openxmlformats.org/officeDocument/2006/relationships/image" Target="../media/image74.png"/><Relationship Id="rId5" Type="http://schemas.openxmlformats.org/officeDocument/2006/relationships/image" Target="../media/image94.png"/><Relationship Id="rId6" Type="http://schemas.openxmlformats.org/officeDocument/2006/relationships/image" Target="../media/image62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82.png"/><Relationship Id="rId3" Type="http://schemas.openxmlformats.org/officeDocument/2006/relationships/image" Target="../media/image99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86.pn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76.png"/><Relationship Id="rId3" Type="http://schemas.openxmlformats.org/officeDocument/2006/relationships/image" Target="../media/image79.png"/><Relationship Id="rId4" Type="http://schemas.openxmlformats.org/officeDocument/2006/relationships/image" Target="../media/image91.pn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88.png"/><Relationship Id="rId2" Type="http://schemas.openxmlformats.org/officeDocument/2006/relationships/image" Target="../media/image93.png"/><Relationship Id="rId3" Type="http://schemas.openxmlformats.org/officeDocument/2006/relationships/image" Target="../media/image85.png"/><Relationship Id="rId4" Type="http://schemas.openxmlformats.org/officeDocument/2006/relationships/image" Target="../media/image92.png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image" Target="../media/image89.png"/><Relationship Id="rId2" Type="http://schemas.openxmlformats.org/officeDocument/2006/relationships/image" Target="../media/image90.png"/><Relationship Id="rId3" Type="http://schemas.openxmlformats.org/officeDocument/2006/relationships/image" Target="../media/image84.png"/><Relationship Id="rId4" Type="http://schemas.openxmlformats.org/officeDocument/2006/relationships/image" Target="../media/image98.png"/><Relationship Id="rId5" Type="http://schemas.openxmlformats.org/officeDocument/2006/relationships/image" Target="../media/image95.png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4.png"/><Relationship Id="rId2" Type="http://schemas.openxmlformats.org/officeDocument/2006/relationships/image" Target="../media/image102.png"/><Relationship Id="rId3" Type="http://schemas.openxmlformats.org/officeDocument/2006/relationships/image" Target="../media/image97.png"/><Relationship Id="rId4" Type="http://schemas.openxmlformats.org/officeDocument/2006/relationships/image" Target="../media/image100.png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1.png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image" Target="../media/image9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0</xdr:rowOff>
    </xdr:from>
    <xdr:ext cx="4876800" cy="5486400"/>
    <xdr:pic>
      <xdr:nvPicPr>
        <xdr:cNvPr id="0" name="image28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3</xdr:row>
      <xdr:rowOff>28575</xdr:rowOff>
    </xdr:from>
    <xdr:ext cx="4876800" cy="4914900"/>
    <xdr:pic>
      <xdr:nvPicPr>
        <xdr:cNvPr id="0" name="image4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3</xdr:row>
      <xdr:rowOff>104775</xdr:rowOff>
    </xdr:from>
    <xdr:ext cx="4876800" cy="3171825"/>
    <xdr:pic>
      <xdr:nvPicPr>
        <xdr:cNvPr id="0" name="image1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4876800" cy="4953000"/>
    <xdr:pic>
      <xdr:nvPicPr>
        <xdr:cNvPr id="0" name="image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209550</xdr:rowOff>
    </xdr:from>
    <xdr:ext cx="2105025" cy="3648075"/>
    <xdr:pic>
      <xdr:nvPicPr>
        <xdr:cNvPr id="0" name="image9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4981575</xdr:colOff>
      <xdr:row>31</xdr:row>
      <xdr:rowOff>-200025</xdr:rowOff>
    </xdr:from>
    <xdr:ext cx="2105025" cy="3648075"/>
    <xdr:pic>
      <xdr:nvPicPr>
        <xdr:cNvPr id="0" name="image32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209550</xdr:rowOff>
    </xdr:from>
    <xdr:ext cx="2105025" cy="3733800"/>
    <xdr:pic>
      <xdr:nvPicPr>
        <xdr:cNvPr id="0" name="image2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2266950</xdr:colOff>
      <xdr:row>48</xdr:row>
      <xdr:rowOff>209550</xdr:rowOff>
    </xdr:from>
    <xdr:ext cx="4876800" cy="3324225"/>
    <xdr:pic>
      <xdr:nvPicPr>
        <xdr:cNvPr id="0" name="image16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4876800" cy="2343150"/>
    <xdr:pic>
      <xdr:nvPicPr>
        <xdr:cNvPr id="0" name="image1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876800" cy="3028950"/>
    <xdr:pic>
      <xdr:nvPicPr>
        <xdr:cNvPr id="0" name="image48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876800" cy="2447925"/>
    <xdr:pic>
      <xdr:nvPicPr>
        <xdr:cNvPr id="0" name="image1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4876800" cy="2990850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876800" cy="3476625"/>
    <xdr:pic>
      <xdr:nvPicPr>
        <xdr:cNvPr id="0" name="image4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4876800" cy="2886075"/>
    <xdr:pic>
      <xdr:nvPicPr>
        <xdr:cNvPr id="0" name="image39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4876800" cy="3000375"/>
    <xdr:pic>
      <xdr:nvPicPr>
        <xdr:cNvPr id="0" name="image8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876800" cy="3495675"/>
    <xdr:pic>
      <xdr:nvPicPr>
        <xdr:cNvPr id="0" name="image2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876800" cy="2705100"/>
    <xdr:pic>
      <xdr:nvPicPr>
        <xdr:cNvPr id="0" name="image23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3028950"/>
    <xdr:pic>
      <xdr:nvPicPr>
        <xdr:cNvPr id="0" name="image1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867025"/>
    <xdr:pic>
      <xdr:nvPicPr>
        <xdr:cNvPr id="0" name="image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171450</xdr:rowOff>
    </xdr:from>
    <xdr:ext cx="4876800" cy="2228850"/>
    <xdr:pic>
      <xdr:nvPicPr>
        <xdr:cNvPr id="0" name="image13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876800" cy="2276475"/>
    <xdr:pic>
      <xdr:nvPicPr>
        <xdr:cNvPr id="0" name="image29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876800" cy="2381250"/>
    <xdr:pic>
      <xdr:nvPicPr>
        <xdr:cNvPr id="0" name="image37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724150"/>
    <xdr:pic>
      <xdr:nvPicPr>
        <xdr:cNvPr id="0" name="image10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876800" cy="2743200"/>
    <xdr:pic>
      <xdr:nvPicPr>
        <xdr:cNvPr id="0" name="image27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3133725"/>
    <xdr:pic>
      <xdr:nvPicPr>
        <xdr:cNvPr id="0" name="image2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990850"/>
    <xdr:pic>
      <xdr:nvPicPr>
        <xdr:cNvPr id="0" name="image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905125"/>
    <xdr:pic>
      <xdr:nvPicPr>
        <xdr:cNvPr id="0" name="image18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838450"/>
    <xdr:pic>
      <xdr:nvPicPr>
        <xdr:cNvPr id="0" name="image2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3028950"/>
    <xdr:pic>
      <xdr:nvPicPr>
        <xdr:cNvPr id="0" name="image2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895600"/>
    <xdr:pic>
      <xdr:nvPicPr>
        <xdr:cNvPr id="0" name="image1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0</xdr:rowOff>
    </xdr:from>
    <xdr:ext cx="4876800" cy="3286125"/>
    <xdr:pic>
      <xdr:nvPicPr>
        <xdr:cNvPr id="0" name="image2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876800" cy="3314700"/>
    <xdr:pic>
      <xdr:nvPicPr>
        <xdr:cNvPr id="0" name="image59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876800" cy="3295650"/>
    <xdr:pic>
      <xdr:nvPicPr>
        <xdr:cNvPr id="0" name="image34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876800" cy="3286125"/>
    <xdr:pic>
      <xdr:nvPicPr>
        <xdr:cNvPr id="0" name="image41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552450</xdr:colOff>
      <xdr:row>2</xdr:row>
      <xdr:rowOff>171450</xdr:rowOff>
    </xdr:from>
    <xdr:ext cx="10839450" cy="6124575"/>
    <xdr:pic>
      <xdr:nvPicPr>
        <xdr:cNvPr id="0" name="image33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838450"/>
    <xdr:pic>
      <xdr:nvPicPr>
        <xdr:cNvPr id="0" name="image4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867025"/>
    <xdr:pic>
      <xdr:nvPicPr>
        <xdr:cNvPr id="0" name="image1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962275"/>
    <xdr:pic>
      <xdr:nvPicPr>
        <xdr:cNvPr id="0" name="image20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876800" cy="1905000"/>
    <xdr:pic>
      <xdr:nvPicPr>
        <xdr:cNvPr id="0" name="image43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876800" cy="3543300"/>
    <xdr:pic>
      <xdr:nvPicPr>
        <xdr:cNvPr id="0" name="image30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200025</xdr:rowOff>
    </xdr:from>
    <xdr:ext cx="4819650" cy="1362075"/>
    <xdr:pic>
      <xdr:nvPicPr>
        <xdr:cNvPr id="0" name="image19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3171825"/>
    <xdr:pic>
      <xdr:nvPicPr>
        <xdr:cNvPr id="0" name="image4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67275" cy="2857500"/>
    <xdr:pic>
      <xdr:nvPicPr>
        <xdr:cNvPr id="0" name="image3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952750"/>
    <xdr:pic>
      <xdr:nvPicPr>
        <xdr:cNvPr id="0" name="image5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933700"/>
    <xdr:pic>
      <xdr:nvPicPr>
        <xdr:cNvPr id="0" name="image3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924175"/>
    <xdr:pic>
      <xdr:nvPicPr>
        <xdr:cNvPr id="0" name="image40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867025"/>
    <xdr:pic>
      <xdr:nvPicPr>
        <xdr:cNvPr id="0" name="image49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943225"/>
    <xdr:pic>
      <xdr:nvPicPr>
        <xdr:cNvPr id="0" name="image5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3009900"/>
    <xdr:pic>
      <xdr:nvPicPr>
        <xdr:cNvPr id="0" name="image6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190500</xdr:rowOff>
    </xdr:from>
    <xdr:ext cx="2200275" cy="3743325"/>
    <xdr:pic>
      <xdr:nvPicPr>
        <xdr:cNvPr id="0" name="image7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6334125</xdr:colOff>
      <xdr:row>1</xdr:row>
      <xdr:rowOff>190500</xdr:rowOff>
    </xdr:from>
    <xdr:ext cx="7077075" cy="4429125"/>
    <xdr:pic>
      <xdr:nvPicPr>
        <xdr:cNvPr id="0" name="image45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190500</xdr:rowOff>
    </xdr:from>
    <xdr:ext cx="2409825" cy="4095750"/>
    <xdr:pic>
      <xdr:nvPicPr>
        <xdr:cNvPr id="0" name="image4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27</xdr:row>
      <xdr:rowOff>104775</xdr:rowOff>
    </xdr:from>
    <xdr:ext cx="2409825" cy="4095750"/>
    <xdr:pic>
      <xdr:nvPicPr>
        <xdr:cNvPr id="0" name="image38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38100</xdr:rowOff>
    </xdr:from>
    <xdr:ext cx="2409825" cy="4095750"/>
    <xdr:pic>
      <xdr:nvPicPr>
        <xdr:cNvPr id="0" name="image58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581025</xdr:colOff>
      <xdr:row>3</xdr:row>
      <xdr:rowOff>190500</xdr:rowOff>
    </xdr:from>
    <xdr:ext cx="8724900" cy="5067300"/>
    <xdr:pic>
      <xdr:nvPicPr>
        <xdr:cNvPr id="0" name="image35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971800"/>
    <xdr:pic>
      <xdr:nvPicPr>
        <xdr:cNvPr id="0" name="image7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809875"/>
    <xdr:pic>
      <xdr:nvPicPr>
        <xdr:cNvPr id="0" name="image5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733675"/>
    <xdr:pic>
      <xdr:nvPicPr>
        <xdr:cNvPr id="0" name="image6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190500</xdr:rowOff>
    </xdr:from>
    <xdr:ext cx="4876800" cy="3286125"/>
    <xdr:pic>
      <xdr:nvPicPr>
        <xdr:cNvPr id="0" name="image6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876800" cy="3286125"/>
    <xdr:pic>
      <xdr:nvPicPr>
        <xdr:cNvPr id="0" name="image50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876800" cy="3267075"/>
    <xdr:pic>
      <xdr:nvPicPr>
        <xdr:cNvPr id="0" name="image54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876800" cy="3267075"/>
    <xdr:pic>
      <xdr:nvPicPr>
        <xdr:cNvPr id="0" name="image53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6334125</xdr:colOff>
      <xdr:row>1</xdr:row>
      <xdr:rowOff>190500</xdr:rowOff>
    </xdr:from>
    <xdr:ext cx="9277350" cy="5495925"/>
    <xdr:pic>
      <xdr:nvPicPr>
        <xdr:cNvPr id="0" name="image66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924175"/>
    <xdr:pic>
      <xdr:nvPicPr>
        <xdr:cNvPr id="0" name="image5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67275" cy="2762250"/>
    <xdr:pic>
      <xdr:nvPicPr>
        <xdr:cNvPr id="0" name="image60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3114675"/>
    <xdr:pic>
      <xdr:nvPicPr>
        <xdr:cNvPr id="0" name="image8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886075"/>
    <xdr:pic>
      <xdr:nvPicPr>
        <xdr:cNvPr id="0" name="image8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809875"/>
    <xdr:pic>
      <xdr:nvPicPr>
        <xdr:cNvPr id="0" name="image7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933700"/>
    <xdr:pic>
      <xdr:nvPicPr>
        <xdr:cNvPr id="0" name="image6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981325"/>
    <xdr:pic>
      <xdr:nvPicPr>
        <xdr:cNvPr id="0" name="image7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190500</xdr:rowOff>
    </xdr:from>
    <xdr:ext cx="3609975" cy="3390900"/>
    <xdr:pic>
      <xdr:nvPicPr>
        <xdr:cNvPr id="0" name="image5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95250</xdr:rowOff>
    </xdr:from>
    <xdr:ext cx="4876800" cy="3276600"/>
    <xdr:pic>
      <xdr:nvPicPr>
        <xdr:cNvPr id="0" name="image83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876800" cy="3267075"/>
    <xdr:pic>
      <xdr:nvPicPr>
        <xdr:cNvPr id="0" name="image103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867275" cy="3324225"/>
    <xdr:pic>
      <xdr:nvPicPr>
        <xdr:cNvPr id="0" name="image74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4876800" cy="2876550"/>
    <xdr:pic>
      <xdr:nvPicPr>
        <xdr:cNvPr id="0" name="image94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6257925</xdr:colOff>
      <xdr:row>2</xdr:row>
      <xdr:rowOff>38100</xdr:rowOff>
    </xdr:from>
    <xdr:ext cx="8305800" cy="5067300"/>
    <xdr:pic>
      <xdr:nvPicPr>
        <xdr:cNvPr id="0" name="image62.png" title="Hình ảnh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686050"/>
    <xdr:pic>
      <xdr:nvPicPr>
        <xdr:cNvPr id="0" name="image69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3171825"/>
    <xdr:pic>
      <xdr:nvPicPr>
        <xdr:cNvPr id="0" name="image80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3038475"/>
    <xdr:pic>
      <xdr:nvPicPr>
        <xdr:cNvPr id="0" name="image70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952750"/>
    <xdr:pic>
      <xdr:nvPicPr>
        <xdr:cNvPr id="0" name="image7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190500</xdr:rowOff>
    </xdr:from>
    <xdr:ext cx="4876800" cy="2457450"/>
    <xdr:pic>
      <xdr:nvPicPr>
        <xdr:cNvPr id="0" name="image8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28575</xdr:rowOff>
    </xdr:from>
    <xdr:ext cx="4876800" cy="3209925"/>
    <xdr:pic>
      <xdr:nvPicPr>
        <xdr:cNvPr id="0" name="image99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828925"/>
    <xdr:pic>
      <xdr:nvPicPr>
        <xdr:cNvPr id="0" name="image8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914650"/>
    <xdr:pic>
      <xdr:nvPicPr>
        <xdr:cNvPr id="0" name="image68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895600"/>
    <xdr:pic>
      <xdr:nvPicPr>
        <xdr:cNvPr id="0" name="image6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161925</xdr:rowOff>
    </xdr:from>
    <xdr:ext cx="4876800" cy="3257550"/>
    <xdr:pic>
      <xdr:nvPicPr>
        <xdr:cNvPr id="0" name="image78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876800" cy="3305175"/>
    <xdr:pic>
      <xdr:nvPicPr>
        <xdr:cNvPr id="0" name="image76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876800" cy="3276600"/>
    <xdr:pic>
      <xdr:nvPicPr>
        <xdr:cNvPr id="0" name="image79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581025</xdr:colOff>
      <xdr:row>0</xdr:row>
      <xdr:rowOff>219075</xdr:rowOff>
    </xdr:from>
    <xdr:ext cx="10877550" cy="6524625"/>
    <xdr:pic>
      <xdr:nvPicPr>
        <xdr:cNvPr id="0" name="image91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0</xdr:rowOff>
    </xdr:from>
    <xdr:ext cx="4876800" cy="3267075"/>
    <xdr:pic>
      <xdr:nvPicPr>
        <xdr:cNvPr id="0" name="image88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876800" cy="3267075"/>
    <xdr:pic>
      <xdr:nvPicPr>
        <xdr:cNvPr id="0" name="image93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200025</xdr:rowOff>
    </xdr:from>
    <xdr:ext cx="4876800" cy="3314700"/>
    <xdr:pic>
      <xdr:nvPicPr>
        <xdr:cNvPr id="0" name="image85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581025</xdr:colOff>
      <xdr:row>1</xdr:row>
      <xdr:rowOff>190500</xdr:rowOff>
    </xdr:from>
    <xdr:ext cx="11515725" cy="7000875"/>
    <xdr:pic>
      <xdr:nvPicPr>
        <xdr:cNvPr id="0" name="image92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190500</xdr:rowOff>
    </xdr:from>
    <xdr:ext cx="2286000" cy="3248025"/>
    <xdr:pic>
      <xdr:nvPicPr>
        <xdr:cNvPr id="0" name="image89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200025</xdr:rowOff>
    </xdr:from>
    <xdr:ext cx="2286000" cy="4152900"/>
    <xdr:pic>
      <xdr:nvPicPr>
        <xdr:cNvPr id="0" name="image90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200025</xdr:rowOff>
    </xdr:from>
    <xdr:ext cx="2286000" cy="4229100"/>
    <xdr:pic>
      <xdr:nvPicPr>
        <xdr:cNvPr id="0" name="image84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4867275" cy="3276600"/>
    <xdr:pic>
      <xdr:nvPicPr>
        <xdr:cNvPr id="0" name="image98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</xdr:row>
      <xdr:rowOff>133350</xdr:rowOff>
    </xdr:from>
    <xdr:ext cx="11887200" cy="7134225"/>
    <xdr:pic>
      <xdr:nvPicPr>
        <xdr:cNvPr id="0" name="image95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4</xdr:row>
      <xdr:rowOff>123825</xdr:rowOff>
    </xdr:from>
    <xdr:ext cx="4876800" cy="2209800"/>
    <xdr:pic>
      <xdr:nvPicPr>
        <xdr:cNvPr id="0" name="image10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867275" cy="3276600"/>
    <xdr:pic>
      <xdr:nvPicPr>
        <xdr:cNvPr id="0" name="image10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867275" cy="3295650"/>
    <xdr:pic>
      <xdr:nvPicPr>
        <xdr:cNvPr id="0" name="image97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6334125</xdr:colOff>
      <xdr:row>0</xdr:row>
      <xdr:rowOff>219075</xdr:rowOff>
    </xdr:from>
    <xdr:ext cx="10991850" cy="6657975"/>
    <xdr:pic>
      <xdr:nvPicPr>
        <xdr:cNvPr id="0" name="image100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3000375"/>
    <xdr:pic>
      <xdr:nvPicPr>
        <xdr:cNvPr id="0" name="image10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733675"/>
    <xdr:pic>
      <xdr:nvPicPr>
        <xdr:cNvPr id="0" name="image9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2.0"/>
    <col customWidth="1" min="3" max="3" width="50.0"/>
    <col customWidth="1" min="4" max="4" width="42.0"/>
    <col customWidth="1" min="5" max="5" width="48.0"/>
    <col customWidth="1" min="6" max="6" width="42.0"/>
    <col customWidth="1" min="7" max="7" width="32.43"/>
    <col customWidth="1" min="8" max="8" width="35.57"/>
    <col customWidth="1" min="9" max="10" width="18.0"/>
    <col customWidth="1" min="11" max="22" width="8.71"/>
  </cols>
  <sheetData>
    <row r="1">
      <c r="A1" s="1"/>
    </row>
    <row r="2">
      <c r="A2" s="3"/>
    </row>
    <row r="3" ht="27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ht="102.0" customHeight="1">
      <c r="A4" s="6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8" t="s">
        <v>17</v>
      </c>
      <c r="G4" s="6"/>
      <c r="H4" s="9"/>
      <c r="I4" s="10" t="s">
        <v>17</v>
      </c>
      <c r="J4" s="11" t="str">
        <f>HYPERLINK("#TC_01!A1", "TC_01")</f>
        <v>TC_01</v>
      </c>
    </row>
    <row r="5" ht="99.75" customHeight="1">
      <c r="A5" s="6" t="s">
        <v>19</v>
      </c>
      <c r="B5" s="7" t="s">
        <v>20</v>
      </c>
      <c r="C5" s="7" t="s">
        <v>21</v>
      </c>
      <c r="D5" s="7" t="s">
        <v>22</v>
      </c>
      <c r="E5" s="7" t="s">
        <v>23</v>
      </c>
      <c r="F5" s="8" t="s">
        <v>17</v>
      </c>
      <c r="G5" s="6"/>
      <c r="H5" s="9"/>
      <c r="I5" s="10" t="s">
        <v>17</v>
      </c>
      <c r="J5" s="11" t="str">
        <f>HYPERLINK("#TC_02!A1", "TC_02")</f>
        <v>TC_02</v>
      </c>
    </row>
    <row r="6" ht="87.75" customHeight="1">
      <c r="A6" s="6" t="s">
        <v>24</v>
      </c>
      <c r="B6" s="7" t="s">
        <v>25</v>
      </c>
      <c r="C6" s="7" t="s">
        <v>26</v>
      </c>
      <c r="D6" s="7" t="s">
        <v>27</v>
      </c>
      <c r="E6" s="7" t="s">
        <v>28</v>
      </c>
      <c r="F6" s="12" t="s">
        <v>29</v>
      </c>
      <c r="G6" s="10" t="s">
        <v>17</v>
      </c>
      <c r="H6" s="9"/>
      <c r="I6" s="10" t="s">
        <v>17</v>
      </c>
      <c r="J6" s="11" t="str">
        <f t="shared" ref="J6:J12" si="1">HYPERLINK("#TC_03!A1", "TC_03")</f>
        <v>TC_03</v>
      </c>
    </row>
    <row r="7" ht="90.75" customHeight="1">
      <c r="A7" s="6" t="s">
        <v>30</v>
      </c>
      <c r="B7" s="7" t="s">
        <v>25</v>
      </c>
      <c r="C7" s="7" t="s">
        <v>31</v>
      </c>
      <c r="D7" s="7" t="s">
        <v>32</v>
      </c>
      <c r="E7" s="7" t="s">
        <v>33</v>
      </c>
      <c r="F7" s="8" t="s">
        <v>17</v>
      </c>
      <c r="G7" s="6"/>
      <c r="H7" s="9"/>
      <c r="I7" s="10" t="s">
        <v>17</v>
      </c>
      <c r="J7" s="11" t="str">
        <f t="shared" si="1"/>
        <v>TC_03</v>
      </c>
    </row>
    <row r="8" ht="90.0" customHeight="1">
      <c r="A8" s="6" t="s">
        <v>34</v>
      </c>
      <c r="B8" s="7" t="s">
        <v>25</v>
      </c>
      <c r="C8" s="7" t="s">
        <v>35</v>
      </c>
      <c r="D8" s="7" t="s">
        <v>36</v>
      </c>
      <c r="E8" s="7" t="s">
        <v>37</v>
      </c>
      <c r="F8" s="8" t="s">
        <v>17</v>
      </c>
      <c r="G8" s="6"/>
      <c r="H8" s="9"/>
      <c r="I8" s="10" t="s">
        <v>17</v>
      </c>
      <c r="J8" s="11" t="str">
        <f t="shared" si="1"/>
        <v>TC_03</v>
      </c>
    </row>
    <row r="9" ht="90.75" customHeight="1">
      <c r="A9" s="6" t="s">
        <v>38</v>
      </c>
      <c r="B9" s="7" t="s">
        <v>25</v>
      </c>
      <c r="C9" s="7" t="s">
        <v>39</v>
      </c>
      <c r="D9" s="7" t="s">
        <v>40</v>
      </c>
      <c r="E9" s="7" t="s">
        <v>41</v>
      </c>
      <c r="F9" s="12" t="s">
        <v>42</v>
      </c>
      <c r="G9" s="10" t="s">
        <v>17</v>
      </c>
      <c r="H9" s="9"/>
      <c r="I9" s="10" t="s">
        <v>17</v>
      </c>
      <c r="J9" s="11" t="str">
        <f t="shared" si="1"/>
        <v>TC_03</v>
      </c>
    </row>
    <row r="10" ht="93.75" customHeight="1">
      <c r="A10" s="6" t="s">
        <v>43</v>
      </c>
      <c r="B10" s="7" t="s">
        <v>25</v>
      </c>
      <c r="C10" s="7" t="s">
        <v>44</v>
      </c>
      <c r="D10" s="7" t="s">
        <v>45</v>
      </c>
      <c r="E10" s="7" t="s">
        <v>46</v>
      </c>
      <c r="F10" s="8" t="s">
        <v>17</v>
      </c>
      <c r="G10" s="6"/>
      <c r="H10" s="9"/>
      <c r="I10" s="10" t="s">
        <v>17</v>
      </c>
      <c r="J10" s="11" t="str">
        <f t="shared" si="1"/>
        <v>TC_03</v>
      </c>
    </row>
    <row r="11" ht="96.0" customHeight="1">
      <c r="A11" s="6" t="s">
        <v>48</v>
      </c>
      <c r="B11" s="7" t="s">
        <v>25</v>
      </c>
      <c r="C11" s="7" t="s">
        <v>49</v>
      </c>
      <c r="D11" s="7" t="s">
        <v>50</v>
      </c>
      <c r="E11" s="7" t="s">
        <v>51</v>
      </c>
      <c r="F11" s="8" t="s">
        <v>17</v>
      </c>
      <c r="G11" s="6"/>
      <c r="H11" s="9"/>
      <c r="I11" s="10" t="s">
        <v>17</v>
      </c>
      <c r="J11" s="11" t="str">
        <f t="shared" si="1"/>
        <v>TC_03</v>
      </c>
    </row>
    <row r="12" ht="90.0" customHeight="1">
      <c r="A12" s="6" t="s">
        <v>52</v>
      </c>
      <c r="B12" s="7" t="s">
        <v>25</v>
      </c>
      <c r="C12" s="7" t="s">
        <v>53</v>
      </c>
      <c r="D12" s="7" t="s">
        <v>54</v>
      </c>
      <c r="E12" s="7" t="s">
        <v>55</v>
      </c>
      <c r="F12" s="8" t="s">
        <v>17</v>
      </c>
      <c r="G12" s="6"/>
      <c r="H12" s="9"/>
      <c r="I12" s="10" t="s">
        <v>17</v>
      </c>
      <c r="J12" s="11" t="str">
        <f t="shared" si="1"/>
        <v>TC_03</v>
      </c>
    </row>
    <row r="13" ht="91.5" customHeight="1">
      <c r="A13" s="6" t="s">
        <v>57</v>
      </c>
      <c r="B13" s="7" t="s">
        <v>58</v>
      </c>
      <c r="C13" s="7" t="s">
        <v>60</v>
      </c>
      <c r="D13" s="7" t="s">
        <v>61</v>
      </c>
      <c r="E13" s="7" t="s">
        <v>62</v>
      </c>
      <c r="F13" s="8" t="s">
        <v>17</v>
      </c>
      <c r="G13" s="6"/>
      <c r="H13" s="9"/>
      <c r="I13" s="10" t="s">
        <v>17</v>
      </c>
      <c r="J13" s="11" t="str">
        <f t="shared" ref="J13:J17" si="2">HYPERLINK("#TC_04!A1", "TC_04")</f>
        <v>TC_04</v>
      </c>
    </row>
    <row r="14" ht="93.75" customHeight="1">
      <c r="A14" s="6" t="s">
        <v>64</v>
      </c>
      <c r="B14" s="7" t="s">
        <v>58</v>
      </c>
      <c r="C14" s="7" t="s">
        <v>65</v>
      </c>
      <c r="D14" s="7" t="s">
        <v>66</v>
      </c>
      <c r="E14" s="7" t="s">
        <v>67</v>
      </c>
      <c r="F14" s="12" t="s">
        <v>29</v>
      </c>
      <c r="G14" s="10" t="s">
        <v>17</v>
      </c>
      <c r="H14" s="9"/>
      <c r="I14" s="10" t="s">
        <v>17</v>
      </c>
      <c r="J14" s="11" t="str">
        <f t="shared" si="2"/>
        <v>TC_04</v>
      </c>
    </row>
    <row r="15" ht="93.75" customHeight="1">
      <c r="A15" s="6" t="s">
        <v>68</v>
      </c>
      <c r="B15" s="7" t="s">
        <v>58</v>
      </c>
      <c r="C15" s="7" t="s">
        <v>69</v>
      </c>
      <c r="D15" s="7" t="s">
        <v>70</v>
      </c>
      <c r="E15" s="7" t="s">
        <v>71</v>
      </c>
      <c r="F15" s="8" t="s">
        <v>17</v>
      </c>
      <c r="G15" s="6"/>
      <c r="H15" s="9"/>
      <c r="I15" s="10" t="s">
        <v>17</v>
      </c>
      <c r="J15" s="11" t="str">
        <f t="shared" si="2"/>
        <v>TC_04</v>
      </c>
    </row>
    <row r="16" ht="93.75" customHeight="1">
      <c r="A16" s="6" t="s">
        <v>72</v>
      </c>
      <c r="B16" s="7" t="s">
        <v>58</v>
      </c>
      <c r="C16" s="7" t="s">
        <v>73</v>
      </c>
      <c r="D16" s="7" t="s">
        <v>74</v>
      </c>
      <c r="E16" s="7" t="s">
        <v>75</v>
      </c>
      <c r="F16" s="8" t="s">
        <v>17</v>
      </c>
      <c r="G16" s="6"/>
      <c r="H16" s="9"/>
      <c r="I16" s="10" t="s">
        <v>17</v>
      </c>
      <c r="J16" s="11" t="str">
        <f t="shared" si="2"/>
        <v>TC_04</v>
      </c>
    </row>
    <row r="17" ht="96.75" customHeight="1">
      <c r="A17" s="6" t="s">
        <v>76</v>
      </c>
      <c r="B17" s="7" t="s">
        <v>58</v>
      </c>
      <c r="C17" s="7" t="s">
        <v>77</v>
      </c>
      <c r="D17" s="7" t="s">
        <v>78</v>
      </c>
      <c r="E17" s="7" t="s">
        <v>79</v>
      </c>
      <c r="F17" s="12" t="s">
        <v>42</v>
      </c>
      <c r="G17" s="10" t="s">
        <v>17</v>
      </c>
      <c r="H17" s="9"/>
      <c r="I17" s="10" t="s">
        <v>17</v>
      </c>
      <c r="J17" s="11" t="str">
        <f t="shared" si="2"/>
        <v>TC_04</v>
      </c>
    </row>
    <row r="18" ht="94.5" customHeight="1">
      <c r="A18" s="6" t="s">
        <v>80</v>
      </c>
      <c r="B18" s="7" t="s">
        <v>81</v>
      </c>
      <c r="C18" s="7" t="s">
        <v>82</v>
      </c>
      <c r="D18" s="7" t="s">
        <v>83</v>
      </c>
      <c r="E18" s="7" t="s">
        <v>84</v>
      </c>
      <c r="F18" s="8" t="s">
        <v>17</v>
      </c>
      <c r="G18" s="6"/>
      <c r="H18" s="9"/>
      <c r="I18" s="10" t="s">
        <v>17</v>
      </c>
      <c r="J18" s="11" t="str">
        <f t="shared" ref="J18:J29" si="3">HYPERLINK("#TC_05!A1", "TC_05")</f>
        <v>TC_05</v>
      </c>
    </row>
    <row r="19" ht="99.0" customHeight="1">
      <c r="A19" s="6" t="s">
        <v>85</v>
      </c>
      <c r="B19" s="7" t="s">
        <v>81</v>
      </c>
      <c r="C19" s="7" t="s">
        <v>86</v>
      </c>
      <c r="D19" s="7" t="s">
        <v>87</v>
      </c>
      <c r="E19" s="7" t="s">
        <v>88</v>
      </c>
      <c r="F19" s="8" t="s">
        <v>17</v>
      </c>
      <c r="G19" s="6"/>
      <c r="H19" s="9"/>
      <c r="I19" s="10" t="s">
        <v>17</v>
      </c>
      <c r="J19" s="11" t="str">
        <f t="shared" si="3"/>
        <v>TC_05</v>
      </c>
    </row>
    <row r="20" ht="102.75" customHeight="1">
      <c r="A20" s="6" t="s">
        <v>89</v>
      </c>
      <c r="B20" s="7" t="s">
        <v>81</v>
      </c>
      <c r="C20" s="7" t="s">
        <v>90</v>
      </c>
      <c r="D20" s="7" t="s">
        <v>91</v>
      </c>
      <c r="E20" s="7" t="s">
        <v>92</v>
      </c>
      <c r="F20" s="8" t="s">
        <v>17</v>
      </c>
      <c r="G20" s="6"/>
      <c r="H20" s="9"/>
      <c r="I20" s="10" t="s">
        <v>17</v>
      </c>
      <c r="J20" s="11" t="str">
        <f t="shared" si="3"/>
        <v>TC_05</v>
      </c>
    </row>
    <row r="21" ht="102.75" customHeight="1">
      <c r="A21" s="6" t="s">
        <v>93</v>
      </c>
      <c r="B21" s="7" t="s">
        <v>81</v>
      </c>
      <c r="C21" s="7" t="s">
        <v>94</v>
      </c>
      <c r="D21" s="7" t="s">
        <v>95</v>
      </c>
      <c r="E21" s="7" t="s">
        <v>96</v>
      </c>
      <c r="F21" s="8" t="s">
        <v>17</v>
      </c>
      <c r="G21" s="6"/>
      <c r="H21" s="9"/>
      <c r="I21" s="10" t="s">
        <v>17</v>
      </c>
      <c r="J21" s="11" t="str">
        <f t="shared" si="3"/>
        <v>TC_05</v>
      </c>
    </row>
    <row r="22" ht="90.0" customHeight="1">
      <c r="A22" s="6" t="s">
        <v>97</v>
      </c>
      <c r="B22" s="7" t="s">
        <v>81</v>
      </c>
      <c r="C22" s="7" t="s">
        <v>98</v>
      </c>
      <c r="D22" s="7" t="s">
        <v>99</v>
      </c>
      <c r="E22" s="7" t="s">
        <v>100</v>
      </c>
      <c r="F22" s="12" t="s">
        <v>29</v>
      </c>
      <c r="G22" s="10" t="s">
        <v>17</v>
      </c>
      <c r="H22" s="9"/>
      <c r="I22" s="10" t="s">
        <v>17</v>
      </c>
      <c r="J22" s="11" t="str">
        <f t="shared" si="3"/>
        <v>TC_05</v>
      </c>
    </row>
    <row r="23" ht="93.0" customHeight="1">
      <c r="A23" s="6" t="s">
        <v>101</v>
      </c>
      <c r="B23" s="7" t="s">
        <v>81</v>
      </c>
      <c r="C23" s="7" t="s">
        <v>102</v>
      </c>
      <c r="D23" s="7" t="s">
        <v>103</v>
      </c>
      <c r="E23" s="7" t="s">
        <v>104</v>
      </c>
      <c r="F23" s="8" t="s">
        <v>17</v>
      </c>
      <c r="G23" s="6"/>
      <c r="H23" s="9"/>
      <c r="I23" s="10" t="s">
        <v>17</v>
      </c>
      <c r="J23" s="11" t="str">
        <f t="shared" si="3"/>
        <v>TC_05</v>
      </c>
    </row>
    <row r="24" ht="93.0" customHeight="1">
      <c r="A24" s="6" t="s">
        <v>105</v>
      </c>
      <c r="B24" s="7" t="s">
        <v>81</v>
      </c>
      <c r="C24" s="7" t="s">
        <v>106</v>
      </c>
      <c r="D24" s="7" t="s">
        <v>107</v>
      </c>
      <c r="E24" s="7" t="s">
        <v>108</v>
      </c>
      <c r="F24" s="8" t="s">
        <v>17</v>
      </c>
      <c r="G24" s="6"/>
      <c r="H24" s="9"/>
      <c r="I24" s="10" t="s">
        <v>17</v>
      </c>
      <c r="J24" s="11" t="str">
        <f t="shared" si="3"/>
        <v>TC_05</v>
      </c>
    </row>
    <row r="25" ht="97.5" customHeight="1">
      <c r="A25" s="6" t="s">
        <v>109</v>
      </c>
      <c r="B25" s="7" t="s">
        <v>81</v>
      </c>
      <c r="C25" s="7" t="s">
        <v>110</v>
      </c>
      <c r="D25" s="7" t="s">
        <v>111</v>
      </c>
      <c r="E25" s="7" t="s">
        <v>112</v>
      </c>
      <c r="F25" s="12" t="s">
        <v>42</v>
      </c>
      <c r="G25" s="10" t="s">
        <v>17</v>
      </c>
      <c r="H25" s="9"/>
      <c r="I25" s="10" t="s">
        <v>17</v>
      </c>
      <c r="J25" s="11" t="str">
        <f t="shared" si="3"/>
        <v>TC_05</v>
      </c>
    </row>
    <row r="26" ht="93.0" customHeight="1">
      <c r="A26" s="6" t="s">
        <v>113</v>
      </c>
      <c r="B26" s="7" t="s">
        <v>81</v>
      </c>
      <c r="C26" s="7" t="s">
        <v>114</v>
      </c>
      <c r="D26" s="7" t="s">
        <v>115</v>
      </c>
      <c r="E26" s="7" t="s">
        <v>116</v>
      </c>
      <c r="F26" s="8" t="s">
        <v>17</v>
      </c>
      <c r="G26" s="6"/>
      <c r="H26" s="9"/>
      <c r="I26" s="10" t="s">
        <v>17</v>
      </c>
      <c r="J26" s="11" t="str">
        <f t="shared" si="3"/>
        <v>TC_05</v>
      </c>
    </row>
    <row r="27" ht="93.75" customHeight="1">
      <c r="A27" s="6" t="s">
        <v>117</v>
      </c>
      <c r="B27" s="7" t="s">
        <v>81</v>
      </c>
      <c r="C27" s="7" t="s">
        <v>119</v>
      </c>
      <c r="D27" s="7" t="s">
        <v>120</v>
      </c>
      <c r="E27" s="7" t="s">
        <v>121</v>
      </c>
      <c r="F27" s="8" t="s">
        <v>17</v>
      </c>
      <c r="G27" s="6"/>
      <c r="H27" s="9"/>
      <c r="I27" s="10" t="s">
        <v>17</v>
      </c>
      <c r="J27" s="11" t="str">
        <f t="shared" si="3"/>
        <v>TC_05</v>
      </c>
    </row>
    <row r="28" ht="99.0" customHeight="1">
      <c r="A28" s="6" t="s">
        <v>122</v>
      </c>
      <c r="B28" s="7" t="s">
        <v>81</v>
      </c>
      <c r="C28" s="7" t="s">
        <v>123</v>
      </c>
      <c r="D28" s="7" t="s">
        <v>124</v>
      </c>
      <c r="E28" s="7" t="s">
        <v>125</v>
      </c>
      <c r="F28" s="8" t="s">
        <v>17</v>
      </c>
      <c r="G28" s="6"/>
      <c r="H28" s="9"/>
      <c r="I28" s="10" t="s">
        <v>17</v>
      </c>
      <c r="J28" s="11" t="str">
        <f t="shared" si="3"/>
        <v>TC_05</v>
      </c>
    </row>
    <row r="29" ht="91.5" customHeight="1">
      <c r="A29" s="6" t="s">
        <v>127</v>
      </c>
      <c r="B29" s="7" t="s">
        <v>81</v>
      </c>
      <c r="C29" s="7" t="s">
        <v>128</v>
      </c>
      <c r="D29" s="7" t="s">
        <v>129</v>
      </c>
      <c r="E29" s="7" t="s">
        <v>130</v>
      </c>
      <c r="F29" s="8" t="s">
        <v>17</v>
      </c>
      <c r="G29" s="6"/>
      <c r="H29" s="9"/>
      <c r="I29" s="10" t="s">
        <v>17</v>
      </c>
      <c r="J29" s="11" t="str">
        <f t="shared" si="3"/>
        <v>TC_05</v>
      </c>
    </row>
    <row r="30" ht="97.5" customHeight="1">
      <c r="A30" s="6" t="s">
        <v>132</v>
      </c>
      <c r="B30" s="7" t="s">
        <v>133</v>
      </c>
      <c r="C30" s="7" t="s">
        <v>134</v>
      </c>
      <c r="D30" s="7" t="s">
        <v>135</v>
      </c>
      <c r="E30" s="7" t="s">
        <v>136</v>
      </c>
      <c r="F30" s="12" t="s">
        <v>29</v>
      </c>
      <c r="G30" s="10" t="s">
        <v>17</v>
      </c>
      <c r="H30" s="9"/>
      <c r="I30" s="10" t="s">
        <v>17</v>
      </c>
      <c r="J30" s="11" t="str">
        <f t="shared" ref="J30:J40" si="4">HYPERLINK("#TC_06!A1", "TC_06")</f>
        <v>TC_06</v>
      </c>
    </row>
    <row r="31" ht="97.5" customHeight="1">
      <c r="A31" s="6" t="s">
        <v>140</v>
      </c>
      <c r="B31" s="7" t="s">
        <v>133</v>
      </c>
      <c r="C31" s="7" t="s">
        <v>141</v>
      </c>
      <c r="D31" s="7" t="s">
        <v>142</v>
      </c>
      <c r="E31" s="7" t="s">
        <v>143</v>
      </c>
      <c r="F31" s="8" t="s">
        <v>17</v>
      </c>
      <c r="G31" s="6"/>
      <c r="H31" s="9"/>
      <c r="I31" s="10" t="s">
        <v>17</v>
      </c>
      <c r="J31" s="11" t="str">
        <f t="shared" si="4"/>
        <v>TC_06</v>
      </c>
    </row>
    <row r="32" ht="99.75" customHeight="1">
      <c r="A32" s="6" t="s">
        <v>144</v>
      </c>
      <c r="B32" s="7" t="s">
        <v>133</v>
      </c>
      <c r="C32" s="7" t="s">
        <v>145</v>
      </c>
      <c r="D32" s="7" t="s">
        <v>146</v>
      </c>
      <c r="E32" s="7" t="s">
        <v>147</v>
      </c>
      <c r="F32" s="8" t="s">
        <v>17</v>
      </c>
      <c r="G32" s="6"/>
      <c r="H32" s="9"/>
      <c r="I32" s="10" t="s">
        <v>17</v>
      </c>
      <c r="J32" s="11" t="str">
        <f t="shared" si="4"/>
        <v>TC_06</v>
      </c>
    </row>
    <row r="33" ht="99.75" customHeight="1">
      <c r="A33" s="6" t="s">
        <v>148</v>
      </c>
      <c r="B33" s="7" t="s">
        <v>133</v>
      </c>
      <c r="C33" s="7" t="s">
        <v>149</v>
      </c>
      <c r="D33" s="7" t="s">
        <v>150</v>
      </c>
      <c r="E33" s="7" t="s">
        <v>151</v>
      </c>
      <c r="F33" s="12" t="s">
        <v>42</v>
      </c>
      <c r="G33" s="10" t="s">
        <v>17</v>
      </c>
      <c r="H33" s="9"/>
      <c r="I33" s="10" t="s">
        <v>17</v>
      </c>
      <c r="J33" s="11" t="str">
        <f t="shared" si="4"/>
        <v>TC_06</v>
      </c>
    </row>
    <row r="34" ht="102.0" customHeight="1">
      <c r="A34" s="6" t="s">
        <v>152</v>
      </c>
      <c r="B34" s="7" t="s">
        <v>133</v>
      </c>
      <c r="C34" s="7" t="s">
        <v>153</v>
      </c>
      <c r="D34" s="7" t="s">
        <v>154</v>
      </c>
      <c r="E34" s="7" t="s">
        <v>155</v>
      </c>
      <c r="F34" s="8" t="s">
        <v>17</v>
      </c>
      <c r="G34" s="6"/>
      <c r="H34" s="9"/>
      <c r="I34" s="10" t="s">
        <v>17</v>
      </c>
      <c r="J34" s="11" t="str">
        <f t="shared" si="4"/>
        <v>TC_06</v>
      </c>
    </row>
    <row r="35" ht="90.0" customHeight="1">
      <c r="A35" s="6" t="s">
        <v>156</v>
      </c>
      <c r="B35" s="7" t="s">
        <v>133</v>
      </c>
      <c r="C35" s="7" t="s">
        <v>157</v>
      </c>
      <c r="D35" s="7" t="s">
        <v>158</v>
      </c>
      <c r="E35" s="7" t="s">
        <v>159</v>
      </c>
      <c r="F35" s="8" t="s">
        <v>17</v>
      </c>
      <c r="G35" s="6"/>
      <c r="H35" s="9"/>
      <c r="I35" s="10" t="s">
        <v>17</v>
      </c>
      <c r="J35" s="11" t="str">
        <f t="shared" si="4"/>
        <v>TC_06</v>
      </c>
    </row>
    <row r="36" ht="102.0" customHeight="1">
      <c r="A36" s="6" t="s">
        <v>160</v>
      </c>
      <c r="B36" s="7" t="s">
        <v>133</v>
      </c>
      <c r="C36" s="7" t="s">
        <v>161</v>
      </c>
      <c r="D36" s="7" t="s">
        <v>162</v>
      </c>
      <c r="E36" s="7" t="s">
        <v>163</v>
      </c>
      <c r="F36" s="8" t="s">
        <v>17</v>
      </c>
      <c r="G36" s="6"/>
      <c r="H36" s="9"/>
      <c r="I36" s="10" t="s">
        <v>17</v>
      </c>
      <c r="J36" s="11" t="str">
        <f t="shared" si="4"/>
        <v>TC_06</v>
      </c>
    </row>
    <row r="37" ht="90.0" customHeight="1">
      <c r="A37" s="6" t="s">
        <v>164</v>
      </c>
      <c r="B37" s="7" t="s">
        <v>133</v>
      </c>
      <c r="C37" s="7" t="s">
        <v>165</v>
      </c>
      <c r="D37" s="7" t="s">
        <v>166</v>
      </c>
      <c r="E37" s="7" t="s">
        <v>167</v>
      </c>
      <c r="F37" s="8" t="s">
        <v>17</v>
      </c>
      <c r="G37" s="6"/>
      <c r="H37" s="9"/>
      <c r="I37" s="10" t="s">
        <v>17</v>
      </c>
      <c r="J37" s="11" t="str">
        <f t="shared" si="4"/>
        <v>TC_06</v>
      </c>
    </row>
    <row r="38" ht="97.5" customHeight="1">
      <c r="A38" s="6" t="s">
        <v>169</v>
      </c>
      <c r="B38" s="7" t="s">
        <v>133</v>
      </c>
      <c r="C38" s="7" t="s">
        <v>170</v>
      </c>
      <c r="D38" s="7" t="s">
        <v>171</v>
      </c>
      <c r="E38" s="7" t="s">
        <v>172</v>
      </c>
      <c r="F38" s="12" t="s">
        <v>29</v>
      </c>
      <c r="G38" s="10" t="s">
        <v>17</v>
      </c>
      <c r="H38" s="9"/>
      <c r="I38" s="10" t="s">
        <v>17</v>
      </c>
      <c r="J38" s="11" t="str">
        <f t="shared" si="4"/>
        <v>TC_06</v>
      </c>
    </row>
    <row r="39" ht="100.5" customHeight="1">
      <c r="A39" s="6" t="s">
        <v>173</v>
      </c>
      <c r="B39" s="7" t="s">
        <v>133</v>
      </c>
      <c r="C39" s="7" t="s">
        <v>174</v>
      </c>
      <c r="D39" s="7" t="s">
        <v>175</v>
      </c>
      <c r="E39" s="7" t="s">
        <v>176</v>
      </c>
      <c r="F39" s="8" t="s">
        <v>17</v>
      </c>
      <c r="G39" s="6"/>
      <c r="H39" s="9"/>
      <c r="I39" s="10" t="s">
        <v>17</v>
      </c>
      <c r="J39" s="11" t="str">
        <f t="shared" si="4"/>
        <v>TC_06</v>
      </c>
    </row>
    <row r="40" ht="96.75" customHeight="1">
      <c r="A40" s="6" t="s">
        <v>177</v>
      </c>
      <c r="B40" s="7" t="s">
        <v>133</v>
      </c>
      <c r="C40" s="7" t="s">
        <v>178</v>
      </c>
      <c r="D40" s="7" t="s">
        <v>179</v>
      </c>
      <c r="E40" s="7" t="s">
        <v>180</v>
      </c>
      <c r="F40" s="8" t="s">
        <v>17</v>
      </c>
      <c r="G40" s="6"/>
      <c r="H40" s="9"/>
      <c r="I40" s="10" t="s">
        <v>17</v>
      </c>
      <c r="J40" s="11" t="str">
        <f t="shared" si="4"/>
        <v>TC_06</v>
      </c>
    </row>
    <row r="41" ht="93.75" customHeight="1">
      <c r="A41" s="6" t="s">
        <v>181</v>
      </c>
      <c r="B41" s="7" t="s">
        <v>182</v>
      </c>
      <c r="C41" s="7" t="s">
        <v>183</v>
      </c>
      <c r="D41" s="7" t="s">
        <v>184</v>
      </c>
      <c r="E41" s="7" t="s">
        <v>185</v>
      </c>
      <c r="F41" s="12" t="s">
        <v>42</v>
      </c>
      <c r="G41" s="10" t="s">
        <v>17</v>
      </c>
      <c r="H41" s="9"/>
      <c r="I41" s="10" t="s">
        <v>17</v>
      </c>
      <c r="J41" s="11" t="str">
        <f t="shared" ref="J41:J46" si="5">HYPERLINK("#TC_07!A1", "TC_07")</f>
        <v>TC_07</v>
      </c>
    </row>
    <row r="42" ht="91.5" customHeight="1">
      <c r="A42" s="6" t="s">
        <v>186</v>
      </c>
      <c r="B42" s="7" t="s">
        <v>182</v>
      </c>
      <c r="C42" s="7" t="s">
        <v>187</v>
      </c>
      <c r="D42" s="7" t="s">
        <v>188</v>
      </c>
      <c r="E42" s="7" t="s">
        <v>189</v>
      </c>
      <c r="F42" s="8" t="s">
        <v>17</v>
      </c>
      <c r="G42" s="6"/>
      <c r="H42" s="9"/>
      <c r="I42" s="10" t="s">
        <v>17</v>
      </c>
      <c r="J42" s="11" t="str">
        <f t="shared" si="5"/>
        <v>TC_07</v>
      </c>
    </row>
    <row r="43" ht="93.0" customHeight="1">
      <c r="A43" s="6" t="s">
        <v>190</v>
      </c>
      <c r="B43" s="7" t="s">
        <v>182</v>
      </c>
      <c r="C43" s="7" t="s">
        <v>191</v>
      </c>
      <c r="D43" s="7" t="s">
        <v>192</v>
      </c>
      <c r="E43" s="7" t="s">
        <v>193</v>
      </c>
      <c r="F43" s="8" t="s">
        <v>17</v>
      </c>
      <c r="G43" s="6"/>
      <c r="H43" s="9"/>
      <c r="I43" s="10" t="s">
        <v>17</v>
      </c>
      <c r="J43" s="11" t="str">
        <f t="shared" si="5"/>
        <v>TC_07</v>
      </c>
    </row>
    <row r="44" ht="96.0" customHeight="1">
      <c r="A44" s="6" t="s">
        <v>194</v>
      </c>
      <c r="B44" s="7" t="s">
        <v>182</v>
      </c>
      <c r="C44" s="7" t="s">
        <v>195</v>
      </c>
      <c r="D44" s="7" t="s">
        <v>196</v>
      </c>
      <c r="E44" s="7" t="s">
        <v>197</v>
      </c>
      <c r="F44" s="8" t="s">
        <v>17</v>
      </c>
      <c r="G44" s="6"/>
      <c r="H44" s="9"/>
      <c r="I44" s="10" t="s">
        <v>17</v>
      </c>
      <c r="J44" s="11" t="str">
        <f t="shared" si="5"/>
        <v>TC_07</v>
      </c>
    </row>
    <row r="45" ht="94.5" customHeight="1">
      <c r="A45" s="6" t="s">
        <v>198</v>
      </c>
      <c r="B45" s="7" t="s">
        <v>182</v>
      </c>
      <c r="C45" s="7" t="s">
        <v>200</v>
      </c>
      <c r="D45" s="7" t="s">
        <v>201</v>
      </c>
      <c r="E45" s="7" t="s">
        <v>202</v>
      </c>
      <c r="F45" s="8" t="s">
        <v>17</v>
      </c>
      <c r="G45" s="6"/>
      <c r="H45" s="9"/>
      <c r="I45" s="10" t="s">
        <v>17</v>
      </c>
      <c r="J45" s="11" t="str">
        <f t="shared" si="5"/>
        <v>TC_07</v>
      </c>
    </row>
    <row r="46" ht="96.75" customHeight="1">
      <c r="A46" s="6" t="s">
        <v>204</v>
      </c>
      <c r="B46" s="7" t="s">
        <v>182</v>
      </c>
      <c r="C46" s="7" t="s">
        <v>205</v>
      </c>
      <c r="D46" s="7" t="s">
        <v>207</v>
      </c>
      <c r="E46" s="7" t="s">
        <v>208</v>
      </c>
      <c r="F46" s="12" t="s">
        <v>29</v>
      </c>
      <c r="G46" s="10" t="s">
        <v>17</v>
      </c>
      <c r="H46" s="9"/>
      <c r="I46" s="10" t="s">
        <v>17</v>
      </c>
      <c r="J46" s="11" t="str">
        <f t="shared" si="5"/>
        <v>TC_07</v>
      </c>
    </row>
    <row r="47" ht="96.0" customHeight="1">
      <c r="A47" s="6" t="s">
        <v>209</v>
      </c>
      <c r="B47" s="7" t="s">
        <v>210</v>
      </c>
      <c r="C47" s="7" t="s">
        <v>211</v>
      </c>
      <c r="D47" s="7" t="s">
        <v>212</v>
      </c>
      <c r="E47" s="7" t="s">
        <v>213</v>
      </c>
      <c r="F47" s="8" t="s">
        <v>17</v>
      </c>
      <c r="G47" s="6"/>
      <c r="H47" s="9"/>
      <c r="I47" s="10" t="s">
        <v>17</v>
      </c>
      <c r="J47" s="11" t="str">
        <f t="shared" ref="J47:J65" si="6">HYPERLINK("#TC_08!A1", "TC_08")</f>
        <v>TC_08</v>
      </c>
    </row>
    <row r="48" ht="99.0" customHeight="1">
      <c r="A48" s="6" t="s">
        <v>214</v>
      </c>
      <c r="B48" s="7" t="s">
        <v>210</v>
      </c>
      <c r="C48" s="7" t="s">
        <v>215</v>
      </c>
      <c r="D48" s="7" t="s">
        <v>216</v>
      </c>
      <c r="E48" s="7" t="s">
        <v>217</v>
      </c>
      <c r="F48" s="8" t="s">
        <v>17</v>
      </c>
      <c r="G48" s="6"/>
      <c r="H48" s="9"/>
      <c r="I48" s="10" t="s">
        <v>17</v>
      </c>
      <c r="J48" s="11" t="str">
        <f t="shared" si="6"/>
        <v>TC_08</v>
      </c>
    </row>
    <row r="49" ht="90.75" customHeight="1">
      <c r="A49" s="6" t="s">
        <v>218</v>
      </c>
      <c r="B49" s="7" t="s">
        <v>210</v>
      </c>
      <c r="C49" s="7" t="s">
        <v>219</v>
      </c>
      <c r="D49" s="7" t="s">
        <v>220</v>
      </c>
      <c r="E49" s="7" t="s">
        <v>221</v>
      </c>
      <c r="F49" s="12" t="s">
        <v>42</v>
      </c>
      <c r="G49" s="10" t="s">
        <v>17</v>
      </c>
      <c r="H49" s="9"/>
      <c r="I49" s="10" t="s">
        <v>17</v>
      </c>
      <c r="J49" s="11" t="str">
        <f t="shared" si="6"/>
        <v>TC_08</v>
      </c>
    </row>
    <row r="50" ht="93.75" customHeight="1">
      <c r="A50" s="6" t="s">
        <v>222</v>
      </c>
      <c r="B50" s="7" t="s">
        <v>210</v>
      </c>
      <c r="C50" s="7" t="s">
        <v>223</v>
      </c>
      <c r="D50" s="7" t="s">
        <v>224</v>
      </c>
      <c r="E50" s="7" t="s">
        <v>225</v>
      </c>
      <c r="F50" s="8" t="s">
        <v>17</v>
      </c>
      <c r="G50" s="6"/>
      <c r="H50" s="9"/>
      <c r="I50" s="10" t="s">
        <v>17</v>
      </c>
      <c r="J50" s="11" t="str">
        <f t="shared" si="6"/>
        <v>TC_08</v>
      </c>
    </row>
    <row r="51" ht="90.0" customHeight="1">
      <c r="A51" s="6" t="s">
        <v>226</v>
      </c>
      <c r="B51" s="7" t="s">
        <v>210</v>
      </c>
      <c r="C51" s="7" t="s">
        <v>227</v>
      </c>
      <c r="D51" s="7" t="s">
        <v>228</v>
      </c>
      <c r="E51" s="7" t="s">
        <v>229</v>
      </c>
      <c r="F51" s="8" t="s">
        <v>17</v>
      </c>
      <c r="G51" s="6"/>
      <c r="H51" s="9"/>
      <c r="I51" s="10" t="s">
        <v>17</v>
      </c>
      <c r="J51" s="11" t="str">
        <f t="shared" si="6"/>
        <v>TC_08</v>
      </c>
    </row>
    <row r="52" ht="91.5" customHeight="1">
      <c r="A52" s="6" t="s">
        <v>230</v>
      </c>
      <c r="B52" s="7" t="s">
        <v>210</v>
      </c>
      <c r="C52" s="7" t="s">
        <v>231</v>
      </c>
      <c r="D52" s="7" t="s">
        <v>232</v>
      </c>
      <c r="E52" s="7" t="s">
        <v>233</v>
      </c>
      <c r="F52" s="8" t="s">
        <v>17</v>
      </c>
      <c r="G52" s="6"/>
      <c r="H52" s="9"/>
      <c r="I52" s="10" t="s">
        <v>17</v>
      </c>
      <c r="J52" s="11" t="str">
        <f t="shared" si="6"/>
        <v>TC_08</v>
      </c>
    </row>
    <row r="53" ht="91.5" customHeight="1">
      <c r="A53" s="6" t="s">
        <v>234</v>
      </c>
      <c r="B53" s="7" t="s">
        <v>210</v>
      </c>
      <c r="C53" s="7" t="s">
        <v>235</v>
      </c>
      <c r="D53" s="7" t="s">
        <v>236</v>
      </c>
      <c r="E53" s="7" t="s">
        <v>237</v>
      </c>
      <c r="F53" s="8" t="s">
        <v>17</v>
      </c>
      <c r="G53" s="6"/>
      <c r="H53" s="9"/>
      <c r="I53" s="10" t="s">
        <v>17</v>
      </c>
      <c r="J53" s="11" t="str">
        <f t="shared" si="6"/>
        <v>TC_08</v>
      </c>
    </row>
    <row r="54" ht="90.0" customHeight="1">
      <c r="A54" s="6" t="s">
        <v>238</v>
      </c>
      <c r="B54" s="7" t="s">
        <v>210</v>
      </c>
      <c r="C54" s="7" t="s">
        <v>239</v>
      </c>
      <c r="D54" s="7" t="s">
        <v>240</v>
      </c>
      <c r="E54" s="7" t="s">
        <v>241</v>
      </c>
      <c r="F54" s="12" t="s">
        <v>29</v>
      </c>
      <c r="G54" s="10" t="s">
        <v>17</v>
      </c>
      <c r="H54" s="9"/>
      <c r="I54" s="10" t="s">
        <v>17</v>
      </c>
      <c r="J54" s="11" t="str">
        <f t="shared" si="6"/>
        <v>TC_08</v>
      </c>
    </row>
    <row r="55" ht="90.75" customHeight="1">
      <c r="A55" s="6" t="s">
        <v>242</v>
      </c>
      <c r="B55" s="7" t="s">
        <v>210</v>
      </c>
      <c r="C55" s="7" t="s">
        <v>243</v>
      </c>
      <c r="D55" s="7" t="s">
        <v>244</v>
      </c>
      <c r="E55" s="7" t="s">
        <v>245</v>
      </c>
      <c r="F55" s="8" t="s">
        <v>17</v>
      </c>
      <c r="G55" s="6"/>
      <c r="H55" s="9"/>
      <c r="I55" s="10" t="s">
        <v>17</v>
      </c>
      <c r="J55" s="11" t="str">
        <f t="shared" si="6"/>
        <v>TC_08</v>
      </c>
    </row>
    <row r="56" ht="97.5" customHeight="1">
      <c r="A56" s="6" t="s">
        <v>246</v>
      </c>
      <c r="B56" s="7" t="s">
        <v>210</v>
      </c>
      <c r="C56" s="7" t="s">
        <v>247</v>
      </c>
      <c r="D56" s="7" t="s">
        <v>248</v>
      </c>
      <c r="E56" s="7" t="s">
        <v>249</v>
      </c>
      <c r="F56" s="8" t="s">
        <v>17</v>
      </c>
      <c r="G56" s="6"/>
      <c r="H56" s="9"/>
      <c r="I56" s="10" t="s">
        <v>17</v>
      </c>
      <c r="J56" s="11" t="str">
        <f t="shared" si="6"/>
        <v>TC_08</v>
      </c>
    </row>
    <row r="57" ht="93.75" customHeight="1">
      <c r="A57" s="6" t="s">
        <v>250</v>
      </c>
      <c r="B57" s="7" t="s">
        <v>210</v>
      </c>
      <c r="C57" s="7" t="s">
        <v>251</v>
      </c>
      <c r="D57" s="7" t="s">
        <v>252</v>
      </c>
      <c r="E57" s="7" t="s">
        <v>253</v>
      </c>
      <c r="F57" s="12" t="s">
        <v>42</v>
      </c>
      <c r="G57" s="10" t="s">
        <v>17</v>
      </c>
      <c r="H57" s="9"/>
      <c r="I57" s="10" t="s">
        <v>17</v>
      </c>
      <c r="J57" s="11" t="str">
        <f t="shared" si="6"/>
        <v>TC_08</v>
      </c>
    </row>
    <row r="58" ht="91.5" customHeight="1">
      <c r="A58" s="6" t="s">
        <v>254</v>
      </c>
      <c r="B58" s="7" t="s">
        <v>210</v>
      </c>
      <c r="C58" s="7" t="s">
        <v>255</v>
      </c>
      <c r="D58" s="7" t="s">
        <v>256</v>
      </c>
      <c r="E58" s="7" t="s">
        <v>257</v>
      </c>
      <c r="F58" s="8" t="s">
        <v>17</v>
      </c>
      <c r="G58" s="6"/>
      <c r="H58" s="9"/>
      <c r="I58" s="10" t="s">
        <v>17</v>
      </c>
      <c r="J58" s="11" t="str">
        <f t="shared" si="6"/>
        <v>TC_08</v>
      </c>
    </row>
    <row r="59" ht="90.75" customHeight="1">
      <c r="A59" s="6" t="s">
        <v>258</v>
      </c>
      <c r="B59" s="7" t="s">
        <v>210</v>
      </c>
      <c r="C59" s="7" t="s">
        <v>259</v>
      </c>
      <c r="D59" s="7" t="s">
        <v>260</v>
      </c>
      <c r="E59" s="7" t="s">
        <v>261</v>
      </c>
      <c r="F59" s="8" t="s">
        <v>17</v>
      </c>
      <c r="G59" s="6"/>
      <c r="H59" s="9"/>
      <c r="I59" s="10" t="s">
        <v>17</v>
      </c>
      <c r="J59" s="11" t="str">
        <f t="shared" si="6"/>
        <v>TC_08</v>
      </c>
    </row>
    <row r="60" ht="93.75" customHeight="1">
      <c r="A60" s="6" t="s">
        <v>262</v>
      </c>
      <c r="B60" s="7" t="s">
        <v>210</v>
      </c>
      <c r="C60" s="7" t="s">
        <v>263</v>
      </c>
      <c r="D60" s="7" t="s">
        <v>264</v>
      </c>
      <c r="E60" s="7" t="s">
        <v>265</v>
      </c>
      <c r="F60" s="8" t="s">
        <v>17</v>
      </c>
      <c r="G60" s="6"/>
      <c r="H60" s="9"/>
      <c r="I60" s="10" t="s">
        <v>17</v>
      </c>
      <c r="J60" s="11" t="str">
        <f t="shared" si="6"/>
        <v>TC_08</v>
      </c>
    </row>
    <row r="61" ht="93.75" customHeight="1">
      <c r="A61" s="6" t="s">
        <v>266</v>
      </c>
      <c r="B61" s="7" t="s">
        <v>210</v>
      </c>
      <c r="C61" s="7" t="s">
        <v>267</v>
      </c>
      <c r="D61" s="7" t="s">
        <v>268</v>
      </c>
      <c r="E61" s="7" t="s">
        <v>269</v>
      </c>
      <c r="F61" s="8" t="s">
        <v>17</v>
      </c>
      <c r="G61" s="6"/>
      <c r="H61" s="9"/>
      <c r="I61" s="10" t="s">
        <v>17</v>
      </c>
      <c r="J61" s="11" t="str">
        <f t="shared" si="6"/>
        <v>TC_08</v>
      </c>
    </row>
    <row r="62" ht="90.0" customHeight="1">
      <c r="A62" s="6" t="s">
        <v>270</v>
      </c>
      <c r="B62" s="7" t="s">
        <v>210</v>
      </c>
      <c r="C62" s="7" t="s">
        <v>271</v>
      </c>
      <c r="D62" s="7" t="s">
        <v>272</v>
      </c>
      <c r="E62" s="7" t="s">
        <v>273</v>
      </c>
      <c r="F62" s="12" t="s">
        <v>29</v>
      </c>
      <c r="G62" s="10" t="s">
        <v>17</v>
      </c>
      <c r="H62" s="9"/>
      <c r="I62" s="10" t="s">
        <v>17</v>
      </c>
      <c r="J62" s="11" t="str">
        <f t="shared" si="6"/>
        <v>TC_08</v>
      </c>
    </row>
    <row r="63" ht="97.5" customHeight="1">
      <c r="A63" s="6" t="s">
        <v>274</v>
      </c>
      <c r="B63" s="7" t="s">
        <v>210</v>
      </c>
      <c r="C63" s="7" t="s">
        <v>275</v>
      </c>
      <c r="D63" s="7" t="s">
        <v>276</v>
      </c>
      <c r="E63" s="7" t="s">
        <v>277</v>
      </c>
      <c r="F63" s="8" t="s">
        <v>17</v>
      </c>
      <c r="G63" s="6"/>
      <c r="H63" s="9"/>
      <c r="I63" s="10" t="s">
        <v>17</v>
      </c>
      <c r="J63" s="11" t="str">
        <f t="shared" si="6"/>
        <v>TC_08</v>
      </c>
    </row>
    <row r="64" ht="91.5" customHeight="1">
      <c r="A64" s="6" t="s">
        <v>278</v>
      </c>
      <c r="B64" s="7" t="s">
        <v>210</v>
      </c>
      <c r="C64" s="7" t="s">
        <v>279</v>
      </c>
      <c r="D64" s="7" t="s">
        <v>280</v>
      </c>
      <c r="E64" s="7" t="s">
        <v>281</v>
      </c>
      <c r="F64" s="8" t="s">
        <v>17</v>
      </c>
      <c r="G64" s="6"/>
      <c r="H64" s="9"/>
      <c r="I64" s="10" t="s">
        <v>17</v>
      </c>
      <c r="J64" s="11" t="str">
        <f t="shared" si="6"/>
        <v>TC_08</v>
      </c>
    </row>
    <row r="65" ht="99.0" customHeight="1">
      <c r="A65" s="6" t="s">
        <v>282</v>
      </c>
      <c r="B65" s="7" t="s">
        <v>210</v>
      </c>
      <c r="C65" s="7" t="s">
        <v>283</v>
      </c>
      <c r="D65" s="7" t="s">
        <v>284</v>
      </c>
      <c r="E65" s="7" t="s">
        <v>285</v>
      </c>
      <c r="F65" s="12" t="s">
        <v>42</v>
      </c>
      <c r="G65" s="10" t="s">
        <v>17</v>
      </c>
      <c r="H65" s="9"/>
      <c r="I65" s="10" t="s">
        <v>17</v>
      </c>
      <c r="J65" s="11" t="str">
        <f t="shared" si="6"/>
        <v>TC_08</v>
      </c>
    </row>
    <row r="66" ht="88.5" customHeight="1">
      <c r="A66" s="6" t="s">
        <v>287</v>
      </c>
      <c r="B66" s="7" t="s">
        <v>288</v>
      </c>
      <c r="C66" s="7" t="s">
        <v>289</v>
      </c>
      <c r="D66" s="7" t="s">
        <v>290</v>
      </c>
      <c r="E66" s="7" t="s">
        <v>291</v>
      </c>
      <c r="F66" s="8" t="s">
        <v>17</v>
      </c>
      <c r="G66" s="6"/>
      <c r="H66" s="9"/>
      <c r="I66" s="10" t="s">
        <v>17</v>
      </c>
      <c r="J66" s="11" t="str">
        <f t="shared" ref="J66:J71" si="7">HYPERLINK("#TC_09!A1", "TC_09")</f>
        <v>TC_09</v>
      </c>
    </row>
    <row r="67" ht="91.5" customHeight="1">
      <c r="A67" s="6" t="s">
        <v>292</v>
      </c>
      <c r="B67" s="7" t="s">
        <v>288</v>
      </c>
      <c r="C67" s="7" t="s">
        <v>293</v>
      </c>
      <c r="D67" s="7" t="s">
        <v>294</v>
      </c>
      <c r="E67" s="7" t="s">
        <v>295</v>
      </c>
      <c r="F67" s="8" t="s">
        <v>17</v>
      </c>
      <c r="G67" s="6"/>
      <c r="H67" s="9"/>
      <c r="I67" s="10" t="s">
        <v>17</v>
      </c>
      <c r="J67" s="11" t="str">
        <f t="shared" si="7"/>
        <v>TC_09</v>
      </c>
    </row>
    <row r="68" ht="93.0" customHeight="1">
      <c r="A68" s="6" t="s">
        <v>296</v>
      </c>
      <c r="B68" s="7" t="s">
        <v>288</v>
      </c>
      <c r="C68" s="7" t="s">
        <v>297</v>
      </c>
      <c r="D68" s="7" t="s">
        <v>298</v>
      </c>
      <c r="E68" s="7" t="s">
        <v>299</v>
      </c>
      <c r="F68" s="8" t="s">
        <v>17</v>
      </c>
      <c r="G68" s="6"/>
      <c r="H68" s="9"/>
      <c r="I68" s="10" t="s">
        <v>17</v>
      </c>
      <c r="J68" s="11" t="str">
        <f t="shared" si="7"/>
        <v>TC_09</v>
      </c>
    </row>
    <row r="69" ht="91.5" customHeight="1">
      <c r="A69" s="6" t="s">
        <v>300</v>
      </c>
      <c r="B69" s="7" t="s">
        <v>288</v>
      </c>
      <c r="C69" s="7" t="s">
        <v>301</v>
      </c>
      <c r="D69" s="7" t="s">
        <v>302</v>
      </c>
      <c r="E69" s="7" t="s">
        <v>303</v>
      </c>
      <c r="F69" s="8" t="s">
        <v>17</v>
      </c>
      <c r="G69" s="6"/>
      <c r="H69" s="9"/>
      <c r="I69" s="10" t="s">
        <v>17</v>
      </c>
      <c r="J69" s="11" t="str">
        <f t="shared" si="7"/>
        <v>TC_09</v>
      </c>
    </row>
    <row r="70" ht="93.0" customHeight="1">
      <c r="A70" s="6" t="s">
        <v>304</v>
      </c>
      <c r="B70" s="7" t="s">
        <v>288</v>
      </c>
      <c r="C70" s="7" t="s">
        <v>305</v>
      </c>
      <c r="D70" s="7" t="s">
        <v>306</v>
      </c>
      <c r="E70" s="7" t="s">
        <v>307</v>
      </c>
      <c r="F70" s="12" t="s">
        <v>29</v>
      </c>
      <c r="G70" s="10" t="s">
        <v>17</v>
      </c>
      <c r="H70" s="9"/>
      <c r="I70" s="10" t="s">
        <v>17</v>
      </c>
      <c r="J70" s="11" t="str">
        <f t="shared" si="7"/>
        <v>TC_09</v>
      </c>
    </row>
    <row r="71" ht="93.0" customHeight="1">
      <c r="A71" s="6" t="s">
        <v>308</v>
      </c>
      <c r="B71" s="7" t="s">
        <v>288</v>
      </c>
      <c r="C71" s="7" t="s">
        <v>309</v>
      </c>
      <c r="D71" s="7" t="s">
        <v>310</v>
      </c>
      <c r="E71" s="7" t="s">
        <v>311</v>
      </c>
      <c r="F71" s="8" t="s">
        <v>17</v>
      </c>
      <c r="G71" s="6"/>
      <c r="H71" s="9"/>
      <c r="I71" s="10" t="s">
        <v>17</v>
      </c>
      <c r="J71" s="11" t="str">
        <f t="shared" si="7"/>
        <v>TC_09</v>
      </c>
    </row>
    <row r="72" ht="93.75" customHeight="1">
      <c r="A72" s="6" t="s">
        <v>312</v>
      </c>
      <c r="B72" s="7" t="s">
        <v>313</v>
      </c>
      <c r="C72" s="7" t="s">
        <v>314</v>
      </c>
      <c r="D72" s="7" t="s">
        <v>315</v>
      </c>
      <c r="E72" s="7" t="s">
        <v>316</v>
      </c>
      <c r="F72" s="8" t="s">
        <v>17</v>
      </c>
      <c r="G72" s="6"/>
      <c r="H72" s="9"/>
      <c r="I72" s="10" t="s">
        <v>17</v>
      </c>
      <c r="J72" s="11" t="str">
        <f t="shared" ref="J72:J76" si="8">HYPERLINK("#TC_10!A1", "TC_10")</f>
        <v>TC_10</v>
      </c>
    </row>
    <row r="73" ht="99.75" customHeight="1">
      <c r="A73" s="6" t="s">
        <v>317</v>
      </c>
      <c r="B73" s="7" t="s">
        <v>313</v>
      </c>
      <c r="C73" s="7" t="s">
        <v>318</v>
      </c>
      <c r="D73" s="7" t="s">
        <v>319</v>
      </c>
      <c r="E73" s="7" t="s">
        <v>320</v>
      </c>
      <c r="F73" s="12" t="s">
        <v>42</v>
      </c>
      <c r="G73" s="10" t="s">
        <v>17</v>
      </c>
      <c r="H73" s="9"/>
      <c r="I73" s="10" t="s">
        <v>17</v>
      </c>
      <c r="J73" s="11" t="str">
        <f t="shared" si="8"/>
        <v>TC_10</v>
      </c>
    </row>
    <row r="74" ht="96.0" customHeight="1">
      <c r="A74" s="6" t="s">
        <v>322</v>
      </c>
      <c r="B74" s="7" t="s">
        <v>313</v>
      </c>
      <c r="C74" s="7" t="s">
        <v>323</v>
      </c>
      <c r="D74" s="7" t="s">
        <v>324</v>
      </c>
      <c r="E74" s="7" t="s">
        <v>325</v>
      </c>
      <c r="F74" s="8" t="s">
        <v>17</v>
      </c>
      <c r="G74" s="6"/>
      <c r="H74" s="9"/>
      <c r="I74" s="10" t="s">
        <v>17</v>
      </c>
      <c r="J74" s="11" t="str">
        <f t="shared" si="8"/>
        <v>TC_10</v>
      </c>
    </row>
    <row r="75" ht="91.5" customHeight="1">
      <c r="A75" s="6" t="s">
        <v>327</v>
      </c>
      <c r="B75" s="7" t="s">
        <v>313</v>
      </c>
      <c r="C75" s="7" t="s">
        <v>328</v>
      </c>
      <c r="D75" s="7" t="s">
        <v>329</v>
      </c>
      <c r="E75" s="7" t="s">
        <v>330</v>
      </c>
      <c r="F75" s="8" t="s">
        <v>17</v>
      </c>
      <c r="G75" s="6"/>
      <c r="H75" s="9"/>
      <c r="I75" s="10" t="s">
        <v>17</v>
      </c>
      <c r="J75" s="11" t="str">
        <f t="shared" si="8"/>
        <v>TC_10</v>
      </c>
    </row>
    <row r="76" ht="100.5" customHeight="1">
      <c r="A76" s="6" t="s">
        <v>332</v>
      </c>
      <c r="B76" s="7" t="s">
        <v>313</v>
      </c>
      <c r="C76" s="7" t="s">
        <v>333</v>
      </c>
      <c r="D76" s="7" t="s">
        <v>334</v>
      </c>
      <c r="E76" s="7" t="s">
        <v>335</v>
      </c>
      <c r="F76" s="8" t="s">
        <v>17</v>
      </c>
      <c r="G76" s="6"/>
      <c r="H76" s="9"/>
      <c r="I76" s="10" t="s">
        <v>17</v>
      </c>
      <c r="J76" s="11" t="str">
        <f t="shared" si="8"/>
        <v>TC_10</v>
      </c>
    </row>
    <row r="77" ht="99.0" customHeight="1">
      <c r="A77" s="6" t="s">
        <v>337</v>
      </c>
      <c r="B77" s="7" t="s">
        <v>338</v>
      </c>
      <c r="C77" s="7" t="s">
        <v>339</v>
      </c>
      <c r="D77" s="7" t="s">
        <v>340</v>
      </c>
      <c r="E77" s="7" t="s">
        <v>341</v>
      </c>
      <c r="F77" s="8" t="s">
        <v>17</v>
      </c>
      <c r="G77" s="6"/>
      <c r="H77" s="9"/>
      <c r="I77" s="10" t="s">
        <v>17</v>
      </c>
      <c r="J77" s="11" t="str">
        <f t="shared" ref="J77:J84" si="9">HYPERLINK("#TC_11!A1", "TC_11")</f>
        <v>TC_11</v>
      </c>
    </row>
    <row r="78" ht="102.0" customHeight="1">
      <c r="A78" s="6" t="s">
        <v>343</v>
      </c>
      <c r="B78" s="7" t="s">
        <v>338</v>
      </c>
      <c r="C78" s="7" t="s">
        <v>344</v>
      </c>
      <c r="D78" s="7" t="s">
        <v>345</v>
      </c>
      <c r="E78" s="7" t="s">
        <v>346</v>
      </c>
      <c r="F78" s="12" t="s">
        <v>29</v>
      </c>
      <c r="G78" s="10" t="s">
        <v>17</v>
      </c>
      <c r="H78" s="9"/>
      <c r="I78" s="10" t="s">
        <v>17</v>
      </c>
      <c r="J78" s="11" t="str">
        <f t="shared" si="9"/>
        <v>TC_11</v>
      </c>
    </row>
    <row r="79" ht="100.5" customHeight="1">
      <c r="A79" s="6" t="s">
        <v>347</v>
      </c>
      <c r="B79" s="7" t="s">
        <v>338</v>
      </c>
      <c r="C79" s="7" t="s">
        <v>349</v>
      </c>
      <c r="D79" s="7" t="s">
        <v>350</v>
      </c>
      <c r="E79" s="7" t="s">
        <v>351</v>
      </c>
      <c r="F79" s="8" t="s">
        <v>17</v>
      </c>
      <c r="G79" s="6"/>
      <c r="H79" s="9"/>
      <c r="I79" s="10" t="s">
        <v>17</v>
      </c>
      <c r="J79" s="11" t="str">
        <f t="shared" si="9"/>
        <v>TC_11</v>
      </c>
    </row>
    <row r="80" ht="99.0" customHeight="1">
      <c r="A80" s="6" t="s">
        <v>352</v>
      </c>
      <c r="B80" s="7" t="s">
        <v>338</v>
      </c>
      <c r="C80" s="7" t="s">
        <v>353</v>
      </c>
      <c r="D80" s="7" t="s">
        <v>354</v>
      </c>
      <c r="E80" s="7" t="s">
        <v>355</v>
      </c>
      <c r="F80" s="8" t="s">
        <v>17</v>
      </c>
      <c r="G80" s="6"/>
      <c r="H80" s="9"/>
      <c r="I80" s="10" t="s">
        <v>17</v>
      </c>
      <c r="J80" s="11" t="str">
        <f t="shared" si="9"/>
        <v>TC_11</v>
      </c>
    </row>
    <row r="81" ht="102.0" customHeight="1">
      <c r="A81" s="6" t="s">
        <v>357</v>
      </c>
      <c r="B81" s="7" t="s">
        <v>338</v>
      </c>
      <c r="C81" s="7" t="s">
        <v>358</v>
      </c>
      <c r="D81" s="7" t="s">
        <v>359</v>
      </c>
      <c r="E81" s="7" t="s">
        <v>360</v>
      </c>
      <c r="F81" s="12" t="s">
        <v>42</v>
      </c>
      <c r="G81" s="10" t="s">
        <v>17</v>
      </c>
      <c r="H81" s="9"/>
      <c r="I81" s="10" t="s">
        <v>17</v>
      </c>
      <c r="J81" s="11" t="str">
        <f t="shared" si="9"/>
        <v>TC_11</v>
      </c>
    </row>
    <row r="82" ht="99.0" customHeight="1">
      <c r="A82" s="6" t="s">
        <v>361</v>
      </c>
      <c r="B82" s="7" t="s">
        <v>338</v>
      </c>
      <c r="C82" s="7" t="s">
        <v>362</v>
      </c>
      <c r="D82" s="7" t="s">
        <v>363</v>
      </c>
      <c r="E82" s="7" t="s">
        <v>364</v>
      </c>
      <c r="F82" s="8" t="s">
        <v>17</v>
      </c>
      <c r="G82" s="6"/>
      <c r="H82" s="9"/>
      <c r="I82" s="10" t="s">
        <v>17</v>
      </c>
      <c r="J82" s="11" t="str">
        <f t="shared" si="9"/>
        <v>TC_11</v>
      </c>
    </row>
    <row r="83" ht="103.5" customHeight="1">
      <c r="A83" s="6" t="s">
        <v>365</v>
      </c>
      <c r="B83" s="7" t="s">
        <v>338</v>
      </c>
      <c r="C83" s="7" t="s">
        <v>366</v>
      </c>
      <c r="D83" s="7" t="s">
        <v>367</v>
      </c>
      <c r="E83" s="7" t="s">
        <v>368</v>
      </c>
      <c r="F83" s="8" t="s">
        <v>17</v>
      </c>
      <c r="G83" s="6"/>
      <c r="H83" s="9"/>
      <c r="I83" s="10" t="s">
        <v>17</v>
      </c>
      <c r="J83" s="11" t="str">
        <f t="shared" si="9"/>
        <v>TC_11</v>
      </c>
    </row>
    <row r="84" ht="100.5" customHeight="1">
      <c r="A84" s="6" t="s">
        <v>369</v>
      </c>
      <c r="B84" s="7" t="s">
        <v>338</v>
      </c>
      <c r="C84" s="7" t="s">
        <v>370</v>
      </c>
      <c r="D84" s="7" t="s">
        <v>371</v>
      </c>
      <c r="E84" s="7" t="s">
        <v>372</v>
      </c>
      <c r="F84" s="8" t="s">
        <v>17</v>
      </c>
      <c r="G84" s="6"/>
      <c r="H84" s="9"/>
      <c r="I84" s="10" t="s">
        <v>17</v>
      </c>
      <c r="J84" s="11" t="str">
        <f t="shared" si="9"/>
        <v>TC_11</v>
      </c>
    </row>
    <row r="85" ht="93.0" customHeight="1">
      <c r="A85" s="6" t="s">
        <v>373</v>
      </c>
      <c r="B85" s="7" t="s">
        <v>374</v>
      </c>
      <c r="C85" s="7" t="s">
        <v>375</v>
      </c>
      <c r="D85" s="7" t="s">
        <v>376</v>
      </c>
      <c r="E85" s="7" t="s">
        <v>377</v>
      </c>
      <c r="F85" s="8" t="s">
        <v>17</v>
      </c>
      <c r="G85" s="6"/>
      <c r="H85" s="9"/>
      <c r="I85" s="10" t="s">
        <v>17</v>
      </c>
      <c r="J85" s="11" t="str">
        <f t="shared" ref="J85:J89" si="10">HYPERLINK("#TC_12!A1", "TC_12")</f>
        <v>TC_12</v>
      </c>
    </row>
    <row r="86" ht="85.5" customHeight="1">
      <c r="A86" s="6" t="s">
        <v>378</v>
      </c>
      <c r="B86" s="7" t="s">
        <v>374</v>
      </c>
      <c r="C86" s="7" t="s">
        <v>379</v>
      </c>
      <c r="D86" s="7" t="s">
        <v>380</v>
      </c>
      <c r="E86" s="7" t="s">
        <v>381</v>
      </c>
      <c r="F86" s="12" t="s">
        <v>29</v>
      </c>
      <c r="G86" s="10" t="s">
        <v>17</v>
      </c>
      <c r="H86" s="9"/>
      <c r="I86" s="10" t="s">
        <v>17</v>
      </c>
      <c r="J86" s="11" t="str">
        <f t="shared" si="10"/>
        <v>TC_12</v>
      </c>
    </row>
    <row r="87" ht="93.75" customHeight="1">
      <c r="A87" s="6" t="s">
        <v>382</v>
      </c>
      <c r="B87" s="7" t="s">
        <v>374</v>
      </c>
      <c r="C87" s="7" t="s">
        <v>383</v>
      </c>
      <c r="D87" s="7" t="s">
        <v>384</v>
      </c>
      <c r="E87" s="7" t="s">
        <v>385</v>
      </c>
      <c r="F87" s="8" t="s">
        <v>17</v>
      </c>
      <c r="G87" s="6"/>
      <c r="H87" s="9"/>
      <c r="I87" s="10" t="s">
        <v>17</v>
      </c>
      <c r="J87" s="11" t="str">
        <f t="shared" si="10"/>
        <v>TC_12</v>
      </c>
    </row>
    <row r="88" ht="97.5" customHeight="1">
      <c r="A88" s="6" t="s">
        <v>386</v>
      </c>
      <c r="B88" s="7" t="s">
        <v>374</v>
      </c>
      <c r="C88" s="7" t="s">
        <v>387</v>
      </c>
      <c r="D88" s="7" t="s">
        <v>388</v>
      </c>
      <c r="E88" s="7" t="s">
        <v>389</v>
      </c>
      <c r="F88" s="8" t="s">
        <v>17</v>
      </c>
      <c r="G88" s="6"/>
      <c r="H88" s="9"/>
      <c r="I88" s="10" t="s">
        <v>17</v>
      </c>
      <c r="J88" s="11" t="str">
        <f t="shared" si="10"/>
        <v>TC_12</v>
      </c>
    </row>
    <row r="89" ht="97.5" customHeight="1">
      <c r="A89" s="6" t="s">
        <v>390</v>
      </c>
      <c r="B89" s="7" t="s">
        <v>374</v>
      </c>
      <c r="C89" s="7" t="s">
        <v>391</v>
      </c>
      <c r="D89" s="7" t="s">
        <v>392</v>
      </c>
      <c r="E89" s="7" t="s">
        <v>393</v>
      </c>
      <c r="F89" s="12" t="s">
        <v>42</v>
      </c>
      <c r="G89" s="10" t="s">
        <v>17</v>
      </c>
      <c r="H89" s="9"/>
      <c r="I89" s="10" t="s">
        <v>17</v>
      </c>
      <c r="J89" s="11" t="str">
        <f t="shared" si="10"/>
        <v>TC_12</v>
      </c>
    </row>
    <row r="90" ht="87.75" customHeight="1">
      <c r="A90" s="6" t="s">
        <v>394</v>
      </c>
      <c r="B90" s="7" t="s">
        <v>395</v>
      </c>
      <c r="C90" s="7" t="s">
        <v>396</v>
      </c>
      <c r="D90" s="7" t="s">
        <v>397</v>
      </c>
      <c r="E90" s="7" t="s">
        <v>398</v>
      </c>
      <c r="F90" s="8" t="s">
        <v>17</v>
      </c>
      <c r="G90" s="6"/>
      <c r="H90" s="9"/>
      <c r="I90" s="10" t="s">
        <v>17</v>
      </c>
      <c r="J90" s="11" t="str">
        <f t="shared" ref="J90:J106" si="11">HYPERLINK("#TC_13!A1", "TC_13")</f>
        <v>TC_13</v>
      </c>
    </row>
    <row r="91" ht="87.0" customHeight="1">
      <c r="A91" s="6" t="s">
        <v>399</v>
      </c>
      <c r="B91" s="7" t="s">
        <v>395</v>
      </c>
      <c r="C91" s="7" t="s">
        <v>400</v>
      </c>
      <c r="D91" s="7" t="s">
        <v>401</v>
      </c>
      <c r="E91" s="7" t="s">
        <v>402</v>
      </c>
      <c r="F91" s="8" t="s">
        <v>17</v>
      </c>
      <c r="G91" s="6"/>
      <c r="H91" s="9"/>
      <c r="I91" s="10" t="s">
        <v>17</v>
      </c>
      <c r="J91" s="11" t="str">
        <f t="shared" si="11"/>
        <v>TC_13</v>
      </c>
    </row>
    <row r="92" ht="96.0" customHeight="1">
      <c r="A92" s="6" t="s">
        <v>404</v>
      </c>
      <c r="B92" s="7" t="s">
        <v>395</v>
      </c>
      <c r="C92" s="7" t="s">
        <v>405</v>
      </c>
      <c r="D92" s="7" t="s">
        <v>406</v>
      </c>
      <c r="E92" s="7" t="s">
        <v>407</v>
      </c>
      <c r="F92" s="8" t="s">
        <v>17</v>
      </c>
      <c r="G92" s="6"/>
      <c r="H92" s="9"/>
      <c r="I92" s="10" t="s">
        <v>17</v>
      </c>
      <c r="J92" s="11" t="str">
        <f t="shared" si="11"/>
        <v>TC_13</v>
      </c>
    </row>
    <row r="93" ht="96.0" customHeight="1">
      <c r="A93" s="6" t="s">
        <v>408</v>
      </c>
      <c r="B93" s="7" t="s">
        <v>395</v>
      </c>
      <c r="C93" s="7" t="s">
        <v>409</v>
      </c>
      <c r="D93" s="7" t="s">
        <v>410</v>
      </c>
      <c r="E93" s="7" t="s">
        <v>411</v>
      </c>
      <c r="F93" s="8" t="s">
        <v>17</v>
      </c>
      <c r="G93" s="6"/>
      <c r="H93" s="9"/>
      <c r="I93" s="10" t="s">
        <v>17</v>
      </c>
      <c r="J93" s="11" t="str">
        <f t="shared" si="11"/>
        <v>TC_13</v>
      </c>
    </row>
    <row r="94" ht="96.0" customHeight="1">
      <c r="A94" s="6" t="s">
        <v>412</v>
      </c>
      <c r="B94" s="7" t="s">
        <v>395</v>
      </c>
      <c r="C94" s="7" t="s">
        <v>413</v>
      </c>
      <c r="D94" s="7" t="s">
        <v>414</v>
      </c>
      <c r="E94" s="7" t="s">
        <v>415</v>
      </c>
      <c r="F94" s="12" t="s">
        <v>29</v>
      </c>
      <c r="G94" s="10" t="s">
        <v>17</v>
      </c>
      <c r="H94" s="9"/>
      <c r="I94" s="10" t="s">
        <v>17</v>
      </c>
      <c r="J94" s="11" t="str">
        <f t="shared" si="11"/>
        <v>TC_13</v>
      </c>
    </row>
    <row r="95" ht="96.0" customHeight="1">
      <c r="A95" s="6" t="s">
        <v>416</v>
      </c>
      <c r="B95" s="7" t="s">
        <v>395</v>
      </c>
      <c r="C95" s="7" t="s">
        <v>417</v>
      </c>
      <c r="D95" s="7" t="s">
        <v>418</v>
      </c>
      <c r="E95" s="7" t="s">
        <v>419</v>
      </c>
      <c r="F95" s="8" t="s">
        <v>17</v>
      </c>
      <c r="G95" s="6"/>
      <c r="H95" s="9"/>
      <c r="I95" s="10" t="s">
        <v>17</v>
      </c>
      <c r="J95" s="11" t="str">
        <f t="shared" si="11"/>
        <v>TC_13</v>
      </c>
    </row>
    <row r="96" ht="96.0" customHeight="1">
      <c r="A96" s="6" t="s">
        <v>420</v>
      </c>
      <c r="B96" s="7" t="s">
        <v>395</v>
      </c>
      <c r="C96" s="7" t="s">
        <v>421</v>
      </c>
      <c r="D96" s="7" t="s">
        <v>422</v>
      </c>
      <c r="E96" s="7" t="s">
        <v>423</v>
      </c>
      <c r="F96" s="8" t="s">
        <v>17</v>
      </c>
      <c r="G96" s="6"/>
      <c r="H96" s="9"/>
      <c r="I96" s="10" t="s">
        <v>17</v>
      </c>
      <c r="J96" s="11" t="str">
        <f t="shared" si="11"/>
        <v>TC_13</v>
      </c>
    </row>
    <row r="97" ht="96.75" customHeight="1">
      <c r="A97" s="6" t="s">
        <v>424</v>
      </c>
      <c r="B97" s="7" t="s">
        <v>395</v>
      </c>
      <c r="C97" s="7" t="s">
        <v>425</v>
      </c>
      <c r="D97" s="7" t="s">
        <v>426</v>
      </c>
      <c r="E97" s="7" t="s">
        <v>427</v>
      </c>
      <c r="F97" s="12" t="s">
        <v>42</v>
      </c>
      <c r="G97" s="10" t="s">
        <v>17</v>
      </c>
      <c r="H97" s="9"/>
      <c r="I97" s="10" t="s">
        <v>17</v>
      </c>
      <c r="J97" s="11" t="str">
        <f t="shared" si="11"/>
        <v>TC_13</v>
      </c>
    </row>
    <row r="98" ht="96.75" customHeight="1">
      <c r="A98" s="6" t="s">
        <v>428</v>
      </c>
      <c r="B98" s="7" t="s">
        <v>395</v>
      </c>
      <c r="C98" s="7" t="s">
        <v>429</v>
      </c>
      <c r="D98" s="7" t="s">
        <v>430</v>
      </c>
      <c r="E98" s="7" t="s">
        <v>431</v>
      </c>
      <c r="F98" s="8" t="s">
        <v>17</v>
      </c>
      <c r="G98" s="6"/>
      <c r="H98" s="9"/>
      <c r="I98" s="10" t="s">
        <v>17</v>
      </c>
      <c r="J98" s="11" t="str">
        <f t="shared" si="11"/>
        <v>TC_13</v>
      </c>
    </row>
    <row r="99" ht="96.75" customHeight="1">
      <c r="A99" s="6" t="s">
        <v>432</v>
      </c>
      <c r="B99" s="7" t="s">
        <v>395</v>
      </c>
      <c r="C99" s="7" t="s">
        <v>433</v>
      </c>
      <c r="D99" s="7" t="s">
        <v>434</v>
      </c>
      <c r="E99" s="7" t="s">
        <v>435</v>
      </c>
      <c r="F99" s="8" t="s">
        <v>17</v>
      </c>
      <c r="G99" s="6"/>
      <c r="H99" s="9"/>
      <c r="I99" s="10" t="s">
        <v>17</v>
      </c>
      <c r="J99" s="11" t="str">
        <f t="shared" si="11"/>
        <v>TC_13</v>
      </c>
    </row>
    <row r="100" ht="96.75" customHeight="1">
      <c r="A100" s="6" t="s">
        <v>436</v>
      </c>
      <c r="B100" s="7" t="s">
        <v>395</v>
      </c>
      <c r="C100" s="7" t="s">
        <v>437</v>
      </c>
      <c r="D100" s="7" t="s">
        <v>438</v>
      </c>
      <c r="E100" s="7" t="s">
        <v>439</v>
      </c>
      <c r="F100" s="8" t="s">
        <v>17</v>
      </c>
      <c r="G100" s="6"/>
      <c r="H100" s="9"/>
      <c r="I100" s="10" t="s">
        <v>17</v>
      </c>
      <c r="J100" s="11" t="str">
        <f t="shared" si="11"/>
        <v>TC_13</v>
      </c>
    </row>
    <row r="101" ht="91.5" customHeight="1">
      <c r="A101" s="6" t="s">
        <v>440</v>
      </c>
      <c r="B101" s="7" t="s">
        <v>395</v>
      </c>
      <c r="C101" s="7" t="s">
        <v>441</v>
      </c>
      <c r="D101" s="7" t="s">
        <v>442</v>
      </c>
      <c r="E101" s="7" t="s">
        <v>443</v>
      </c>
      <c r="F101" s="8" t="s">
        <v>17</v>
      </c>
      <c r="G101" s="6"/>
      <c r="H101" s="9"/>
      <c r="I101" s="10" t="s">
        <v>17</v>
      </c>
      <c r="J101" s="11" t="str">
        <f t="shared" si="11"/>
        <v>TC_13</v>
      </c>
    </row>
    <row r="102" ht="90.75" customHeight="1">
      <c r="A102" s="6" t="s">
        <v>444</v>
      </c>
      <c r="B102" s="7" t="s">
        <v>395</v>
      </c>
      <c r="C102" s="7" t="s">
        <v>445</v>
      </c>
      <c r="D102" s="7" t="s">
        <v>446</v>
      </c>
      <c r="E102" s="7" t="s">
        <v>447</v>
      </c>
      <c r="F102" s="12" t="s">
        <v>29</v>
      </c>
      <c r="G102" s="10" t="s">
        <v>17</v>
      </c>
      <c r="H102" s="9"/>
      <c r="I102" s="10" t="s">
        <v>17</v>
      </c>
      <c r="J102" s="11" t="str">
        <f t="shared" si="11"/>
        <v>TC_13</v>
      </c>
    </row>
    <row r="103" ht="96.75" customHeight="1">
      <c r="A103" s="6" t="s">
        <v>448</v>
      </c>
      <c r="B103" s="7" t="s">
        <v>395</v>
      </c>
      <c r="C103" s="7" t="s">
        <v>449</v>
      </c>
      <c r="D103" s="7" t="s">
        <v>450</v>
      </c>
      <c r="E103" s="7" t="s">
        <v>451</v>
      </c>
      <c r="F103" s="8" t="s">
        <v>17</v>
      </c>
      <c r="G103" s="6"/>
      <c r="H103" s="9"/>
      <c r="I103" s="10" t="s">
        <v>17</v>
      </c>
      <c r="J103" s="11" t="str">
        <f t="shared" si="11"/>
        <v>TC_13</v>
      </c>
    </row>
    <row r="104" ht="96.75" customHeight="1">
      <c r="A104" s="6" t="s">
        <v>452</v>
      </c>
      <c r="B104" s="7" t="s">
        <v>395</v>
      </c>
      <c r="C104" s="7" t="s">
        <v>453</v>
      </c>
      <c r="D104" s="7" t="s">
        <v>454</v>
      </c>
      <c r="E104" s="7" t="s">
        <v>455</v>
      </c>
      <c r="F104" s="8" t="s">
        <v>17</v>
      </c>
      <c r="G104" s="6"/>
      <c r="H104" s="9"/>
      <c r="I104" s="10" t="s">
        <v>17</v>
      </c>
      <c r="J104" s="11" t="str">
        <f t="shared" si="11"/>
        <v>TC_13</v>
      </c>
    </row>
    <row r="105" ht="96.75" customHeight="1">
      <c r="A105" s="6" t="s">
        <v>456</v>
      </c>
      <c r="B105" s="7" t="s">
        <v>395</v>
      </c>
      <c r="C105" s="7" t="s">
        <v>457</v>
      </c>
      <c r="D105" s="7" t="s">
        <v>458</v>
      </c>
      <c r="E105" s="7" t="s">
        <v>459</v>
      </c>
      <c r="F105" s="12" t="s">
        <v>42</v>
      </c>
      <c r="G105" s="10" t="s">
        <v>17</v>
      </c>
      <c r="H105" s="9"/>
      <c r="I105" s="10" t="s">
        <v>17</v>
      </c>
      <c r="J105" s="11" t="str">
        <f t="shared" si="11"/>
        <v>TC_13</v>
      </c>
    </row>
    <row r="106" ht="96.75" customHeight="1">
      <c r="A106" s="6" t="s">
        <v>460</v>
      </c>
      <c r="B106" s="7" t="s">
        <v>395</v>
      </c>
      <c r="C106" s="7" t="s">
        <v>461</v>
      </c>
      <c r="D106" s="7" t="s">
        <v>462</v>
      </c>
      <c r="E106" s="7" t="s">
        <v>463</v>
      </c>
      <c r="F106" s="8" t="s">
        <v>17</v>
      </c>
      <c r="G106" s="6"/>
      <c r="H106" s="9"/>
      <c r="I106" s="10" t="s">
        <v>17</v>
      </c>
      <c r="J106" s="11" t="str">
        <f t="shared" si="11"/>
        <v>TC_13</v>
      </c>
    </row>
    <row r="107" ht="105.75" customHeight="1">
      <c r="A107" s="6" t="s">
        <v>464</v>
      </c>
      <c r="B107" s="7" t="s">
        <v>465</v>
      </c>
      <c r="C107" s="7" t="s">
        <v>466</v>
      </c>
      <c r="D107" s="7" t="s">
        <v>467</v>
      </c>
      <c r="E107" s="7" t="s">
        <v>468</v>
      </c>
      <c r="F107" s="8" t="s">
        <v>17</v>
      </c>
      <c r="G107" s="6"/>
      <c r="H107" s="9"/>
      <c r="I107" s="10" t="s">
        <v>17</v>
      </c>
      <c r="J107" s="11" t="str">
        <f t="shared" ref="J107:J118" si="12">HYPERLINK("#TC_14!A1", "TC_14")</f>
        <v>TC_14</v>
      </c>
    </row>
    <row r="108" ht="97.5" customHeight="1">
      <c r="A108" s="6" t="s">
        <v>470</v>
      </c>
      <c r="B108" s="7" t="s">
        <v>465</v>
      </c>
      <c r="C108" s="7" t="s">
        <v>471</v>
      </c>
      <c r="D108" s="7" t="s">
        <v>472</v>
      </c>
      <c r="E108" s="7" t="s">
        <v>473</v>
      </c>
      <c r="F108" s="8" t="s">
        <v>17</v>
      </c>
      <c r="G108" s="6"/>
      <c r="H108" s="9"/>
      <c r="I108" s="10" t="s">
        <v>17</v>
      </c>
      <c r="J108" s="11" t="str">
        <f t="shared" si="12"/>
        <v>TC_14</v>
      </c>
    </row>
    <row r="109" ht="103.5" customHeight="1">
      <c r="A109" s="6" t="s">
        <v>474</v>
      </c>
      <c r="B109" s="7" t="s">
        <v>465</v>
      </c>
      <c r="C109" s="7" t="s">
        <v>475</v>
      </c>
      <c r="D109" s="7" t="s">
        <v>476</v>
      </c>
      <c r="E109" s="7" t="s">
        <v>477</v>
      </c>
      <c r="F109" s="8" t="s">
        <v>17</v>
      </c>
      <c r="G109" s="6"/>
      <c r="H109" s="9"/>
      <c r="I109" s="10" t="s">
        <v>17</v>
      </c>
      <c r="J109" s="11" t="str">
        <f t="shared" si="12"/>
        <v>TC_14</v>
      </c>
    </row>
    <row r="110" ht="103.5" customHeight="1">
      <c r="A110" s="6" t="s">
        <v>479</v>
      </c>
      <c r="B110" s="7" t="s">
        <v>465</v>
      </c>
      <c r="C110" s="7" t="s">
        <v>480</v>
      </c>
      <c r="D110" s="7" t="s">
        <v>481</v>
      </c>
      <c r="E110" s="7" t="s">
        <v>482</v>
      </c>
      <c r="F110" s="12" t="s">
        <v>29</v>
      </c>
      <c r="G110" s="10" t="s">
        <v>17</v>
      </c>
      <c r="H110" s="9"/>
      <c r="I110" s="10" t="s">
        <v>17</v>
      </c>
      <c r="J110" s="11" t="str">
        <f t="shared" si="12"/>
        <v>TC_14</v>
      </c>
    </row>
    <row r="111" ht="103.5" customHeight="1">
      <c r="A111" s="6" t="s">
        <v>483</v>
      </c>
      <c r="B111" s="7" t="s">
        <v>465</v>
      </c>
      <c r="C111" s="7" t="s">
        <v>484</v>
      </c>
      <c r="D111" s="7" t="s">
        <v>485</v>
      </c>
      <c r="E111" s="7" t="s">
        <v>486</v>
      </c>
      <c r="F111" s="8" t="s">
        <v>17</v>
      </c>
      <c r="G111" s="6"/>
      <c r="H111" s="9"/>
      <c r="I111" s="10" t="s">
        <v>17</v>
      </c>
      <c r="J111" s="11" t="str">
        <f t="shared" si="12"/>
        <v>TC_14</v>
      </c>
    </row>
    <row r="112" ht="103.5" customHeight="1">
      <c r="A112" s="6" t="s">
        <v>487</v>
      </c>
      <c r="B112" s="7" t="s">
        <v>465</v>
      </c>
      <c r="C112" s="7" t="s">
        <v>488</v>
      </c>
      <c r="D112" s="7" t="s">
        <v>489</v>
      </c>
      <c r="E112" s="7" t="s">
        <v>490</v>
      </c>
      <c r="F112" s="8" t="s">
        <v>17</v>
      </c>
      <c r="G112" s="6"/>
      <c r="H112" s="9"/>
      <c r="I112" s="10" t="s">
        <v>17</v>
      </c>
      <c r="J112" s="11" t="str">
        <f t="shared" si="12"/>
        <v>TC_14</v>
      </c>
    </row>
    <row r="113" ht="103.5" customHeight="1">
      <c r="A113" s="6" t="s">
        <v>491</v>
      </c>
      <c r="B113" s="7" t="s">
        <v>465</v>
      </c>
      <c r="C113" s="7" t="s">
        <v>492</v>
      </c>
      <c r="D113" s="7" t="s">
        <v>493</v>
      </c>
      <c r="E113" s="7" t="s">
        <v>494</v>
      </c>
      <c r="F113" s="12" t="s">
        <v>42</v>
      </c>
      <c r="G113" s="10" t="s">
        <v>17</v>
      </c>
      <c r="H113" s="9"/>
      <c r="I113" s="10" t="s">
        <v>17</v>
      </c>
      <c r="J113" s="11" t="str">
        <f t="shared" si="12"/>
        <v>TC_14</v>
      </c>
    </row>
    <row r="114" ht="103.5" customHeight="1">
      <c r="A114" s="6" t="s">
        <v>495</v>
      </c>
      <c r="B114" s="7" t="s">
        <v>465</v>
      </c>
      <c r="C114" s="7" t="s">
        <v>496</v>
      </c>
      <c r="D114" s="7" t="s">
        <v>497</v>
      </c>
      <c r="E114" s="7" t="s">
        <v>498</v>
      </c>
      <c r="F114" s="8" t="s">
        <v>17</v>
      </c>
      <c r="G114" s="6"/>
      <c r="H114" s="9"/>
      <c r="I114" s="10" t="s">
        <v>17</v>
      </c>
      <c r="J114" s="11" t="str">
        <f t="shared" si="12"/>
        <v>TC_14</v>
      </c>
    </row>
    <row r="115" ht="103.5" customHeight="1">
      <c r="A115" s="6" t="s">
        <v>499</v>
      </c>
      <c r="B115" s="7" t="s">
        <v>465</v>
      </c>
      <c r="C115" s="7" t="s">
        <v>500</v>
      </c>
      <c r="D115" s="7" t="s">
        <v>501</v>
      </c>
      <c r="E115" s="7" t="s">
        <v>502</v>
      </c>
      <c r="F115" s="8" t="s">
        <v>17</v>
      </c>
      <c r="G115" s="6"/>
      <c r="H115" s="9"/>
      <c r="I115" s="10" t="s">
        <v>17</v>
      </c>
      <c r="J115" s="11" t="str">
        <f t="shared" si="12"/>
        <v>TC_14</v>
      </c>
    </row>
    <row r="116" ht="99.0" customHeight="1">
      <c r="A116" s="6" t="s">
        <v>503</v>
      </c>
      <c r="B116" s="7" t="s">
        <v>465</v>
      </c>
      <c r="C116" s="7" t="s">
        <v>504</v>
      </c>
      <c r="D116" s="7" t="s">
        <v>505</v>
      </c>
      <c r="E116" s="7" t="s">
        <v>507</v>
      </c>
      <c r="F116" s="8" t="s">
        <v>17</v>
      </c>
      <c r="G116" s="6"/>
      <c r="H116" s="9"/>
      <c r="I116" s="10" t="s">
        <v>17</v>
      </c>
      <c r="J116" s="11" t="str">
        <f t="shared" si="12"/>
        <v>TC_14</v>
      </c>
    </row>
    <row r="117" ht="99.75" customHeight="1">
      <c r="A117" s="6" t="s">
        <v>508</v>
      </c>
      <c r="B117" s="7" t="s">
        <v>465</v>
      </c>
      <c r="C117" s="7" t="s">
        <v>509</v>
      </c>
      <c r="D117" s="7" t="s">
        <v>510</v>
      </c>
      <c r="E117" s="7" t="s">
        <v>511</v>
      </c>
      <c r="F117" s="8" t="s">
        <v>17</v>
      </c>
      <c r="G117" s="6"/>
      <c r="H117" s="9"/>
      <c r="I117" s="10" t="s">
        <v>17</v>
      </c>
      <c r="J117" s="11" t="str">
        <f t="shared" si="12"/>
        <v>TC_14</v>
      </c>
    </row>
    <row r="118" ht="100.5" customHeight="1">
      <c r="A118" s="6" t="s">
        <v>512</v>
      </c>
      <c r="B118" s="7" t="s">
        <v>465</v>
      </c>
      <c r="C118" s="7" t="s">
        <v>513</v>
      </c>
      <c r="D118" s="7" t="s">
        <v>514</v>
      </c>
      <c r="E118" s="7" t="s">
        <v>515</v>
      </c>
      <c r="F118" s="12" t="s">
        <v>29</v>
      </c>
      <c r="G118" s="10" t="s">
        <v>17</v>
      </c>
      <c r="H118" s="9"/>
      <c r="I118" s="10" t="s">
        <v>17</v>
      </c>
      <c r="J118" s="11" t="str">
        <f t="shared" si="12"/>
        <v>TC_14</v>
      </c>
    </row>
    <row r="119" ht="106.5" customHeight="1">
      <c r="A119" s="6" t="s">
        <v>516</v>
      </c>
      <c r="B119" s="7" t="s">
        <v>517</v>
      </c>
      <c r="C119" s="7" t="s">
        <v>518</v>
      </c>
      <c r="D119" s="7" t="s">
        <v>519</v>
      </c>
      <c r="E119" s="7" t="s">
        <v>520</v>
      </c>
      <c r="F119" s="8" t="s">
        <v>17</v>
      </c>
      <c r="G119" s="6"/>
      <c r="H119" s="9"/>
      <c r="I119" s="10" t="s">
        <v>17</v>
      </c>
      <c r="J119" s="11" t="str">
        <f t="shared" ref="J119:J133" si="13">HYPERLINK("#TC_15!A1", "TC_15")</f>
        <v>TC_15</v>
      </c>
    </row>
    <row r="120" ht="106.5" customHeight="1">
      <c r="A120" s="6" t="s">
        <v>521</v>
      </c>
      <c r="B120" s="7" t="s">
        <v>517</v>
      </c>
      <c r="C120" s="7" t="s">
        <v>522</v>
      </c>
      <c r="D120" s="7" t="s">
        <v>523</v>
      </c>
      <c r="E120" s="7" t="s">
        <v>524</v>
      </c>
      <c r="F120" s="8" t="s">
        <v>17</v>
      </c>
      <c r="G120" s="6"/>
      <c r="H120" s="9"/>
      <c r="I120" s="10" t="s">
        <v>17</v>
      </c>
      <c r="J120" s="11" t="str">
        <f t="shared" si="13"/>
        <v>TC_15</v>
      </c>
    </row>
    <row r="121" ht="106.5" customHeight="1">
      <c r="A121" s="6" t="s">
        <v>525</v>
      </c>
      <c r="B121" s="7" t="s">
        <v>517</v>
      </c>
      <c r="C121" s="7" t="s">
        <v>526</v>
      </c>
      <c r="D121" s="7" t="s">
        <v>527</v>
      </c>
      <c r="E121" s="7" t="s">
        <v>528</v>
      </c>
      <c r="F121" s="12" t="s">
        <v>42</v>
      </c>
      <c r="G121" s="10" t="s">
        <v>17</v>
      </c>
      <c r="H121" s="9"/>
      <c r="I121" s="10" t="s">
        <v>17</v>
      </c>
      <c r="J121" s="11" t="str">
        <f t="shared" si="13"/>
        <v>TC_15</v>
      </c>
    </row>
    <row r="122" ht="106.5" customHeight="1">
      <c r="A122" s="6" t="s">
        <v>529</v>
      </c>
      <c r="B122" s="7" t="s">
        <v>517</v>
      </c>
      <c r="C122" s="7" t="s">
        <v>530</v>
      </c>
      <c r="D122" s="7" t="s">
        <v>531</v>
      </c>
      <c r="E122" s="7" t="s">
        <v>532</v>
      </c>
      <c r="F122" s="8" t="s">
        <v>17</v>
      </c>
      <c r="G122" s="6"/>
      <c r="H122" s="9"/>
      <c r="I122" s="10" t="s">
        <v>17</v>
      </c>
      <c r="J122" s="11" t="str">
        <f t="shared" si="13"/>
        <v>TC_15</v>
      </c>
    </row>
    <row r="123" ht="102.75" customHeight="1">
      <c r="A123" s="6" t="s">
        <v>533</v>
      </c>
      <c r="B123" s="7" t="s">
        <v>517</v>
      </c>
      <c r="C123" s="7" t="s">
        <v>534</v>
      </c>
      <c r="D123" s="7" t="s">
        <v>535</v>
      </c>
      <c r="E123" s="7" t="s">
        <v>536</v>
      </c>
      <c r="F123" s="8" t="s">
        <v>17</v>
      </c>
      <c r="G123" s="6"/>
      <c r="H123" s="9"/>
      <c r="I123" s="10" t="s">
        <v>17</v>
      </c>
      <c r="J123" s="11" t="str">
        <f t="shared" si="13"/>
        <v>TC_15</v>
      </c>
    </row>
    <row r="124" ht="108.0" customHeight="1">
      <c r="A124" s="6" t="s">
        <v>537</v>
      </c>
      <c r="B124" s="7" t="s">
        <v>517</v>
      </c>
      <c r="C124" s="7" t="s">
        <v>538</v>
      </c>
      <c r="D124" s="7" t="s">
        <v>539</v>
      </c>
      <c r="E124" s="7" t="s">
        <v>540</v>
      </c>
      <c r="F124" s="8" t="s">
        <v>17</v>
      </c>
      <c r="G124" s="6"/>
      <c r="H124" s="9"/>
      <c r="I124" s="10" t="s">
        <v>17</v>
      </c>
      <c r="J124" s="11" t="str">
        <f t="shared" si="13"/>
        <v>TC_15</v>
      </c>
    </row>
    <row r="125" ht="96.0" customHeight="1">
      <c r="A125" s="6" t="s">
        <v>541</v>
      </c>
      <c r="B125" s="7" t="s">
        <v>517</v>
      </c>
      <c r="C125" s="7" t="s">
        <v>542</v>
      </c>
      <c r="D125" s="7" t="s">
        <v>543</v>
      </c>
      <c r="E125" s="7" t="s">
        <v>544</v>
      </c>
      <c r="F125" s="8" t="s">
        <v>17</v>
      </c>
      <c r="G125" s="6"/>
      <c r="H125" s="9"/>
      <c r="I125" s="10" t="s">
        <v>17</v>
      </c>
      <c r="J125" s="11" t="str">
        <f t="shared" si="13"/>
        <v>TC_15</v>
      </c>
    </row>
    <row r="126" ht="102.0" customHeight="1">
      <c r="A126" s="6" t="s">
        <v>545</v>
      </c>
      <c r="B126" s="7" t="s">
        <v>517</v>
      </c>
      <c r="C126" s="7" t="s">
        <v>546</v>
      </c>
      <c r="D126" s="7" t="s">
        <v>547</v>
      </c>
      <c r="E126" s="7" t="s">
        <v>548</v>
      </c>
      <c r="F126" s="12" t="s">
        <v>29</v>
      </c>
      <c r="G126" s="10" t="s">
        <v>17</v>
      </c>
      <c r="H126" s="9"/>
      <c r="I126" s="10" t="s">
        <v>17</v>
      </c>
      <c r="J126" s="11" t="str">
        <f t="shared" si="13"/>
        <v>TC_15</v>
      </c>
    </row>
    <row r="127" ht="102.0" customHeight="1">
      <c r="A127" s="6" t="s">
        <v>549</v>
      </c>
      <c r="B127" s="7" t="s">
        <v>517</v>
      </c>
      <c r="C127" s="7" t="s">
        <v>550</v>
      </c>
      <c r="D127" s="7" t="s">
        <v>551</v>
      </c>
      <c r="E127" s="7" t="s">
        <v>552</v>
      </c>
      <c r="F127" s="8" t="s">
        <v>17</v>
      </c>
      <c r="G127" s="6"/>
      <c r="H127" s="9"/>
      <c r="I127" s="10" t="s">
        <v>17</v>
      </c>
      <c r="J127" s="11" t="str">
        <f t="shared" si="13"/>
        <v>TC_15</v>
      </c>
    </row>
    <row r="128" ht="102.75" customHeight="1">
      <c r="A128" s="6" t="s">
        <v>553</v>
      </c>
      <c r="B128" s="7" t="s">
        <v>517</v>
      </c>
      <c r="C128" s="7" t="s">
        <v>554</v>
      </c>
      <c r="D128" s="7" t="s">
        <v>555</v>
      </c>
      <c r="E128" s="7" t="s">
        <v>556</v>
      </c>
      <c r="F128" s="8" t="s">
        <v>17</v>
      </c>
      <c r="G128" s="6"/>
      <c r="H128" s="9"/>
      <c r="I128" s="10" t="s">
        <v>17</v>
      </c>
      <c r="J128" s="11" t="str">
        <f t="shared" si="13"/>
        <v>TC_15</v>
      </c>
    </row>
    <row r="129" ht="102.0" customHeight="1">
      <c r="A129" s="6" t="s">
        <v>557</v>
      </c>
      <c r="B129" s="7" t="s">
        <v>517</v>
      </c>
      <c r="C129" s="7" t="s">
        <v>558</v>
      </c>
      <c r="D129" s="7" t="s">
        <v>559</v>
      </c>
      <c r="E129" s="7" t="s">
        <v>560</v>
      </c>
      <c r="F129" s="12" t="s">
        <v>42</v>
      </c>
      <c r="G129" s="10" t="s">
        <v>17</v>
      </c>
      <c r="H129" s="9"/>
      <c r="I129" s="10" t="s">
        <v>17</v>
      </c>
      <c r="J129" s="11" t="str">
        <f t="shared" si="13"/>
        <v>TC_15</v>
      </c>
    </row>
    <row r="130" ht="105.75" customHeight="1">
      <c r="A130" s="6" t="s">
        <v>562</v>
      </c>
      <c r="B130" s="7" t="s">
        <v>517</v>
      </c>
      <c r="C130" s="7" t="s">
        <v>563</v>
      </c>
      <c r="D130" s="7" t="s">
        <v>564</v>
      </c>
      <c r="E130" s="7" t="s">
        <v>565</v>
      </c>
      <c r="F130" s="8" t="s">
        <v>17</v>
      </c>
      <c r="G130" s="6"/>
      <c r="H130" s="9"/>
      <c r="I130" s="10" t="s">
        <v>17</v>
      </c>
      <c r="J130" s="11" t="str">
        <f t="shared" si="13"/>
        <v>TC_15</v>
      </c>
    </row>
    <row r="131" ht="105.75" customHeight="1">
      <c r="A131" s="6" t="s">
        <v>566</v>
      </c>
      <c r="B131" s="7" t="s">
        <v>517</v>
      </c>
      <c r="C131" s="7" t="s">
        <v>567</v>
      </c>
      <c r="D131" s="7" t="s">
        <v>568</v>
      </c>
      <c r="E131" s="7" t="s">
        <v>569</v>
      </c>
      <c r="F131" s="8" t="s">
        <v>17</v>
      </c>
      <c r="G131" s="6"/>
      <c r="H131" s="9"/>
      <c r="I131" s="10" t="s">
        <v>17</v>
      </c>
      <c r="J131" s="11" t="str">
        <f t="shared" si="13"/>
        <v>TC_15</v>
      </c>
    </row>
    <row r="132" ht="105.75" customHeight="1">
      <c r="A132" s="6" t="s">
        <v>570</v>
      </c>
      <c r="B132" s="7" t="s">
        <v>517</v>
      </c>
      <c r="C132" s="7" t="s">
        <v>571</v>
      </c>
      <c r="D132" s="7" t="s">
        <v>572</v>
      </c>
      <c r="E132" s="7" t="s">
        <v>573</v>
      </c>
      <c r="F132" s="8" t="s">
        <v>17</v>
      </c>
      <c r="G132" s="6"/>
      <c r="H132" s="9"/>
      <c r="I132" s="10" t="s">
        <v>17</v>
      </c>
      <c r="J132" s="11" t="str">
        <f t="shared" si="13"/>
        <v>TC_15</v>
      </c>
    </row>
    <row r="133" ht="105.75" customHeight="1">
      <c r="A133" s="6" t="s">
        <v>574</v>
      </c>
      <c r="B133" s="7" t="s">
        <v>517</v>
      </c>
      <c r="C133" s="7" t="s">
        <v>575</v>
      </c>
      <c r="D133" s="7" t="s">
        <v>576</v>
      </c>
      <c r="E133" s="7" t="s">
        <v>577</v>
      </c>
      <c r="F133" s="8" t="s">
        <v>17</v>
      </c>
      <c r="G133" s="6"/>
      <c r="H133" s="9"/>
      <c r="I133" s="10" t="s">
        <v>17</v>
      </c>
      <c r="J133" s="11" t="str">
        <f t="shared" si="13"/>
        <v>TC_15</v>
      </c>
    </row>
    <row r="134" ht="94.5" customHeight="1">
      <c r="A134" s="6" t="s">
        <v>578</v>
      </c>
      <c r="B134" s="7" t="s">
        <v>579</v>
      </c>
      <c r="C134" s="7" t="s">
        <v>580</v>
      </c>
      <c r="D134" s="7" t="s">
        <v>581</v>
      </c>
      <c r="E134" s="7" t="s">
        <v>582</v>
      </c>
      <c r="F134" s="12" t="s">
        <v>29</v>
      </c>
      <c r="G134" s="10" t="s">
        <v>17</v>
      </c>
      <c r="H134" s="9"/>
      <c r="I134" s="10" t="s">
        <v>17</v>
      </c>
      <c r="J134" s="11" t="str">
        <f t="shared" ref="J134:J140" si="14">HYPERLINK("#TC_16!A1", "TC_16")</f>
        <v>TC_16</v>
      </c>
    </row>
    <row r="135" ht="97.5" customHeight="1">
      <c r="A135" s="6" t="s">
        <v>583</v>
      </c>
      <c r="B135" s="7" t="s">
        <v>579</v>
      </c>
      <c r="C135" s="7" t="s">
        <v>584</v>
      </c>
      <c r="D135" s="7" t="s">
        <v>585</v>
      </c>
      <c r="E135" s="7" t="s">
        <v>586</v>
      </c>
      <c r="F135" s="8" t="s">
        <v>17</v>
      </c>
      <c r="G135" s="6"/>
      <c r="H135" s="9"/>
      <c r="I135" s="10" t="s">
        <v>17</v>
      </c>
      <c r="J135" s="11" t="str">
        <f t="shared" si="14"/>
        <v>TC_16</v>
      </c>
    </row>
    <row r="136" ht="91.5" customHeight="1">
      <c r="A136" s="6" t="s">
        <v>587</v>
      </c>
      <c r="B136" s="7" t="s">
        <v>579</v>
      </c>
      <c r="C136" s="7" t="s">
        <v>588</v>
      </c>
      <c r="D136" s="7" t="s">
        <v>589</v>
      </c>
      <c r="E136" s="7" t="s">
        <v>590</v>
      </c>
      <c r="F136" s="8" t="s">
        <v>17</v>
      </c>
      <c r="G136" s="6"/>
      <c r="H136" s="9"/>
      <c r="I136" s="10" t="s">
        <v>17</v>
      </c>
      <c r="J136" s="11" t="str">
        <f t="shared" si="14"/>
        <v>TC_16</v>
      </c>
    </row>
    <row r="137" ht="91.5" customHeight="1">
      <c r="A137" s="6" t="s">
        <v>591</v>
      </c>
      <c r="B137" s="7" t="s">
        <v>579</v>
      </c>
      <c r="C137" s="7" t="s">
        <v>592</v>
      </c>
      <c r="D137" s="7" t="s">
        <v>593</v>
      </c>
      <c r="E137" s="7" t="s">
        <v>594</v>
      </c>
      <c r="F137" s="12" t="s">
        <v>42</v>
      </c>
      <c r="G137" s="10" t="s">
        <v>17</v>
      </c>
      <c r="H137" s="9"/>
      <c r="I137" s="10" t="s">
        <v>17</v>
      </c>
      <c r="J137" s="11" t="str">
        <f t="shared" si="14"/>
        <v>TC_16</v>
      </c>
    </row>
    <row r="138" ht="96.0" customHeight="1">
      <c r="A138" s="6" t="s">
        <v>595</v>
      </c>
      <c r="B138" s="7" t="s">
        <v>579</v>
      </c>
      <c r="C138" s="7" t="s">
        <v>596</v>
      </c>
      <c r="D138" s="7" t="s">
        <v>597</v>
      </c>
      <c r="E138" s="7" t="s">
        <v>598</v>
      </c>
      <c r="F138" s="8" t="s">
        <v>17</v>
      </c>
      <c r="G138" s="6"/>
      <c r="H138" s="9"/>
      <c r="I138" s="10" t="s">
        <v>17</v>
      </c>
      <c r="J138" s="11" t="str">
        <f t="shared" si="14"/>
        <v>TC_16</v>
      </c>
    </row>
    <row r="139" ht="96.75" customHeight="1">
      <c r="A139" s="6" t="s">
        <v>599</v>
      </c>
      <c r="B139" s="7" t="s">
        <v>579</v>
      </c>
      <c r="C139" s="7" t="s">
        <v>600</v>
      </c>
      <c r="D139" s="7" t="s">
        <v>601</v>
      </c>
      <c r="E139" s="7" t="s">
        <v>602</v>
      </c>
      <c r="F139" s="8" t="s">
        <v>17</v>
      </c>
      <c r="G139" s="6"/>
      <c r="H139" s="9"/>
      <c r="I139" s="10" t="s">
        <v>17</v>
      </c>
      <c r="J139" s="11" t="str">
        <f t="shared" si="14"/>
        <v>TC_16</v>
      </c>
    </row>
    <row r="140" ht="97.5" customHeight="1">
      <c r="A140" s="6" t="s">
        <v>603</v>
      </c>
      <c r="B140" s="7" t="s">
        <v>579</v>
      </c>
      <c r="C140" s="7" t="s">
        <v>604</v>
      </c>
      <c r="D140" s="7" t="s">
        <v>605</v>
      </c>
      <c r="E140" s="7" t="s">
        <v>606</v>
      </c>
      <c r="F140" s="8" t="s">
        <v>17</v>
      </c>
      <c r="G140" s="6"/>
      <c r="H140" s="9"/>
      <c r="I140" s="10" t="s">
        <v>17</v>
      </c>
      <c r="J140" s="11" t="str">
        <f t="shared" si="14"/>
        <v>TC_16</v>
      </c>
    </row>
    <row r="141" ht="99.0" customHeight="1">
      <c r="A141" s="6" t="s">
        <v>607</v>
      </c>
      <c r="B141" s="7" t="s">
        <v>608</v>
      </c>
      <c r="C141" s="7" t="s">
        <v>609</v>
      </c>
      <c r="D141" s="7" t="s">
        <v>610</v>
      </c>
      <c r="E141" s="7" t="s">
        <v>611</v>
      </c>
      <c r="F141" s="8" t="s">
        <v>17</v>
      </c>
      <c r="G141" s="6"/>
      <c r="H141" s="9"/>
      <c r="I141" s="10" t="s">
        <v>17</v>
      </c>
      <c r="J141" s="11" t="str">
        <f t="shared" ref="J141:J149" si="15">HYPERLINK("#TC_17!A1", "TC_17")</f>
        <v>TC_17</v>
      </c>
    </row>
    <row r="142" ht="99.75" customHeight="1">
      <c r="A142" s="6" t="s">
        <v>612</v>
      </c>
      <c r="B142" s="7" t="s">
        <v>608</v>
      </c>
      <c r="C142" s="7" t="s">
        <v>613</v>
      </c>
      <c r="D142" s="7" t="s">
        <v>614</v>
      </c>
      <c r="E142" s="7" t="s">
        <v>615</v>
      </c>
      <c r="F142" s="12" t="s">
        <v>29</v>
      </c>
      <c r="G142" s="10" t="s">
        <v>17</v>
      </c>
      <c r="H142" s="9"/>
      <c r="I142" s="10" t="s">
        <v>17</v>
      </c>
      <c r="J142" s="11" t="str">
        <f t="shared" si="15"/>
        <v>TC_17</v>
      </c>
    </row>
    <row r="143" ht="100.5" customHeight="1">
      <c r="A143" s="6" t="s">
        <v>616</v>
      </c>
      <c r="B143" s="7" t="s">
        <v>608</v>
      </c>
      <c r="C143" s="7" t="s">
        <v>617</v>
      </c>
      <c r="D143" s="7" t="s">
        <v>618</v>
      </c>
      <c r="E143" s="7" t="s">
        <v>619</v>
      </c>
      <c r="F143" s="8" t="s">
        <v>17</v>
      </c>
      <c r="G143" s="6"/>
      <c r="H143" s="9"/>
      <c r="I143" s="10" t="s">
        <v>17</v>
      </c>
      <c r="J143" s="11" t="str">
        <f t="shared" si="15"/>
        <v>TC_17</v>
      </c>
    </row>
    <row r="144" ht="103.5" customHeight="1">
      <c r="A144" s="6" t="s">
        <v>620</v>
      </c>
      <c r="B144" s="7" t="s">
        <v>608</v>
      </c>
      <c r="C144" s="7" t="s">
        <v>621</v>
      </c>
      <c r="D144" s="7" t="s">
        <v>622</v>
      </c>
      <c r="E144" s="7" t="s">
        <v>623</v>
      </c>
      <c r="F144" s="8" t="s">
        <v>17</v>
      </c>
      <c r="G144" s="6"/>
      <c r="H144" s="9"/>
      <c r="I144" s="10" t="s">
        <v>17</v>
      </c>
      <c r="J144" s="11" t="str">
        <f t="shared" si="15"/>
        <v>TC_17</v>
      </c>
    </row>
    <row r="145" ht="99.75" customHeight="1">
      <c r="A145" s="6" t="s">
        <v>624</v>
      </c>
      <c r="B145" s="7" t="s">
        <v>608</v>
      </c>
      <c r="C145" s="7" t="s">
        <v>625</v>
      </c>
      <c r="D145" s="7" t="s">
        <v>626</v>
      </c>
      <c r="E145" s="7" t="s">
        <v>627</v>
      </c>
      <c r="F145" s="12" t="s">
        <v>42</v>
      </c>
      <c r="G145" s="10" t="s">
        <v>17</v>
      </c>
      <c r="H145" s="9"/>
      <c r="I145" s="10" t="s">
        <v>17</v>
      </c>
      <c r="J145" s="11" t="str">
        <f t="shared" si="15"/>
        <v>TC_17</v>
      </c>
    </row>
    <row r="146" ht="99.75" customHeight="1">
      <c r="A146" s="6" t="s">
        <v>629</v>
      </c>
      <c r="B146" s="7" t="s">
        <v>608</v>
      </c>
      <c r="C146" s="7" t="s">
        <v>630</v>
      </c>
      <c r="D146" s="7" t="s">
        <v>631</v>
      </c>
      <c r="E146" s="7" t="s">
        <v>632</v>
      </c>
      <c r="F146" s="8" t="s">
        <v>17</v>
      </c>
      <c r="G146" s="6"/>
      <c r="H146" s="9"/>
      <c r="I146" s="10" t="s">
        <v>17</v>
      </c>
      <c r="J146" s="11" t="str">
        <f t="shared" si="15"/>
        <v>TC_17</v>
      </c>
    </row>
    <row r="147" ht="93.75" customHeight="1">
      <c r="A147" s="6" t="s">
        <v>634</v>
      </c>
      <c r="B147" s="7" t="s">
        <v>608</v>
      </c>
      <c r="C147" s="7" t="s">
        <v>635</v>
      </c>
      <c r="D147" s="7" t="s">
        <v>636</v>
      </c>
      <c r="E147" s="7" t="s">
        <v>637</v>
      </c>
      <c r="F147" s="8" t="s">
        <v>17</v>
      </c>
      <c r="G147" s="6"/>
      <c r="H147" s="9"/>
      <c r="I147" s="10" t="s">
        <v>17</v>
      </c>
      <c r="J147" s="11" t="str">
        <f t="shared" si="15"/>
        <v>TC_17</v>
      </c>
    </row>
    <row r="148" ht="102.0" customHeight="1">
      <c r="A148" s="6" t="s">
        <v>640</v>
      </c>
      <c r="B148" s="7" t="s">
        <v>608</v>
      </c>
      <c r="C148" s="7" t="s">
        <v>641</v>
      </c>
      <c r="D148" s="7" t="s">
        <v>642</v>
      </c>
      <c r="E148" s="7" t="s">
        <v>644</v>
      </c>
      <c r="F148" s="8" t="s">
        <v>17</v>
      </c>
      <c r="G148" s="6"/>
      <c r="H148" s="9"/>
      <c r="I148" s="10" t="s">
        <v>17</v>
      </c>
      <c r="J148" s="11" t="str">
        <f t="shared" si="15"/>
        <v>TC_17</v>
      </c>
    </row>
    <row r="149" ht="102.75" customHeight="1">
      <c r="A149" s="6" t="s">
        <v>645</v>
      </c>
      <c r="B149" s="7" t="s">
        <v>608</v>
      </c>
      <c r="C149" s="7" t="s">
        <v>646</v>
      </c>
      <c r="D149" s="7" t="s">
        <v>647</v>
      </c>
      <c r="E149" s="7" t="s">
        <v>648</v>
      </c>
      <c r="F149" s="8" t="s">
        <v>17</v>
      </c>
      <c r="G149" s="6"/>
      <c r="H149" s="9"/>
      <c r="I149" s="10" t="s">
        <v>17</v>
      </c>
      <c r="J149" s="11" t="str">
        <f t="shared" si="15"/>
        <v>TC_17</v>
      </c>
    </row>
    <row r="150" ht="102.0" customHeight="1">
      <c r="A150" s="6" t="s">
        <v>649</v>
      </c>
      <c r="B150" s="7" t="s">
        <v>650</v>
      </c>
      <c r="C150" s="7" t="s">
        <v>651</v>
      </c>
      <c r="D150" s="7" t="s">
        <v>652</v>
      </c>
      <c r="E150" s="7" t="s">
        <v>653</v>
      </c>
      <c r="F150" s="12" t="s">
        <v>29</v>
      </c>
      <c r="G150" s="10" t="s">
        <v>17</v>
      </c>
      <c r="H150" s="9"/>
      <c r="I150" s="10" t="s">
        <v>17</v>
      </c>
      <c r="J150" s="11" t="str">
        <f t="shared" ref="J150:J156" si="16">HYPERLINK("#TC_18!A1", "TC_18")</f>
        <v>TC_18</v>
      </c>
    </row>
    <row r="151" ht="99.75" customHeight="1">
      <c r="A151" s="6" t="s">
        <v>655</v>
      </c>
      <c r="B151" s="7" t="s">
        <v>650</v>
      </c>
      <c r="C151" s="7" t="s">
        <v>656</v>
      </c>
      <c r="D151" s="7" t="s">
        <v>657</v>
      </c>
      <c r="E151" s="7" t="s">
        <v>658</v>
      </c>
      <c r="F151" s="8" t="s">
        <v>17</v>
      </c>
      <c r="G151" s="6"/>
      <c r="H151" s="9"/>
      <c r="I151" s="10" t="s">
        <v>17</v>
      </c>
      <c r="J151" s="11" t="str">
        <f t="shared" si="16"/>
        <v>TC_18</v>
      </c>
    </row>
    <row r="152" ht="105.0" customHeight="1">
      <c r="A152" s="6" t="s">
        <v>659</v>
      </c>
      <c r="B152" s="7" t="s">
        <v>650</v>
      </c>
      <c r="C152" s="7" t="s">
        <v>660</v>
      </c>
      <c r="D152" s="7" t="s">
        <v>661</v>
      </c>
      <c r="E152" s="7" t="s">
        <v>662</v>
      </c>
      <c r="F152" s="8" t="s">
        <v>17</v>
      </c>
      <c r="G152" s="6"/>
      <c r="H152" s="9"/>
      <c r="I152" s="10" t="s">
        <v>17</v>
      </c>
      <c r="J152" s="11" t="str">
        <f t="shared" si="16"/>
        <v>TC_18</v>
      </c>
    </row>
    <row r="153" ht="99.75" customHeight="1">
      <c r="A153" s="6" t="s">
        <v>663</v>
      </c>
      <c r="B153" s="7" t="s">
        <v>650</v>
      </c>
      <c r="C153" s="7" t="s">
        <v>664</v>
      </c>
      <c r="D153" s="7" t="s">
        <v>665</v>
      </c>
      <c r="E153" s="7" t="s">
        <v>666</v>
      </c>
      <c r="F153" s="12" t="s">
        <v>42</v>
      </c>
      <c r="G153" s="10" t="s">
        <v>17</v>
      </c>
      <c r="H153" s="9"/>
      <c r="I153" s="10" t="s">
        <v>17</v>
      </c>
      <c r="J153" s="11" t="str">
        <f t="shared" si="16"/>
        <v>TC_18</v>
      </c>
    </row>
    <row r="154" ht="100.5" customHeight="1">
      <c r="A154" s="6" t="s">
        <v>667</v>
      </c>
      <c r="B154" s="7" t="s">
        <v>650</v>
      </c>
      <c r="C154" s="7" t="s">
        <v>668</v>
      </c>
      <c r="D154" s="7" t="s">
        <v>669</v>
      </c>
      <c r="E154" s="7" t="s">
        <v>670</v>
      </c>
      <c r="F154" s="8" t="s">
        <v>17</v>
      </c>
      <c r="G154" s="6"/>
      <c r="H154" s="9"/>
      <c r="I154" s="10" t="s">
        <v>17</v>
      </c>
      <c r="J154" s="11" t="str">
        <f t="shared" si="16"/>
        <v>TC_18</v>
      </c>
    </row>
    <row r="155" ht="99.75" customHeight="1">
      <c r="A155" s="6" t="s">
        <v>671</v>
      </c>
      <c r="B155" s="7" t="s">
        <v>650</v>
      </c>
      <c r="C155" s="7" t="s">
        <v>672</v>
      </c>
      <c r="D155" s="7" t="s">
        <v>673</v>
      </c>
      <c r="E155" s="7" t="s">
        <v>674</v>
      </c>
      <c r="F155" s="8" t="s">
        <v>17</v>
      </c>
      <c r="G155" s="6"/>
      <c r="H155" s="9"/>
      <c r="I155" s="10" t="s">
        <v>17</v>
      </c>
      <c r="J155" s="11" t="str">
        <f t="shared" si="16"/>
        <v>TC_18</v>
      </c>
    </row>
    <row r="156" ht="100.5" customHeight="1">
      <c r="A156" s="6" t="s">
        <v>675</v>
      </c>
      <c r="B156" s="7" t="s">
        <v>650</v>
      </c>
      <c r="C156" s="7" t="s">
        <v>676</v>
      </c>
      <c r="D156" s="7" t="s">
        <v>677</v>
      </c>
      <c r="E156" s="7" t="s">
        <v>678</v>
      </c>
      <c r="F156" s="8" t="s">
        <v>17</v>
      </c>
      <c r="G156" s="6"/>
      <c r="H156" s="9"/>
      <c r="I156" s="10" t="s">
        <v>17</v>
      </c>
      <c r="J156" s="11" t="str">
        <f t="shared" si="16"/>
        <v>TC_18</v>
      </c>
    </row>
    <row r="157" ht="97.5" customHeight="1">
      <c r="A157" s="6" t="s">
        <v>679</v>
      </c>
      <c r="B157" s="7" t="s">
        <v>680</v>
      </c>
      <c r="C157" s="7" t="s">
        <v>681</v>
      </c>
      <c r="D157" s="7" t="s">
        <v>682</v>
      </c>
      <c r="E157" s="7" t="s">
        <v>683</v>
      </c>
      <c r="F157" s="8" t="s">
        <v>17</v>
      </c>
      <c r="G157" s="6"/>
      <c r="H157" s="9"/>
      <c r="I157" s="10" t="s">
        <v>17</v>
      </c>
      <c r="J157" s="11" t="str">
        <f t="shared" ref="J157:J161" si="17">HYPERLINK("#TC_19!A1", "TC_19")</f>
        <v>TC_19</v>
      </c>
    </row>
    <row r="158" ht="103.5" customHeight="1">
      <c r="A158" s="6" t="s">
        <v>684</v>
      </c>
      <c r="B158" s="7" t="s">
        <v>680</v>
      </c>
      <c r="C158" s="7" t="s">
        <v>685</v>
      </c>
      <c r="D158" s="7" t="s">
        <v>686</v>
      </c>
      <c r="E158" s="7" t="s">
        <v>687</v>
      </c>
      <c r="F158" s="12" t="s">
        <v>29</v>
      </c>
      <c r="G158" s="10" t="s">
        <v>17</v>
      </c>
      <c r="H158" s="9"/>
      <c r="I158" s="10" t="s">
        <v>17</v>
      </c>
      <c r="J158" s="11" t="str">
        <f t="shared" si="17"/>
        <v>TC_19</v>
      </c>
    </row>
    <row r="159" ht="105.0" customHeight="1">
      <c r="A159" s="6" t="s">
        <v>688</v>
      </c>
      <c r="B159" s="7" t="s">
        <v>680</v>
      </c>
      <c r="C159" s="7" t="s">
        <v>689</v>
      </c>
      <c r="D159" s="7" t="s">
        <v>690</v>
      </c>
      <c r="E159" s="7" t="s">
        <v>691</v>
      </c>
      <c r="F159" s="8" t="s">
        <v>17</v>
      </c>
      <c r="G159" s="6"/>
      <c r="H159" s="9"/>
      <c r="I159" s="10" t="s">
        <v>17</v>
      </c>
      <c r="J159" s="11" t="str">
        <f t="shared" si="17"/>
        <v>TC_19</v>
      </c>
    </row>
    <row r="160" ht="99.0" customHeight="1">
      <c r="A160" s="6" t="s">
        <v>692</v>
      </c>
      <c r="B160" s="7" t="s">
        <v>680</v>
      </c>
      <c r="C160" s="7" t="s">
        <v>693</v>
      </c>
      <c r="D160" s="7" t="s">
        <v>694</v>
      </c>
      <c r="E160" s="7" t="s">
        <v>695</v>
      </c>
      <c r="F160" s="8" t="s">
        <v>17</v>
      </c>
      <c r="G160" s="6"/>
      <c r="H160" s="9"/>
      <c r="I160" s="10" t="s">
        <v>17</v>
      </c>
      <c r="J160" s="11" t="str">
        <f t="shared" si="17"/>
        <v>TC_19</v>
      </c>
    </row>
    <row r="161" ht="99.75" customHeight="1">
      <c r="A161" s="6" t="s">
        <v>696</v>
      </c>
      <c r="B161" s="7" t="s">
        <v>680</v>
      </c>
      <c r="C161" s="7" t="s">
        <v>697</v>
      </c>
      <c r="D161" s="7" t="s">
        <v>698</v>
      </c>
      <c r="E161" s="7" t="s">
        <v>699</v>
      </c>
      <c r="F161" s="12" t="s">
        <v>42</v>
      </c>
      <c r="G161" s="10" t="s">
        <v>17</v>
      </c>
      <c r="H161" s="9"/>
      <c r="I161" s="10" t="s">
        <v>17</v>
      </c>
      <c r="J161" s="11" t="str">
        <f t="shared" si="17"/>
        <v>TC_19</v>
      </c>
    </row>
    <row r="162" ht="96.75" customHeight="1">
      <c r="A162" s="6" t="s">
        <v>700</v>
      </c>
      <c r="B162" s="7" t="s">
        <v>701</v>
      </c>
      <c r="C162" s="7" t="s">
        <v>702</v>
      </c>
      <c r="D162" s="7" t="s">
        <v>704</v>
      </c>
      <c r="E162" s="7" t="s">
        <v>705</v>
      </c>
      <c r="F162" s="8" t="s">
        <v>17</v>
      </c>
      <c r="G162" s="6"/>
      <c r="H162" s="9"/>
      <c r="I162" s="10" t="s">
        <v>17</v>
      </c>
      <c r="J162" s="11" t="str">
        <f t="shared" ref="J162:J169" si="18">HYPERLINK("#TC_20!A1", "TC_20")</f>
        <v>TC_20</v>
      </c>
    </row>
    <row r="163" ht="93.0" customHeight="1">
      <c r="A163" s="6" t="s">
        <v>706</v>
      </c>
      <c r="B163" s="7" t="s">
        <v>701</v>
      </c>
      <c r="C163" s="7" t="s">
        <v>707</v>
      </c>
      <c r="D163" s="7" t="s">
        <v>708</v>
      </c>
      <c r="E163" s="7" t="s">
        <v>709</v>
      </c>
      <c r="F163" s="8" t="s">
        <v>17</v>
      </c>
      <c r="G163" s="6"/>
      <c r="H163" s="9"/>
      <c r="I163" s="10" t="s">
        <v>17</v>
      </c>
      <c r="J163" s="11" t="str">
        <f t="shared" si="18"/>
        <v>TC_20</v>
      </c>
    </row>
    <row r="164" ht="99.75" customHeight="1">
      <c r="A164" s="6" t="s">
        <v>710</v>
      </c>
      <c r="B164" s="7" t="s">
        <v>701</v>
      </c>
      <c r="C164" s="7" t="s">
        <v>711</v>
      </c>
      <c r="D164" s="7" t="s">
        <v>712</v>
      </c>
      <c r="E164" s="7" t="s">
        <v>713</v>
      </c>
      <c r="F164" s="8" t="s">
        <v>17</v>
      </c>
      <c r="G164" s="6"/>
      <c r="H164" s="9"/>
      <c r="I164" s="10" t="s">
        <v>17</v>
      </c>
      <c r="J164" s="11" t="str">
        <f t="shared" si="18"/>
        <v>TC_20</v>
      </c>
    </row>
    <row r="165" ht="93.75" customHeight="1">
      <c r="A165" s="6" t="s">
        <v>715</v>
      </c>
      <c r="B165" s="7" t="s">
        <v>701</v>
      </c>
      <c r="C165" s="7" t="s">
        <v>716</v>
      </c>
      <c r="D165" s="7" t="s">
        <v>717</v>
      </c>
      <c r="E165" s="7" t="s">
        <v>719</v>
      </c>
      <c r="F165" s="8" t="s">
        <v>17</v>
      </c>
      <c r="G165" s="6"/>
      <c r="H165" s="9"/>
      <c r="I165" s="10" t="s">
        <v>17</v>
      </c>
      <c r="J165" s="11" t="str">
        <f t="shared" si="18"/>
        <v>TC_20</v>
      </c>
    </row>
    <row r="166" ht="96.0" customHeight="1">
      <c r="A166" s="6" t="s">
        <v>720</v>
      </c>
      <c r="B166" s="7" t="s">
        <v>701</v>
      </c>
      <c r="C166" s="7" t="s">
        <v>721</v>
      </c>
      <c r="D166" s="7" t="s">
        <v>722</v>
      </c>
      <c r="E166" s="7" t="s">
        <v>723</v>
      </c>
      <c r="F166" s="12" t="s">
        <v>29</v>
      </c>
      <c r="G166" s="10" t="s">
        <v>17</v>
      </c>
      <c r="H166" s="9"/>
      <c r="I166" s="10" t="s">
        <v>17</v>
      </c>
      <c r="J166" s="11" t="str">
        <f t="shared" si="18"/>
        <v>TC_20</v>
      </c>
    </row>
    <row r="167" ht="93.75" customHeight="1">
      <c r="A167" s="6" t="s">
        <v>724</v>
      </c>
      <c r="B167" s="7" t="s">
        <v>701</v>
      </c>
      <c r="C167" s="7" t="s">
        <v>725</v>
      </c>
      <c r="D167" s="7" t="s">
        <v>726</v>
      </c>
      <c r="E167" s="7" t="s">
        <v>727</v>
      </c>
      <c r="F167" s="8" t="s">
        <v>17</v>
      </c>
      <c r="G167" s="6"/>
      <c r="H167" s="9"/>
      <c r="I167" s="10" t="s">
        <v>17</v>
      </c>
      <c r="J167" s="11" t="str">
        <f t="shared" si="18"/>
        <v>TC_20</v>
      </c>
    </row>
    <row r="168" ht="94.5" customHeight="1">
      <c r="A168" s="6" t="s">
        <v>728</v>
      </c>
      <c r="B168" s="7" t="s">
        <v>701</v>
      </c>
      <c r="C168" s="7" t="s">
        <v>729</v>
      </c>
      <c r="D168" s="7" t="s">
        <v>730</v>
      </c>
      <c r="E168" s="7" t="s">
        <v>731</v>
      </c>
      <c r="F168" s="8" t="s">
        <v>17</v>
      </c>
      <c r="G168" s="6"/>
      <c r="H168" s="9"/>
      <c r="I168" s="10" t="s">
        <v>17</v>
      </c>
      <c r="J168" s="11" t="str">
        <f t="shared" si="18"/>
        <v>TC_20</v>
      </c>
    </row>
    <row r="169" ht="103.5" customHeight="1">
      <c r="A169" s="6" t="s">
        <v>732</v>
      </c>
      <c r="B169" s="7" t="s">
        <v>701</v>
      </c>
      <c r="C169" s="7" t="s">
        <v>733</v>
      </c>
      <c r="D169" s="7" t="s">
        <v>734</v>
      </c>
      <c r="E169" s="7" t="s">
        <v>735</v>
      </c>
      <c r="F169" s="12" t="s">
        <v>42</v>
      </c>
      <c r="G169" s="10" t="s">
        <v>17</v>
      </c>
      <c r="H169" s="9"/>
      <c r="I169" s="10" t="s">
        <v>17</v>
      </c>
      <c r="J169" s="11" t="str">
        <f t="shared" si="18"/>
        <v>TC_20</v>
      </c>
    </row>
    <row r="170" ht="97.5" customHeight="1">
      <c r="A170" s="6" t="s">
        <v>736</v>
      </c>
      <c r="B170" s="7" t="s">
        <v>737</v>
      </c>
      <c r="C170" s="7" t="s">
        <v>738</v>
      </c>
      <c r="D170" s="7" t="s">
        <v>739</v>
      </c>
      <c r="E170" s="7" t="s">
        <v>740</v>
      </c>
      <c r="F170" s="8" t="s">
        <v>17</v>
      </c>
      <c r="G170" s="6"/>
      <c r="H170" s="9"/>
      <c r="I170" s="10" t="s">
        <v>17</v>
      </c>
      <c r="J170" s="11" t="str">
        <f>HYPERLINK("#TC_21!A1", "TC_21")</f>
        <v>TC_21</v>
      </c>
    </row>
    <row r="171" ht="84.0" customHeight="1">
      <c r="A171" s="6" t="s">
        <v>741</v>
      </c>
      <c r="B171" s="7" t="s">
        <v>742</v>
      </c>
      <c r="C171" s="7" t="s">
        <v>743</v>
      </c>
      <c r="D171" s="7" t="s">
        <v>744</v>
      </c>
      <c r="E171" s="7" t="s">
        <v>745</v>
      </c>
      <c r="F171" s="8" t="s">
        <v>17</v>
      </c>
      <c r="G171" s="6"/>
      <c r="H171" s="9"/>
      <c r="I171" s="10" t="s">
        <v>17</v>
      </c>
      <c r="J171" s="11" t="str">
        <f t="shared" ref="J171:J176" si="19">HYPERLINK("#TC_22!A1", "TC_22")</f>
        <v>TC_22</v>
      </c>
    </row>
    <row r="172" ht="90.0" customHeight="1">
      <c r="A172" s="6" t="s">
        <v>746</v>
      </c>
      <c r="B172" s="7" t="s">
        <v>742</v>
      </c>
      <c r="C172" s="7" t="s">
        <v>747</v>
      </c>
      <c r="D172" s="7" t="s">
        <v>748</v>
      </c>
      <c r="E172" s="7" t="s">
        <v>749</v>
      </c>
      <c r="F172" s="8" t="s">
        <v>17</v>
      </c>
      <c r="G172" s="6"/>
      <c r="H172" s="9"/>
      <c r="I172" s="10" t="s">
        <v>17</v>
      </c>
      <c r="J172" s="11" t="str">
        <f t="shared" si="19"/>
        <v>TC_22</v>
      </c>
    </row>
    <row r="173" ht="84.0" customHeight="1">
      <c r="A173" s="6" t="s">
        <v>750</v>
      </c>
      <c r="B173" s="7" t="s">
        <v>742</v>
      </c>
      <c r="C173" s="7" t="s">
        <v>751</v>
      </c>
      <c r="D173" s="7" t="s">
        <v>752</v>
      </c>
      <c r="E173" s="7" t="s">
        <v>753</v>
      </c>
      <c r="F173" s="8" t="s">
        <v>17</v>
      </c>
      <c r="G173" s="6"/>
      <c r="H173" s="9"/>
      <c r="I173" s="10" t="s">
        <v>17</v>
      </c>
      <c r="J173" s="11" t="str">
        <f t="shared" si="19"/>
        <v>TC_22</v>
      </c>
    </row>
    <row r="174" ht="87.75" customHeight="1">
      <c r="A174" s="6" t="s">
        <v>754</v>
      </c>
      <c r="B174" s="7" t="s">
        <v>742</v>
      </c>
      <c r="C174" s="7" t="s">
        <v>755</v>
      </c>
      <c r="D174" s="7" t="s">
        <v>756</v>
      </c>
      <c r="E174" s="7" t="s">
        <v>757</v>
      </c>
      <c r="F174" s="12" t="s">
        <v>29</v>
      </c>
      <c r="G174" s="10" t="s">
        <v>17</v>
      </c>
      <c r="H174" s="9"/>
      <c r="I174" s="10" t="s">
        <v>17</v>
      </c>
      <c r="J174" s="11" t="str">
        <f t="shared" si="19"/>
        <v>TC_22</v>
      </c>
    </row>
    <row r="175" ht="87.0" customHeight="1">
      <c r="A175" s="6" t="s">
        <v>758</v>
      </c>
      <c r="B175" s="7" t="s">
        <v>742</v>
      </c>
      <c r="C175" s="7" t="s">
        <v>759</v>
      </c>
      <c r="D175" s="7" t="s">
        <v>760</v>
      </c>
      <c r="E175" s="7" t="s">
        <v>761</v>
      </c>
      <c r="F175" s="8" t="s">
        <v>17</v>
      </c>
      <c r="G175" s="6"/>
      <c r="H175" s="9"/>
      <c r="I175" s="10" t="s">
        <v>17</v>
      </c>
      <c r="J175" s="11" t="str">
        <f t="shared" si="19"/>
        <v>TC_22</v>
      </c>
    </row>
    <row r="176" ht="87.75" customHeight="1">
      <c r="A176" s="6" t="s">
        <v>762</v>
      </c>
      <c r="B176" s="7" t="s">
        <v>742</v>
      </c>
      <c r="C176" s="7" t="s">
        <v>763</v>
      </c>
      <c r="D176" s="7" t="s">
        <v>764</v>
      </c>
      <c r="E176" s="7" t="s">
        <v>765</v>
      </c>
      <c r="F176" s="8" t="s">
        <v>17</v>
      </c>
      <c r="G176" s="6"/>
      <c r="H176" s="9"/>
      <c r="I176" s="10" t="s">
        <v>17</v>
      </c>
      <c r="J176" s="11" t="str">
        <f t="shared" si="19"/>
        <v>TC_22</v>
      </c>
    </row>
    <row r="177" ht="102.0" customHeight="1">
      <c r="A177" s="6" t="s">
        <v>766</v>
      </c>
      <c r="B177" s="7" t="s">
        <v>767</v>
      </c>
      <c r="C177" s="7" t="s">
        <v>768</v>
      </c>
      <c r="D177" s="7" t="s">
        <v>770</v>
      </c>
      <c r="E177" s="7" t="s">
        <v>771</v>
      </c>
      <c r="F177" s="12" t="s">
        <v>42</v>
      </c>
      <c r="G177" s="10" t="s">
        <v>17</v>
      </c>
      <c r="H177" s="9"/>
      <c r="I177" s="10" t="s">
        <v>17</v>
      </c>
      <c r="J177" s="11" t="str">
        <f t="shared" ref="J177:J190" si="20">HYPERLINK("#TC_23!A1", "TC_23")</f>
        <v>TC_23</v>
      </c>
    </row>
    <row r="178" ht="96.75" customHeight="1">
      <c r="A178" s="6" t="s">
        <v>772</v>
      </c>
      <c r="B178" s="7" t="s">
        <v>767</v>
      </c>
      <c r="C178" s="7" t="s">
        <v>773</v>
      </c>
      <c r="D178" s="7" t="s">
        <v>774</v>
      </c>
      <c r="E178" s="7" t="s">
        <v>775</v>
      </c>
      <c r="F178" s="8" t="s">
        <v>17</v>
      </c>
      <c r="G178" s="6"/>
      <c r="H178" s="9"/>
      <c r="I178" s="10" t="s">
        <v>17</v>
      </c>
      <c r="J178" s="11" t="str">
        <f t="shared" si="20"/>
        <v>TC_23</v>
      </c>
    </row>
    <row r="179" ht="96.75" customHeight="1">
      <c r="A179" s="6" t="s">
        <v>776</v>
      </c>
      <c r="B179" s="7" t="s">
        <v>767</v>
      </c>
      <c r="C179" s="7" t="s">
        <v>777</v>
      </c>
      <c r="D179" s="7" t="s">
        <v>778</v>
      </c>
      <c r="E179" s="7" t="s">
        <v>779</v>
      </c>
      <c r="F179" s="8" t="s">
        <v>17</v>
      </c>
      <c r="G179" s="6"/>
      <c r="H179" s="9"/>
      <c r="I179" s="10" t="s">
        <v>17</v>
      </c>
      <c r="J179" s="11" t="str">
        <f t="shared" si="20"/>
        <v>TC_23</v>
      </c>
    </row>
    <row r="180" ht="97.5" customHeight="1">
      <c r="A180" s="6" t="s">
        <v>780</v>
      </c>
      <c r="B180" s="7" t="s">
        <v>767</v>
      </c>
      <c r="C180" s="7" t="s">
        <v>781</v>
      </c>
      <c r="D180" s="7" t="s">
        <v>782</v>
      </c>
      <c r="E180" s="7" t="s">
        <v>783</v>
      </c>
      <c r="F180" s="8" t="s">
        <v>17</v>
      </c>
      <c r="G180" s="6"/>
      <c r="H180" s="9"/>
      <c r="I180" s="10" t="s">
        <v>17</v>
      </c>
      <c r="J180" s="11" t="str">
        <f t="shared" si="20"/>
        <v>TC_23</v>
      </c>
    </row>
    <row r="181" ht="96.75" customHeight="1">
      <c r="A181" s="6" t="s">
        <v>784</v>
      </c>
      <c r="B181" s="7" t="s">
        <v>767</v>
      </c>
      <c r="C181" s="7" t="s">
        <v>785</v>
      </c>
      <c r="D181" s="7" t="s">
        <v>786</v>
      </c>
      <c r="E181" s="7" t="s">
        <v>787</v>
      </c>
      <c r="F181" s="8" t="s">
        <v>17</v>
      </c>
      <c r="G181" s="6"/>
      <c r="H181" s="9"/>
      <c r="I181" s="10" t="s">
        <v>17</v>
      </c>
      <c r="J181" s="11" t="str">
        <f t="shared" si="20"/>
        <v>TC_23</v>
      </c>
    </row>
    <row r="182" ht="99.75" customHeight="1">
      <c r="A182" s="6" t="s">
        <v>788</v>
      </c>
      <c r="B182" s="7" t="s">
        <v>767</v>
      </c>
      <c r="C182" s="7" t="s">
        <v>789</v>
      </c>
      <c r="D182" s="7" t="s">
        <v>790</v>
      </c>
      <c r="E182" s="7" t="s">
        <v>791</v>
      </c>
      <c r="F182" s="12" t="s">
        <v>29</v>
      </c>
      <c r="G182" s="10" t="s">
        <v>17</v>
      </c>
      <c r="H182" s="9"/>
      <c r="I182" s="10" t="s">
        <v>17</v>
      </c>
      <c r="J182" s="11" t="str">
        <f t="shared" si="20"/>
        <v>TC_23</v>
      </c>
    </row>
    <row r="183" ht="99.75" customHeight="1">
      <c r="A183" s="6" t="s">
        <v>793</v>
      </c>
      <c r="B183" s="7" t="s">
        <v>767</v>
      </c>
      <c r="C183" s="7" t="s">
        <v>794</v>
      </c>
      <c r="D183" s="7" t="s">
        <v>795</v>
      </c>
      <c r="E183" s="7" t="s">
        <v>796</v>
      </c>
      <c r="F183" s="8" t="s">
        <v>17</v>
      </c>
      <c r="G183" s="6"/>
      <c r="H183" s="9"/>
      <c r="I183" s="10" t="s">
        <v>17</v>
      </c>
      <c r="J183" s="11" t="str">
        <f t="shared" si="20"/>
        <v>TC_23</v>
      </c>
    </row>
    <row r="184" ht="97.5" customHeight="1">
      <c r="A184" s="6" t="s">
        <v>797</v>
      </c>
      <c r="B184" s="7" t="s">
        <v>767</v>
      </c>
      <c r="C184" s="7" t="s">
        <v>798</v>
      </c>
      <c r="D184" s="7" t="s">
        <v>799</v>
      </c>
      <c r="E184" s="7" t="s">
        <v>800</v>
      </c>
      <c r="F184" s="8" t="s">
        <v>17</v>
      </c>
      <c r="G184" s="6"/>
      <c r="H184" s="9"/>
      <c r="I184" s="10" t="s">
        <v>17</v>
      </c>
      <c r="J184" s="11" t="str">
        <f t="shared" si="20"/>
        <v>TC_23</v>
      </c>
    </row>
    <row r="185" ht="97.5" customHeight="1">
      <c r="A185" s="6" t="s">
        <v>801</v>
      </c>
      <c r="B185" s="7" t="s">
        <v>767</v>
      </c>
      <c r="C185" s="7" t="s">
        <v>802</v>
      </c>
      <c r="D185" s="7" t="s">
        <v>803</v>
      </c>
      <c r="E185" s="7" t="s">
        <v>804</v>
      </c>
      <c r="F185" s="12" t="s">
        <v>42</v>
      </c>
      <c r="G185" s="10" t="s">
        <v>17</v>
      </c>
      <c r="H185" s="9"/>
      <c r="I185" s="10" t="s">
        <v>17</v>
      </c>
      <c r="J185" s="11" t="str">
        <f t="shared" si="20"/>
        <v>TC_23</v>
      </c>
    </row>
    <row r="186" ht="99.0" customHeight="1">
      <c r="A186" s="6" t="s">
        <v>805</v>
      </c>
      <c r="B186" s="7" t="s">
        <v>767</v>
      </c>
      <c r="C186" s="7" t="s">
        <v>806</v>
      </c>
      <c r="D186" s="7" t="s">
        <v>807</v>
      </c>
      <c r="E186" s="7" t="s">
        <v>808</v>
      </c>
      <c r="F186" s="8" t="s">
        <v>17</v>
      </c>
      <c r="G186" s="6"/>
      <c r="H186" s="9"/>
      <c r="I186" s="10" t="s">
        <v>17</v>
      </c>
      <c r="J186" s="11" t="str">
        <f t="shared" si="20"/>
        <v>TC_23</v>
      </c>
    </row>
    <row r="187" ht="102.0" customHeight="1">
      <c r="A187" s="6" t="s">
        <v>809</v>
      </c>
      <c r="B187" s="7" t="s">
        <v>767</v>
      </c>
      <c r="C187" s="7" t="s">
        <v>810</v>
      </c>
      <c r="D187" s="7" t="s">
        <v>811</v>
      </c>
      <c r="E187" s="7" t="s">
        <v>812</v>
      </c>
      <c r="F187" s="8" t="s">
        <v>17</v>
      </c>
      <c r="G187" s="6"/>
      <c r="H187" s="9"/>
      <c r="I187" s="10" t="s">
        <v>17</v>
      </c>
      <c r="J187" s="11" t="str">
        <f t="shared" si="20"/>
        <v>TC_23</v>
      </c>
    </row>
    <row r="188" ht="97.5" customHeight="1">
      <c r="A188" s="6" t="s">
        <v>813</v>
      </c>
      <c r="B188" s="7" t="s">
        <v>767</v>
      </c>
      <c r="C188" s="7" t="s">
        <v>814</v>
      </c>
      <c r="D188" s="7" t="s">
        <v>815</v>
      </c>
      <c r="E188" s="7" t="s">
        <v>816</v>
      </c>
      <c r="F188" s="8" t="s">
        <v>17</v>
      </c>
      <c r="G188" s="6"/>
      <c r="H188" s="9"/>
      <c r="I188" s="10" t="s">
        <v>17</v>
      </c>
      <c r="J188" s="11" t="str">
        <f t="shared" si="20"/>
        <v>TC_23</v>
      </c>
    </row>
    <row r="189" ht="97.5" customHeight="1">
      <c r="A189" s="6" t="s">
        <v>817</v>
      </c>
      <c r="B189" s="7" t="s">
        <v>767</v>
      </c>
      <c r="C189" s="7" t="s">
        <v>818</v>
      </c>
      <c r="D189" s="7" t="s">
        <v>819</v>
      </c>
      <c r="E189" s="7" t="s">
        <v>820</v>
      </c>
      <c r="F189" s="8" t="s">
        <v>17</v>
      </c>
      <c r="G189" s="6"/>
      <c r="H189" s="9"/>
      <c r="I189" s="10" t="s">
        <v>17</v>
      </c>
      <c r="J189" s="11" t="str">
        <f t="shared" si="20"/>
        <v>TC_23</v>
      </c>
    </row>
    <row r="190" ht="99.0" customHeight="1">
      <c r="A190" s="6" t="s">
        <v>821</v>
      </c>
      <c r="B190" s="7" t="s">
        <v>767</v>
      </c>
      <c r="C190" s="7" t="s">
        <v>822</v>
      </c>
      <c r="D190" s="7" t="s">
        <v>823</v>
      </c>
      <c r="E190" s="7" t="s">
        <v>824</v>
      </c>
      <c r="F190" s="12" t="s">
        <v>29</v>
      </c>
      <c r="G190" s="10" t="s">
        <v>17</v>
      </c>
      <c r="H190" s="9"/>
      <c r="I190" s="10" t="s">
        <v>17</v>
      </c>
      <c r="J190" s="11" t="str">
        <f t="shared" si="20"/>
        <v>TC_23</v>
      </c>
    </row>
    <row r="191" ht="90.75" customHeight="1">
      <c r="A191" s="6" t="s">
        <v>825</v>
      </c>
      <c r="B191" s="7" t="s">
        <v>826</v>
      </c>
      <c r="C191" s="7" t="s">
        <v>827</v>
      </c>
      <c r="D191" s="7" t="s">
        <v>828</v>
      </c>
      <c r="E191" s="7" t="s">
        <v>829</v>
      </c>
      <c r="F191" s="8" t="s">
        <v>17</v>
      </c>
      <c r="G191" s="6"/>
      <c r="H191" s="9"/>
      <c r="I191" s="10" t="s">
        <v>17</v>
      </c>
      <c r="J191" s="11" t="str">
        <f t="shared" ref="J191:J194" si="21">HYPERLINK("#TC_24!A1", "TC_24")</f>
        <v>TC_24</v>
      </c>
    </row>
    <row r="192" ht="93.75" customHeight="1">
      <c r="A192" s="6" t="s">
        <v>830</v>
      </c>
      <c r="B192" s="7" t="s">
        <v>826</v>
      </c>
      <c r="C192" s="7" t="s">
        <v>831</v>
      </c>
      <c r="D192" s="7" t="s">
        <v>832</v>
      </c>
      <c r="E192" s="7" t="s">
        <v>833</v>
      </c>
      <c r="F192" s="8" t="s">
        <v>17</v>
      </c>
      <c r="G192" s="6"/>
      <c r="H192" s="9"/>
      <c r="I192" s="10" t="s">
        <v>17</v>
      </c>
      <c r="J192" s="11" t="str">
        <f t="shared" si="21"/>
        <v>TC_24</v>
      </c>
    </row>
    <row r="193" ht="87.75" customHeight="1">
      <c r="A193" s="6" t="s">
        <v>835</v>
      </c>
      <c r="B193" s="7" t="s">
        <v>826</v>
      </c>
      <c r="C193" s="7" t="s">
        <v>836</v>
      </c>
      <c r="D193" s="7" t="s">
        <v>837</v>
      </c>
      <c r="E193" s="7" t="s">
        <v>838</v>
      </c>
      <c r="F193" s="12" t="s">
        <v>42</v>
      </c>
      <c r="G193" s="10" t="s">
        <v>17</v>
      </c>
      <c r="H193" s="9"/>
      <c r="I193" s="10" t="s">
        <v>17</v>
      </c>
      <c r="J193" s="11" t="str">
        <f t="shared" si="21"/>
        <v>TC_24</v>
      </c>
    </row>
    <row r="194" ht="91.5" customHeight="1">
      <c r="A194" s="6" t="s">
        <v>839</v>
      </c>
      <c r="B194" s="7" t="s">
        <v>826</v>
      </c>
      <c r="C194" s="7" t="s">
        <v>840</v>
      </c>
      <c r="D194" s="7" t="s">
        <v>841</v>
      </c>
      <c r="E194" s="7" t="s">
        <v>842</v>
      </c>
      <c r="F194" s="8" t="s">
        <v>17</v>
      </c>
      <c r="G194" s="6"/>
      <c r="H194" s="9"/>
      <c r="I194" s="10" t="s">
        <v>17</v>
      </c>
      <c r="J194" s="11" t="str">
        <f t="shared" si="21"/>
        <v>TC_24</v>
      </c>
    </row>
    <row r="195" ht="91.5" customHeight="1">
      <c r="A195" s="6" t="s">
        <v>843</v>
      </c>
      <c r="B195" s="7" t="s">
        <v>844</v>
      </c>
      <c r="C195" s="7" t="s">
        <v>845</v>
      </c>
      <c r="D195" s="7" t="s">
        <v>846</v>
      </c>
      <c r="E195" s="7" t="s">
        <v>847</v>
      </c>
      <c r="F195" s="8" t="s">
        <v>17</v>
      </c>
      <c r="G195" s="6"/>
      <c r="H195" s="9"/>
      <c r="I195" s="10" t="s">
        <v>17</v>
      </c>
      <c r="J195" s="11" t="str">
        <f t="shared" ref="J195:J200" si="22">HYPERLINK("#TC_25!A1", "TC_25")</f>
        <v>TC_25</v>
      </c>
    </row>
    <row r="196" ht="87.75" customHeight="1">
      <c r="A196" s="6" t="s">
        <v>848</v>
      </c>
      <c r="B196" s="7" t="s">
        <v>844</v>
      </c>
      <c r="C196" s="7" t="s">
        <v>849</v>
      </c>
      <c r="D196" s="7" t="s">
        <v>850</v>
      </c>
      <c r="E196" s="7" t="s">
        <v>851</v>
      </c>
      <c r="F196" s="8" t="s">
        <v>17</v>
      </c>
      <c r="G196" s="6"/>
      <c r="H196" s="9"/>
      <c r="I196" s="10" t="s">
        <v>17</v>
      </c>
      <c r="J196" s="11" t="str">
        <f t="shared" si="22"/>
        <v>TC_25</v>
      </c>
    </row>
    <row r="197" ht="90.0" customHeight="1">
      <c r="A197" s="6" t="s">
        <v>852</v>
      </c>
      <c r="B197" s="7" t="s">
        <v>844</v>
      </c>
      <c r="C197" s="7" t="s">
        <v>853</v>
      </c>
      <c r="D197" s="7" t="s">
        <v>854</v>
      </c>
      <c r="E197" s="7" t="s">
        <v>855</v>
      </c>
      <c r="F197" s="8" t="s">
        <v>17</v>
      </c>
      <c r="G197" s="6"/>
      <c r="H197" s="9"/>
      <c r="I197" s="10" t="s">
        <v>17</v>
      </c>
      <c r="J197" s="11" t="str">
        <f t="shared" si="22"/>
        <v>TC_25</v>
      </c>
    </row>
    <row r="198" ht="90.75" customHeight="1">
      <c r="A198" s="6" t="s">
        <v>856</v>
      </c>
      <c r="B198" s="7" t="s">
        <v>844</v>
      </c>
      <c r="C198" s="7" t="s">
        <v>857</v>
      </c>
      <c r="D198" s="7" t="s">
        <v>858</v>
      </c>
      <c r="E198" s="7" t="s">
        <v>859</v>
      </c>
      <c r="F198" s="12" t="s">
        <v>29</v>
      </c>
      <c r="G198" s="10" t="s">
        <v>17</v>
      </c>
      <c r="H198" s="9"/>
      <c r="I198" s="10" t="s">
        <v>17</v>
      </c>
      <c r="J198" s="11" t="str">
        <f t="shared" si="22"/>
        <v>TC_25</v>
      </c>
    </row>
    <row r="199" ht="91.5" customHeight="1">
      <c r="A199" s="6" t="s">
        <v>860</v>
      </c>
      <c r="B199" s="7" t="s">
        <v>844</v>
      </c>
      <c r="C199" s="7" t="s">
        <v>861</v>
      </c>
      <c r="D199" s="7" t="s">
        <v>862</v>
      </c>
      <c r="E199" s="7" t="s">
        <v>863</v>
      </c>
      <c r="F199" s="8" t="s">
        <v>17</v>
      </c>
      <c r="G199" s="6"/>
      <c r="H199" s="9"/>
      <c r="I199" s="10" t="s">
        <v>17</v>
      </c>
      <c r="J199" s="11" t="str">
        <f t="shared" si="22"/>
        <v>TC_25</v>
      </c>
    </row>
    <row r="200" ht="90.75" customHeight="1">
      <c r="A200" s="6" t="s">
        <v>864</v>
      </c>
      <c r="B200" s="7" t="s">
        <v>844</v>
      </c>
      <c r="C200" s="7" t="s">
        <v>865</v>
      </c>
      <c r="D200" s="7" t="s">
        <v>866</v>
      </c>
      <c r="E200" s="7" t="s">
        <v>867</v>
      </c>
      <c r="F200" s="8" t="s">
        <v>17</v>
      </c>
      <c r="G200" s="6"/>
      <c r="H200" s="9"/>
      <c r="I200" s="10" t="s">
        <v>17</v>
      </c>
      <c r="J200" s="11" t="str">
        <f t="shared" si="22"/>
        <v>TC_25</v>
      </c>
    </row>
    <row r="201" ht="87.75" customHeight="1">
      <c r="A201" s="6" t="s">
        <v>868</v>
      </c>
      <c r="B201" s="7" t="s">
        <v>869</v>
      </c>
      <c r="C201" s="7" t="s">
        <v>870</v>
      </c>
      <c r="D201" s="7" t="s">
        <v>871</v>
      </c>
      <c r="E201" s="7" t="s">
        <v>872</v>
      </c>
      <c r="F201" s="12" t="s">
        <v>42</v>
      </c>
      <c r="G201" s="10" t="s">
        <v>17</v>
      </c>
      <c r="H201" s="9"/>
      <c r="I201" s="10" t="s">
        <v>17</v>
      </c>
      <c r="J201" s="11" t="str">
        <f t="shared" ref="J201:J202" si="23">HYPERLINK("#TC_26!A1", "TC_26")</f>
        <v>TC_26</v>
      </c>
    </row>
    <row r="202" ht="87.0" customHeight="1">
      <c r="A202" s="6" t="s">
        <v>873</v>
      </c>
      <c r="B202" s="7" t="s">
        <v>869</v>
      </c>
      <c r="C202" s="7" t="s">
        <v>874</v>
      </c>
      <c r="D202" s="7" t="s">
        <v>875</v>
      </c>
      <c r="E202" s="7" t="s">
        <v>876</v>
      </c>
      <c r="F202" s="8" t="s">
        <v>17</v>
      </c>
      <c r="G202" s="6"/>
      <c r="H202" s="9"/>
      <c r="I202" s="10" t="s">
        <v>17</v>
      </c>
      <c r="J202" s="11" t="str">
        <f t="shared" si="23"/>
        <v>TC_26</v>
      </c>
    </row>
    <row r="203" ht="93.75" customHeight="1">
      <c r="A203" s="6" t="s">
        <v>877</v>
      </c>
      <c r="B203" s="7" t="s">
        <v>878</v>
      </c>
      <c r="C203" s="7" t="s">
        <v>879</v>
      </c>
      <c r="D203" s="7" t="s">
        <v>880</v>
      </c>
      <c r="E203" s="7" t="s">
        <v>881</v>
      </c>
      <c r="F203" s="8" t="s">
        <v>17</v>
      </c>
      <c r="G203" s="6"/>
      <c r="H203" s="9"/>
      <c r="I203" s="10" t="s">
        <v>17</v>
      </c>
      <c r="J203" s="11" t="str">
        <f t="shared" ref="J203:J208" si="24">HYPERLINK("#TC_27!A1", "TC_27")</f>
        <v>TC_27</v>
      </c>
    </row>
    <row r="204" ht="90.0" customHeight="1">
      <c r="A204" s="6" t="s">
        <v>882</v>
      </c>
      <c r="B204" s="7" t="s">
        <v>878</v>
      </c>
      <c r="C204" s="7" t="s">
        <v>883</v>
      </c>
      <c r="D204" s="7" t="s">
        <v>884</v>
      </c>
      <c r="E204" s="7" t="s">
        <v>885</v>
      </c>
      <c r="F204" s="8" t="s">
        <v>17</v>
      </c>
      <c r="G204" s="6"/>
      <c r="H204" s="9"/>
      <c r="I204" s="10" t="s">
        <v>17</v>
      </c>
      <c r="J204" s="11" t="str">
        <f t="shared" si="24"/>
        <v>TC_27</v>
      </c>
    </row>
    <row r="205" ht="93.75" customHeight="1">
      <c r="A205" s="6" t="s">
        <v>886</v>
      </c>
      <c r="B205" s="7" t="s">
        <v>878</v>
      </c>
      <c r="C205" s="7" t="s">
        <v>887</v>
      </c>
      <c r="D205" s="7" t="s">
        <v>888</v>
      </c>
      <c r="E205" s="7" t="s">
        <v>889</v>
      </c>
      <c r="F205" s="8" t="s">
        <v>17</v>
      </c>
      <c r="G205" s="6"/>
      <c r="H205" s="9"/>
      <c r="I205" s="10" t="s">
        <v>17</v>
      </c>
      <c r="J205" s="11" t="str">
        <f t="shared" si="24"/>
        <v>TC_27</v>
      </c>
    </row>
    <row r="206" ht="91.5" customHeight="1">
      <c r="A206" s="6" t="s">
        <v>890</v>
      </c>
      <c r="B206" s="7" t="s">
        <v>878</v>
      </c>
      <c r="C206" s="7" t="s">
        <v>891</v>
      </c>
      <c r="D206" s="7" t="s">
        <v>892</v>
      </c>
      <c r="E206" s="7" t="s">
        <v>893</v>
      </c>
      <c r="F206" s="12" t="s">
        <v>29</v>
      </c>
      <c r="G206" s="10" t="s">
        <v>17</v>
      </c>
      <c r="H206" s="9"/>
      <c r="I206" s="10" t="s">
        <v>17</v>
      </c>
      <c r="J206" s="11" t="str">
        <f t="shared" si="24"/>
        <v>TC_27</v>
      </c>
    </row>
    <row r="207" ht="90.0" customHeight="1">
      <c r="A207" s="6" t="s">
        <v>894</v>
      </c>
      <c r="B207" s="7" t="s">
        <v>878</v>
      </c>
      <c r="C207" s="7" t="s">
        <v>895</v>
      </c>
      <c r="D207" s="7" t="s">
        <v>896</v>
      </c>
      <c r="E207" s="7" t="s">
        <v>897</v>
      </c>
      <c r="F207" s="8" t="s">
        <v>17</v>
      </c>
      <c r="G207" s="6"/>
      <c r="H207" s="9"/>
      <c r="I207" s="10" t="s">
        <v>17</v>
      </c>
      <c r="J207" s="11" t="str">
        <f t="shared" si="24"/>
        <v>TC_27</v>
      </c>
    </row>
    <row r="208" ht="93.75" customHeight="1">
      <c r="A208" s="6" t="s">
        <v>898</v>
      </c>
      <c r="B208" s="7" t="s">
        <v>878</v>
      </c>
      <c r="C208" s="7" t="s">
        <v>899</v>
      </c>
      <c r="D208" s="7" t="s">
        <v>900</v>
      </c>
      <c r="E208" s="7" t="s">
        <v>901</v>
      </c>
      <c r="F208" s="8" t="s">
        <v>17</v>
      </c>
      <c r="G208" s="6"/>
      <c r="H208" s="9"/>
      <c r="I208" s="10" t="s">
        <v>17</v>
      </c>
      <c r="J208" s="11" t="str">
        <f t="shared" si="24"/>
        <v>TC_27</v>
      </c>
    </row>
    <row r="209" ht="102.0" customHeight="1">
      <c r="A209" s="6" t="s">
        <v>903</v>
      </c>
      <c r="B209" s="7" t="s">
        <v>904</v>
      </c>
      <c r="C209" s="7" t="s">
        <v>905</v>
      </c>
      <c r="D209" s="7" t="s">
        <v>906</v>
      </c>
      <c r="E209" s="7" t="s">
        <v>907</v>
      </c>
      <c r="F209" s="12" t="s">
        <v>42</v>
      </c>
      <c r="G209" s="10" t="s">
        <v>17</v>
      </c>
      <c r="H209" s="9"/>
      <c r="I209" s="10" t="s">
        <v>17</v>
      </c>
      <c r="J209" s="11" t="str">
        <f t="shared" ref="J209:J210" si="25">HYPERLINK("#TC_28!A1", "TC_28")</f>
        <v>TC_28</v>
      </c>
    </row>
    <row r="210" ht="99.0" customHeight="1">
      <c r="A210" s="6" t="s">
        <v>908</v>
      </c>
      <c r="B210" s="7" t="s">
        <v>904</v>
      </c>
      <c r="C210" s="7" t="s">
        <v>909</v>
      </c>
      <c r="D210" s="7" t="s">
        <v>910</v>
      </c>
      <c r="E210" s="7" t="s">
        <v>911</v>
      </c>
      <c r="F210" s="8" t="s">
        <v>17</v>
      </c>
      <c r="G210" s="6"/>
      <c r="H210" s="9"/>
      <c r="I210" s="10" t="s">
        <v>17</v>
      </c>
      <c r="J210" s="11" t="str">
        <f t="shared" si="25"/>
        <v>TC_28</v>
      </c>
    </row>
    <row r="211" ht="87.75" customHeight="1">
      <c r="A211" s="6" t="s">
        <v>913</v>
      </c>
      <c r="B211" s="7" t="s">
        <v>914</v>
      </c>
      <c r="C211" s="7" t="s">
        <v>915</v>
      </c>
      <c r="D211" s="7" t="s">
        <v>916</v>
      </c>
      <c r="E211" s="7" t="s">
        <v>917</v>
      </c>
      <c r="F211" s="8" t="s">
        <v>17</v>
      </c>
      <c r="G211" s="6"/>
      <c r="H211" s="9"/>
      <c r="I211" s="10" t="s">
        <v>17</v>
      </c>
      <c r="J211" s="11" t="str">
        <f t="shared" ref="J211:J216" si="26">HYPERLINK("#TC_29!A1", "TC_29")</f>
        <v>TC_29</v>
      </c>
    </row>
    <row r="212" ht="99.0" customHeight="1">
      <c r="A212" s="6" t="s">
        <v>918</v>
      </c>
      <c r="B212" s="7" t="s">
        <v>914</v>
      </c>
      <c r="C212" s="7" t="s">
        <v>920</v>
      </c>
      <c r="D212" s="7" t="s">
        <v>921</v>
      </c>
      <c r="E212" s="7" t="s">
        <v>922</v>
      </c>
      <c r="F212" s="8" t="s">
        <v>17</v>
      </c>
      <c r="G212" s="6"/>
      <c r="H212" s="9"/>
      <c r="I212" s="10" t="s">
        <v>17</v>
      </c>
      <c r="J212" s="11" t="str">
        <f t="shared" si="26"/>
        <v>TC_29</v>
      </c>
    </row>
    <row r="213" ht="88.5" customHeight="1">
      <c r="A213" s="6" t="s">
        <v>923</v>
      </c>
      <c r="B213" s="7" t="s">
        <v>914</v>
      </c>
      <c r="C213" s="7" t="s">
        <v>924</v>
      </c>
      <c r="D213" s="7" t="s">
        <v>66</v>
      </c>
      <c r="E213" s="7" t="s">
        <v>925</v>
      </c>
      <c r="F213" s="8" t="s">
        <v>17</v>
      </c>
      <c r="G213" s="6"/>
      <c r="H213" s="9"/>
      <c r="I213" s="10" t="s">
        <v>17</v>
      </c>
      <c r="J213" s="11" t="str">
        <f t="shared" si="26"/>
        <v>TC_29</v>
      </c>
    </row>
    <row r="214" ht="96.0" customHeight="1">
      <c r="A214" s="6" t="s">
        <v>926</v>
      </c>
      <c r="B214" s="7" t="s">
        <v>914</v>
      </c>
      <c r="C214" s="7" t="s">
        <v>927</v>
      </c>
      <c r="D214" s="7" t="s">
        <v>928</v>
      </c>
      <c r="E214" s="7" t="s">
        <v>929</v>
      </c>
      <c r="F214" s="12" t="s">
        <v>29</v>
      </c>
      <c r="G214" s="10" t="s">
        <v>17</v>
      </c>
      <c r="H214" s="9"/>
      <c r="I214" s="10" t="s">
        <v>17</v>
      </c>
      <c r="J214" s="11" t="str">
        <f t="shared" si="26"/>
        <v>TC_29</v>
      </c>
    </row>
    <row r="215" ht="94.5" customHeight="1">
      <c r="A215" s="6" t="s">
        <v>930</v>
      </c>
      <c r="B215" s="7" t="s">
        <v>914</v>
      </c>
      <c r="C215" s="7" t="s">
        <v>931</v>
      </c>
      <c r="D215" s="7" t="s">
        <v>932</v>
      </c>
      <c r="E215" s="7" t="s">
        <v>933</v>
      </c>
      <c r="F215" s="8" t="s">
        <v>17</v>
      </c>
      <c r="G215" s="6"/>
      <c r="H215" s="9"/>
      <c r="I215" s="10" t="s">
        <v>17</v>
      </c>
      <c r="J215" s="11" t="str">
        <f t="shared" si="26"/>
        <v>TC_29</v>
      </c>
    </row>
    <row r="216" ht="97.5" customHeight="1">
      <c r="A216" s="6" t="s">
        <v>934</v>
      </c>
      <c r="B216" s="7" t="s">
        <v>914</v>
      </c>
      <c r="C216" s="7" t="s">
        <v>935</v>
      </c>
      <c r="D216" s="7" t="s">
        <v>936</v>
      </c>
      <c r="E216" s="7" t="s">
        <v>937</v>
      </c>
      <c r="F216" s="8" t="s">
        <v>17</v>
      </c>
      <c r="G216" s="6"/>
      <c r="H216" s="9"/>
      <c r="I216" s="10" t="s">
        <v>17</v>
      </c>
      <c r="J216" s="11" t="str">
        <f t="shared" si="26"/>
        <v>TC_29</v>
      </c>
    </row>
    <row r="217" ht="102.0" customHeight="1">
      <c r="A217" s="6" t="s">
        <v>938</v>
      </c>
      <c r="B217" s="7" t="s">
        <v>939</v>
      </c>
      <c r="C217" s="7" t="s">
        <v>940</v>
      </c>
      <c r="D217" s="7" t="s">
        <v>941</v>
      </c>
      <c r="E217" s="7" t="s">
        <v>942</v>
      </c>
      <c r="F217" s="12" t="s">
        <v>42</v>
      </c>
      <c r="G217" s="10" t="s">
        <v>17</v>
      </c>
      <c r="H217" s="9"/>
      <c r="I217" s="10" t="s">
        <v>17</v>
      </c>
      <c r="J217" s="11" t="str">
        <f t="shared" ref="J217:J223" si="27">HYPERLINK("#TC_30!A1", "TC_30")</f>
        <v>TC_30</v>
      </c>
    </row>
    <row r="218" ht="102.0" customHeight="1">
      <c r="A218" s="6" t="s">
        <v>943</v>
      </c>
      <c r="B218" s="7" t="s">
        <v>944</v>
      </c>
      <c r="C218" s="7" t="s">
        <v>945</v>
      </c>
      <c r="D218" s="7" t="s">
        <v>946</v>
      </c>
      <c r="E218" s="7" t="s">
        <v>947</v>
      </c>
      <c r="F218" s="8" t="s">
        <v>17</v>
      </c>
      <c r="G218" s="6"/>
      <c r="H218" s="9"/>
      <c r="I218" s="10" t="s">
        <v>17</v>
      </c>
      <c r="J218" s="11" t="str">
        <f t="shared" si="27"/>
        <v>TC_30</v>
      </c>
    </row>
    <row r="219" ht="102.75" customHeight="1">
      <c r="A219" s="6" t="s">
        <v>948</v>
      </c>
      <c r="B219" s="7" t="s">
        <v>944</v>
      </c>
      <c r="C219" s="7" t="s">
        <v>949</v>
      </c>
      <c r="D219" s="7" t="s">
        <v>950</v>
      </c>
      <c r="E219" s="7" t="s">
        <v>951</v>
      </c>
      <c r="F219" s="8" t="s">
        <v>17</v>
      </c>
      <c r="G219" s="6"/>
      <c r="H219" s="9"/>
      <c r="I219" s="10" t="s">
        <v>17</v>
      </c>
      <c r="J219" s="11" t="str">
        <f t="shared" si="27"/>
        <v>TC_30</v>
      </c>
    </row>
    <row r="220" ht="105.75" customHeight="1">
      <c r="A220" s="6" t="s">
        <v>952</v>
      </c>
      <c r="B220" s="7" t="s">
        <v>944</v>
      </c>
      <c r="C220" s="7" t="s">
        <v>953</v>
      </c>
      <c r="D220" s="7" t="s">
        <v>954</v>
      </c>
      <c r="E220" s="7" t="s">
        <v>955</v>
      </c>
      <c r="F220" s="8" t="s">
        <v>17</v>
      </c>
      <c r="G220" s="6"/>
      <c r="H220" s="9"/>
      <c r="I220" s="10" t="s">
        <v>17</v>
      </c>
      <c r="J220" s="11" t="str">
        <f t="shared" si="27"/>
        <v>TC_30</v>
      </c>
    </row>
    <row r="221" ht="102.0" customHeight="1">
      <c r="A221" s="6" t="s">
        <v>956</v>
      </c>
      <c r="B221" s="7" t="s">
        <v>944</v>
      </c>
      <c r="C221" s="7" t="s">
        <v>957</v>
      </c>
      <c r="D221" s="7" t="s">
        <v>958</v>
      </c>
      <c r="E221" s="7" t="s">
        <v>959</v>
      </c>
      <c r="F221" s="8" t="s">
        <v>17</v>
      </c>
      <c r="G221" s="6"/>
      <c r="H221" s="9"/>
      <c r="I221" s="10" t="s">
        <v>17</v>
      </c>
      <c r="J221" s="11" t="str">
        <f t="shared" si="27"/>
        <v>TC_30</v>
      </c>
    </row>
    <row r="222" ht="103.5" customHeight="1">
      <c r="A222" s="6" t="s">
        <v>960</v>
      </c>
      <c r="B222" s="7" t="s">
        <v>944</v>
      </c>
      <c r="C222" s="7" t="s">
        <v>961</v>
      </c>
      <c r="D222" s="7" t="s">
        <v>962</v>
      </c>
      <c r="E222" s="7" t="s">
        <v>963</v>
      </c>
      <c r="F222" s="12" t="s">
        <v>29</v>
      </c>
      <c r="G222" s="10" t="s">
        <v>17</v>
      </c>
      <c r="H222" s="9"/>
      <c r="I222" s="10" t="s">
        <v>17</v>
      </c>
      <c r="J222" s="11" t="str">
        <f t="shared" si="27"/>
        <v>TC_30</v>
      </c>
    </row>
    <row r="223" ht="99.75" customHeight="1">
      <c r="A223" s="6" t="s">
        <v>964</v>
      </c>
      <c r="B223" s="7" t="s">
        <v>944</v>
      </c>
      <c r="C223" s="7" t="s">
        <v>965</v>
      </c>
      <c r="D223" s="7" t="s">
        <v>966</v>
      </c>
      <c r="E223" s="7" t="s">
        <v>967</v>
      </c>
      <c r="F223" s="8" t="s">
        <v>17</v>
      </c>
      <c r="G223" s="6"/>
      <c r="H223" s="9"/>
      <c r="I223" s="10" t="s">
        <v>17</v>
      </c>
      <c r="J223" s="11" t="str">
        <f t="shared" si="27"/>
        <v>TC_30</v>
      </c>
    </row>
    <row r="224" ht="102.75" customHeight="1">
      <c r="A224" s="6" t="s">
        <v>968</v>
      </c>
      <c r="B224" s="7" t="s">
        <v>969</v>
      </c>
      <c r="C224" s="7" t="s">
        <v>970</v>
      </c>
      <c r="D224" s="7" t="s">
        <v>971</v>
      </c>
      <c r="E224" s="7" t="s">
        <v>972</v>
      </c>
      <c r="F224" s="8" t="s">
        <v>17</v>
      </c>
      <c r="G224" s="6"/>
      <c r="H224" s="9"/>
      <c r="I224" s="10" t="s">
        <v>17</v>
      </c>
      <c r="J224" s="11" t="str">
        <f t="shared" ref="J224:J225" si="28">HYPERLINK("#TC_32!A1", "TC_32")</f>
        <v>TC_32</v>
      </c>
    </row>
    <row r="225" ht="96.0" customHeight="1">
      <c r="A225" s="6" t="s">
        <v>973</v>
      </c>
      <c r="B225" s="7" t="s">
        <v>969</v>
      </c>
      <c r="C225" s="7" t="s">
        <v>974</v>
      </c>
      <c r="D225" s="7" t="s">
        <v>975</v>
      </c>
      <c r="E225" s="7" t="s">
        <v>976</v>
      </c>
      <c r="F225" s="12" t="s">
        <v>42</v>
      </c>
      <c r="G225" s="10" t="s">
        <v>17</v>
      </c>
      <c r="H225" s="9"/>
      <c r="I225" s="10" t="s">
        <v>17</v>
      </c>
      <c r="J225" s="11" t="str">
        <f t="shared" si="28"/>
        <v>TC_32</v>
      </c>
    </row>
    <row r="226" ht="96.75" customHeight="1">
      <c r="A226" s="6" t="s">
        <v>977</v>
      </c>
      <c r="B226" s="7" t="s">
        <v>978</v>
      </c>
      <c r="C226" s="7" t="s">
        <v>979</v>
      </c>
      <c r="D226" s="7" t="s">
        <v>980</v>
      </c>
      <c r="E226" s="7" t="s">
        <v>981</v>
      </c>
      <c r="F226" s="8" t="s">
        <v>17</v>
      </c>
      <c r="G226" s="6"/>
      <c r="H226" s="9"/>
      <c r="I226" s="10" t="s">
        <v>17</v>
      </c>
      <c r="J226" s="11" t="str">
        <f t="shared" ref="J226:J231" si="29">HYPERLINK("#TC_33!A1", "TC_33")</f>
        <v>TC_33</v>
      </c>
    </row>
    <row r="227" ht="102.0" customHeight="1">
      <c r="A227" s="6" t="s">
        <v>982</v>
      </c>
      <c r="B227" s="7" t="s">
        <v>978</v>
      </c>
      <c r="C227" s="7" t="s">
        <v>983</v>
      </c>
      <c r="D227" s="7" t="s">
        <v>984</v>
      </c>
      <c r="E227" s="7" t="s">
        <v>985</v>
      </c>
      <c r="F227" s="8" t="s">
        <v>17</v>
      </c>
      <c r="G227" s="6"/>
      <c r="H227" s="9"/>
      <c r="I227" s="10" t="s">
        <v>17</v>
      </c>
      <c r="J227" s="11" t="str">
        <f t="shared" si="29"/>
        <v>TC_33</v>
      </c>
    </row>
    <row r="228" ht="96.75" customHeight="1">
      <c r="A228" s="6" t="s">
        <v>986</v>
      </c>
      <c r="B228" s="7" t="s">
        <v>978</v>
      </c>
      <c r="C228" s="7" t="s">
        <v>987</v>
      </c>
      <c r="D228" s="7" t="s">
        <v>988</v>
      </c>
      <c r="E228" s="7" t="s">
        <v>989</v>
      </c>
      <c r="F228" s="8" t="s">
        <v>17</v>
      </c>
      <c r="G228" s="6"/>
      <c r="H228" s="9"/>
      <c r="I228" s="10" t="s">
        <v>17</v>
      </c>
      <c r="J228" s="11" t="str">
        <f t="shared" si="29"/>
        <v>TC_33</v>
      </c>
    </row>
    <row r="229" ht="102.0" customHeight="1">
      <c r="A229" s="6" t="s">
        <v>990</v>
      </c>
      <c r="B229" s="7" t="s">
        <v>978</v>
      </c>
      <c r="C229" s="7" t="s">
        <v>991</v>
      </c>
      <c r="D229" s="7" t="s">
        <v>992</v>
      </c>
      <c r="E229" s="7" t="s">
        <v>993</v>
      </c>
      <c r="F229" s="8" t="s">
        <v>17</v>
      </c>
      <c r="G229" s="6"/>
      <c r="H229" s="9"/>
      <c r="I229" s="10" t="s">
        <v>17</v>
      </c>
      <c r="J229" s="11" t="str">
        <f t="shared" si="29"/>
        <v>TC_33</v>
      </c>
    </row>
    <row r="230" ht="99.75" customHeight="1">
      <c r="A230" s="6" t="s">
        <v>995</v>
      </c>
      <c r="B230" s="7" t="s">
        <v>978</v>
      </c>
      <c r="C230" s="7" t="s">
        <v>996</v>
      </c>
      <c r="D230" s="7" t="s">
        <v>997</v>
      </c>
      <c r="E230" s="7" t="s">
        <v>998</v>
      </c>
      <c r="F230" s="12" t="s">
        <v>29</v>
      </c>
      <c r="G230" s="10" t="s">
        <v>17</v>
      </c>
      <c r="H230" s="9"/>
      <c r="I230" s="10" t="s">
        <v>17</v>
      </c>
      <c r="J230" s="11" t="str">
        <f t="shared" si="29"/>
        <v>TC_33</v>
      </c>
    </row>
    <row r="231" ht="94.5" customHeight="1">
      <c r="A231" s="6" t="s">
        <v>999</v>
      </c>
      <c r="B231" s="7" t="s">
        <v>978</v>
      </c>
      <c r="C231" s="7" t="s">
        <v>1000</v>
      </c>
      <c r="D231" s="7" t="s">
        <v>1001</v>
      </c>
      <c r="E231" s="7" t="s">
        <v>1002</v>
      </c>
      <c r="F231" s="8" t="s">
        <v>17</v>
      </c>
      <c r="G231" s="6"/>
      <c r="H231" s="9"/>
      <c r="I231" s="10" t="s">
        <v>17</v>
      </c>
      <c r="J231" s="11" t="str">
        <f t="shared" si="29"/>
        <v>TC_33</v>
      </c>
    </row>
    <row r="232" ht="106.5" customHeight="1">
      <c r="A232" s="6" t="s">
        <v>1003</v>
      </c>
      <c r="B232" s="7" t="s">
        <v>1004</v>
      </c>
      <c r="C232" s="7" t="s">
        <v>1005</v>
      </c>
      <c r="D232" s="7" t="s">
        <v>1006</v>
      </c>
      <c r="E232" s="7" t="s">
        <v>1007</v>
      </c>
      <c r="F232" s="8" t="s">
        <v>17</v>
      </c>
      <c r="G232" s="6"/>
      <c r="H232" s="9"/>
      <c r="I232" s="10" t="s">
        <v>17</v>
      </c>
      <c r="J232" s="11" t="str">
        <f t="shared" ref="J232:J234" si="30">HYPERLINK("#TC_34!A1", "TC_34")</f>
        <v>TC_34</v>
      </c>
    </row>
    <row r="233" ht="99.0" customHeight="1">
      <c r="A233" s="6" t="s">
        <v>1008</v>
      </c>
      <c r="B233" s="7" t="s">
        <v>1004</v>
      </c>
      <c r="C233" s="7" t="s">
        <v>1009</v>
      </c>
      <c r="D233" s="7" t="s">
        <v>1010</v>
      </c>
      <c r="E233" s="7" t="s">
        <v>1011</v>
      </c>
      <c r="F233" s="12" t="s">
        <v>42</v>
      </c>
      <c r="G233" s="10" t="s">
        <v>17</v>
      </c>
      <c r="H233" s="9"/>
      <c r="I233" s="10" t="s">
        <v>17</v>
      </c>
      <c r="J233" s="11" t="str">
        <f t="shared" si="30"/>
        <v>TC_34</v>
      </c>
    </row>
    <row r="234" ht="99.75" customHeight="1">
      <c r="A234" s="6" t="s">
        <v>1012</v>
      </c>
      <c r="B234" s="7" t="s">
        <v>1004</v>
      </c>
      <c r="C234" s="7" t="s">
        <v>1013</v>
      </c>
      <c r="D234" s="7" t="s">
        <v>1014</v>
      </c>
      <c r="E234" s="7" t="s">
        <v>1015</v>
      </c>
      <c r="F234" s="8" t="s">
        <v>17</v>
      </c>
      <c r="G234" s="6"/>
      <c r="H234" s="9"/>
      <c r="I234" s="10" t="s">
        <v>17</v>
      </c>
      <c r="J234" s="11" t="str">
        <f t="shared" si="30"/>
        <v>TC_34</v>
      </c>
    </row>
    <row r="235" ht="96.0" customHeight="1">
      <c r="A235" s="6" t="s">
        <v>1016</v>
      </c>
      <c r="B235" s="7" t="s">
        <v>1017</v>
      </c>
      <c r="C235" s="7" t="s">
        <v>1018</v>
      </c>
      <c r="D235" s="7" t="s">
        <v>1019</v>
      </c>
      <c r="E235" s="7" t="s">
        <v>1020</v>
      </c>
      <c r="F235" s="8" t="s">
        <v>17</v>
      </c>
      <c r="G235" s="6"/>
      <c r="H235" s="9"/>
      <c r="I235" s="10" t="s">
        <v>17</v>
      </c>
      <c r="J235" s="11" t="str">
        <f t="shared" ref="J235:J243" si="31">HYPERLINK("#TC_35!A1", "TC_35")</f>
        <v>TC_35</v>
      </c>
    </row>
    <row r="236" ht="114.75" customHeight="1">
      <c r="A236" s="6" t="s">
        <v>1021</v>
      </c>
      <c r="B236" s="7" t="s">
        <v>1017</v>
      </c>
      <c r="C236" s="7" t="s">
        <v>1022</v>
      </c>
      <c r="D236" s="7" t="s">
        <v>1023</v>
      </c>
      <c r="E236" s="7" t="s">
        <v>1024</v>
      </c>
      <c r="F236" s="8" t="s">
        <v>17</v>
      </c>
      <c r="G236" s="6"/>
      <c r="H236" s="9"/>
      <c r="I236" s="10" t="s">
        <v>17</v>
      </c>
      <c r="J236" s="11" t="str">
        <f t="shared" si="31"/>
        <v>TC_35</v>
      </c>
    </row>
    <row r="237" ht="99.75" customHeight="1">
      <c r="A237" s="6" t="s">
        <v>1025</v>
      </c>
      <c r="B237" s="7" t="s">
        <v>1017</v>
      </c>
      <c r="C237" s="7" t="s">
        <v>1026</v>
      </c>
      <c r="D237" s="7" t="s">
        <v>1027</v>
      </c>
      <c r="E237" s="7" t="s">
        <v>1028</v>
      </c>
      <c r="F237" s="8" t="s">
        <v>17</v>
      </c>
      <c r="G237" s="6"/>
      <c r="H237" s="9"/>
      <c r="I237" s="10" t="s">
        <v>17</v>
      </c>
      <c r="J237" s="11" t="str">
        <f t="shared" si="31"/>
        <v>TC_35</v>
      </c>
    </row>
    <row r="238" ht="96.75" customHeight="1">
      <c r="A238" s="6" t="s">
        <v>1029</v>
      </c>
      <c r="B238" s="7" t="s">
        <v>1017</v>
      </c>
      <c r="C238" s="7" t="s">
        <v>1030</v>
      </c>
      <c r="D238" s="7" t="s">
        <v>1031</v>
      </c>
      <c r="E238" s="7" t="s">
        <v>1032</v>
      </c>
      <c r="F238" s="12" t="s">
        <v>29</v>
      </c>
      <c r="G238" s="10" t="s">
        <v>17</v>
      </c>
      <c r="H238" s="9"/>
      <c r="I238" s="10" t="s">
        <v>17</v>
      </c>
      <c r="J238" s="11" t="str">
        <f t="shared" si="31"/>
        <v>TC_35</v>
      </c>
    </row>
    <row r="239" ht="99.75" customHeight="1">
      <c r="A239" s="6" t="s">
        <v>1033</v>
      </c>
      <c r="B239" s="7" t="s">
        <v>1017</v>
      </c>
      <c r="C239" s="7" t="s">
        <v>1034</v>
      </c>
      <c r="D239" s="7" t="s">
        <v>1035</v>
      </c>
      <c r="E239" s="7" t="s">
        <v>1036</v>
      </c>
      <c r="F239" s="8" t="s">
        <v>17</v>
      </c>
      <c r="G239" s="6"/>
      <c r="H239" s="9"/>
      <c r="I239" s="10" t="s">
        <v>17</v>
      </c>
      <c r="J239" s="11" t="str">
        <f t="shared" si="31"/>
        <v>TC_35</v>
      </c>
    </row>
    <row r="240" ht="105.75" customHeight="1">
      <c r="A240" s="6" t="s">
        <v>1037</v>
      </c>
      <c r="B240" s="7" t="s">
        <v>1017</v>
      </c>
      <c r="C240" s="7" t="s">
        <v>1038</v>
      </c>
      <c r="D240" s="7" t="s">
        <v>1039</v>
      </c>
      <c r="E240" s="7" t="s">
        <v>1040</v>
      </c>
      <c r="F240" s="8" t="s">
        <v>17</v>
      </c>
      <c r="G240" s="6"/>
      <c r="H240" s="9"/>
      <c r="I240" s="10" t="s">
        <v>17</v>
      </c>
      <c r="J240" s="11" t="str">
        <f t="shared" si="31"/>
        <v>TC_35</v>
      </c>
    </row>
    <row r="241" ht="99.75" customHeight="1">
      <c r="A241" s="6" t="s">
        <v>1041</v>
      </c>
      <c r="B241" s="7" t="s">
        <v>1017</v>
      </c>
      <c r="C241" s="7" t="s">
        <v>1042</v>
      </c>
      <c r="D241" s="7" t="s">
        <v>1043</v>
      </c>
      <c r="E241" s="7" t="s">
        <v>1044</v>
      </c>
      <c r="F241" s="12" t="s">
        <v>42</v>
      </c>
      <c r="G241" s="10" t="s">
        <v>17</v>
      </c>
      <c r="H241" s="9"/>
      <c r="I241" s="10" t="s">
        <v>17</v>
      </c>
      <c r="J241" s="11" t="str">
        <f t="shared" si="31"/>
        <v>TC_35</v>
      </c>
    </row>
    <row r="242" ht="100.5" customHeight="1">
      <c r="A242" s="6" t="s">
        <v>1045</v>
      </c>
      <c r="B242" s="7" t="s">
        <v>1017</v>
      </c>
      <c r="C242" s="7" t="s">
        <v>1046</v>
      </c>
      <c r="D242" s="7" t="s">
        <v>1047</v>
      </c>
      <c r="E242" s="7" t="s">
        <v>1048</v>
      </c>
      <c r="F242" s="8" t="s">
        <v>17</v>
      </c>
      <c r="G242" s="6"/>
      <c r="H242" s="9"/>
      <c r="I242" s="10" t="s">
        <v>17</v>
      </c>
      <c r="J242" s="11" t="str">
        <f t="shared" si="31"/>
        <v>TC_35</v>
      </c>
    </row>
    <row r="243" ht="99.75" customHeight="1">
      <c r="A243" s="6" t="s">
        <v>1049</v>
      </c>
      <c r="B243" s="7" t="s">
        <v>1017</v>
      </c>
      <c r="C243" s="7" t="s">
        <v>1050</v>
      </c>
      <c r="D243" s="7" t="s">
        <v>1051</v>
      </c>
      <c r="E243" s="7" t="s">
        <v>1052</v>
      </c>
      <c r="F243" s="8" t="s">
        <v>17</v>
      </c>
      <c r="G243" s="6"/>
      <c r="H243" s="9"/>
      <c r="I243" s="10" t="s">
        <v>17</v>
      </c>
      <c r="J243" s="11" t="str">
        <f t="shared" si="31"/>
        <v>TC_35</v>
      </c>
    </row>
    <row r="244" ht="96.75" customHeight="1">
      <c r="A244" s="6" t="s">
        <v>1053</v>
      </c>
      <c r="B244" s="7" t="s">
        <v>1054</v>
      </c>
      <c r="C244" s="7" t="s">
        <v>1056</v>
      </c>
      <c r="D244" s="7" t="s">
        <v>1057</v>
      </c>
      <c r="E244" s="7" t="s">
        <v>1058</v>
      </c>
      <c r="F244" s="8" t="s">
        <v>17</v>
      </c>
      <c r="G244" s="6"/>
      <c r="H244" s="9"/>
      <c r="I244" s="10" t="s">
        <v>17</v>
      </c>
      <c r="J244" s="11" t="str">
        <f t="shared" ref="J244:J253" si="32">HYPERLINK("#TC_36!A1", "TC_36")</f>
        <v>TC_36</v>
      </c>
    </row>
    <row r="245" ht="96.0" customHeight="1">
      <c r="A245" s="6" t="s">
        <v>1059</v>
      </c>
      <c r="B245" s="7" t="s">
        <v>1054</v>
      </c>
      <c r="C245" s="7" t="s">
        <v>1060</v>
      </c>
      <c r="D245" s="7" t="s">
        <v>1061</v>
      </c>
      <c r="E245" s="7" t="s">
        <v>1062</v>
      </c>
      <c r="F245" s="8" t="s">
        <v>17</v>
      </c>
      <c r="G245" s="6"/>
      <c r="H245" s="9"/>
      <c r="I245" s="10" t="s">
        <v>17</v>
      </c>
      <c r="J245" s="11" t="str">
        <f t="shared" si="32"/>
        <v>TC_36</v>
      </c>
    </row>
    <row r="246" ht="96.75" customHeight="1">
      <c r="A246" s="6" t="s">
        <v>1063</v>
      </c>
      <c r="B246" s="7" t="s">
        <v>1054</v>
      </c>
      <c r="C246" s="7" t="s">
        <v>1064</v>
      </c>
      <c r="D246" s="7" t="s">
        <v>1066</v>
      </c>
      <c r="E246" s="7" t="s">
        <v>1067</v>
      </c>
      <c r="F246" s="12" t="s">
        <v>29</v>
      </c>
      <c r="G246" s="10" t="s">
        <v>17</v>
      </c>
      <c r="H246" s="9"/>
      <c r="I246" s="10" t="s">
        <v>17</v>
      </c>
      <c r="J246" s="11" t="str">
        <f t="shared" si="32"/>
        <v>TC_36</v>
      </c>
    </row>
    <row r="247" ht="88.5" customHeight="1">
      <c r="A247" s="6" t="s">
        <v>1068</v>
      </c>
      <c r="B247" s="7" t="s">
        <v>1054</v>
      </c>
      <c r="C247" s="7" t="s">
        <v>1069</v>
      </c>
      <c r="D247" s="7" t="s">
        <v>1070</v>
      </c>
      <c r="E247" s="7" t="s">
        <v>1071</v>
      </c>
      <c r="F247" s="8" t="s">
        <v>17</v>
      </c>
      <c r="G247" s="6"/>
      <c r="H247" s="9"/>
      <c r="I247" s="10" t="s">
        <v>17</v>
      </c>
      <c r="J247" s="11" t="str">
        <f t="shared" si="32"/>
        <v>TC_36</v>
      </c>
    </row>
    <row r="248" ht="91.5" customHeight="1">
      <c r="A248" s="6" t="s">
        <v>1072</v>
      </c>
      <c r="B248" s="7" t="s">
        <v>1054</v>
      </c>
      <c r="C248" s="7" t="s">
        <v>1074</v>
      </c>
      <c r="D248" s="7" t="s">
        <v>1075</v>
      </c>
      <c r="E248" s="7" t="s">
        <v>1076</v>
      </c>
      <c r="F248" s="8" t="s">
        <v>17</v>
      </c>
      <c r="G248" s="6"/>
      <c r="H248" s="9"/>
      <c r="I248" s="10" t="s">
        <v>17</v>
      </c>
      <c r="J248" s="11" t="str">
        <f t="shared" si="32"/>
        <v>TC_36</v>
      </c>
    </row>
    <row r="249" ht="94.5" customHeight="1">
      <c r="A249" s="6" t="s">
        <v>1077</v>
      </c>
      <c r="B249" s="7" t="s">
        <v>1054</v>
      </c>
      <c r="C249" s="7" t="s">
        <v>1078</v>
      </c>
      <c r="D249" s="7" t="s">
        <v>1079</v>
      </c>
      <c r="E249" s="7" t="s">
        <v>1080</v>
      </c>
      <c r="F249" s="12" t="s">
        <v>42</v>
      </c>
      <c r="G249" s="10" t="s">
        <v>17</v>
      </c>
      <c r="H249" s="9"/>
      <c r="I249" s="10" t="s">
        <v>17</v>
      </c>
      <c r="J249" s="11" t="str">
        <f t="shared" si="32"/>
        <v>TC_36</v>
      </c>
    </row>
    <row r="250" ht="91.5" customHeight="1">
      <c r="A250" s="6" t="s">
        <v>1081</v>
      </c>
      <c r="B250" s="7" t="s">
        <v>1054</v>
      </c>
      <c r="C250" s="7" t="s">
        <v>1082</v>
      </c>
      <c r="D250" s="7" t="s">
        <v>1083</v>
      </c>
      <c r="E250" s="7" t="s">
        <v>1084</v>
      </c>
      <c r="F250" s="8" t="s">
        <v>17</v>
      </c>
      <c r="G250" s="6"/>
      <c r="H250" s="9"/>
      <c r="I250" s="10" t="s">
        <v>17</v>
      </c>
      <c r="J250" s="11" t="str">
        <f t="shared" si="32"/>
        <v>TC_36</v>
      </c>
    </row>
    <row r="251" ht="93.75" customHeight="1">
      <c r="A251" s="6" t="s">
        <v>1085</v>
      </c>
      <c r="B251" s="7" t="s">
        <v>1054</v>
      </c>
      <c r="C251" s="7" t="s">
        <v>1086</v>
      </c>
      <c r="D251" s="7" t="s">
        <v>1087</v>
      </c>
      <c r="E251" s="7" t="s">
        <v>1088</v>
      </c>
      <c r="F251" s="8" t="s">
        <v>17</v>
      </c>
      <c r="G251" s="6"/>
      <c r="H251" s="9"/>
      <c r="I251" s="10" t="s">
        <v>17</v>
      </c>
      <c r="J251" s="11" t="str">
        <f t="shared" si="32"/>
        <v>TC_36</v>
      </c>
    </row>
    <row r="252" ht="91.5" customHeight="1">
      <c r="A252" s="6" t="s">
        <v>1089</v>
      </c>
      <c r="B252" s="7" t="s">
        <v>1054</v>
      </c>
      <c r="C252" s="7" t="s">
        <v>1090</v>
      </c>
      <c r="D252" s="7" t="s">
        <v>1091</v>
      </c>
      <c r="E252" s="7" t="s">
        <v>1092</v>
      </c>
      <c r="F252" s="8" t="s">
        <v>17</v>
      </c>
      <c r="G252" s="6"/>
      <c r="H252" s="9"/>
      <c r="I252" s="10" t="s">
        <v>17</v>
      </c>
      <c r="J252" s="11" t="str">
        <f t="shared" si="32"/>
        <v>TC_36</v>
      </c>
    </row>
    <row r="253" ht="91.5" customHeight="1">
      <c r="A253" s="6" t="s">
        <v>1093</v>
      </c>
      <c r="B253" s="7" t="s">
        <v>1054</v>
      </c>
      <c r="C253" s="7" t="s">
        <v>1095</v>
      </c>
      <c r="D253" s="7" t="s">
        <v>1096</v>
      </c>
      <c r="E253" s="7" t="s">
        <v>1097</v>
      </c>
      <c r="F253" s="8" t="s">
        <v>17</v>
      </c>
      <c r="G253" s="6"/>
      <c r="H253" s="9"/>
      <c r="I253" s="10" t="s">
        <v>17</v>
      </c>
      <c r="J253" s="11" t="str">
        <f t="shared" si="32"/>
        <v>TC_36</v>
      </c>
    </row>
    <row r="254" ht="100.5" customHeight="1">
      <c r="A254" s="6" t="s">
        <v>1098</v>
      </c>
      <c r="B254" s="7" t="s">
        <v>1099</v>
      </c>
      <c r="C254" s="7" t="s">
        <v>1100</v>
      </c>
      <c r="D254" s="7" t="s">
        <v>1101</v>
      </c>
      <c r="E254" s="7" t="s">
        <v>1102</v>
      </c>
      <c r="F254" s="12" t="s">
        <v>29</v>
      </c>
      <c r="G254" s="10" t="s">
        <v>17</v>
      </c>
      <c r="H254" s="9"/>
      <c r="I254" s="10" t="s">
        <v>17</v>
      </c>
      <c r="J254" s="11" t="str">
        <f t="shared" ref="J254:J257" si="33">HYPERLINK("#TC_37!A1", "TC_37")</f>
        <v>TC_37</v>
      </c>
    </row>
    <row r="255" ht="97.5" customHeight="1">
      <c r="A255" s="6" t="s">
        <v>1104</v>
      </c>
      <c r="B255" s="7" t="s">
        <v>1099</v>
      </c>
      <c r="C255" s="7" t="s">
        <v>1105</v>
      </c>
      <c r="D255" s="7" t="s">
        <v>1106</v>
      </c>
      <c r="E255" s="7" t="s">
        <v>1107</v>
      </c>
      <c r="F255" s="8" t="s">
        <v>17</v>
      </c>
      <c r="G255" s="6"/>
      <c r="H255" s="9"/>
      <c r="I255" s="10" t="s">
        <v>17</v>
      </c>
      <c r="J255" s="11" t="str">
        <f t="shared" si="33"/>
        <v>TC_37</v>
      </c>
    </row>
    <row r="256" ht="106.5" customHeight="1">
      <c r="A256" s="6" t="s">
        <v>1108</v>
      </c>
      <c r="B256" s="7" t="s">
        <v>1099</v>
      </c>
      <c r="C256" s="7" t="s">
        <v>1109</v>
      </c>
      <c r="D256" s="7" t="s">
        <v>1110</v>
      </c>
      <c r="E256" s="7" t="s">
        <v>1111</v>
      </c>
      <c r="F256" s="8" t="s">
        <v>17</v>
      </c>
      <c r="G256" s="6"/>
      <c r="H256" s="9"/>
      <c r="I256" s="10" t="s">
        <v>17</v>
      </c>
      <c r="J256" s="11" t="str">
        <f t="shared" si="33"/>
        <v>TC_37</v>
      </c>
    </row>
    <row r="257" ht="103.5" customHeight="1">
      <c r="A257" s="6" t="s">
        <v>1112</v>
      </c>
      <c r="B257" s="7" t="s">
        <v>1099</v>
      </c>
      <c r="C257" s="7" t="s">
        <v>1113</v>
      </c>
      <c r="D257" s="7" t="s">
        <v>1114</v>
      </c>
      <c r="E257" s="7" t="s">
        <v>1115</v>
      </c>
      <c r="F257" s="12" t="s">
        <v>42</v>
      </c>
      <c r="G257" s="10" t="s">
        <v>17</v>
      </c>
      <c r="H257" s="9"/>
      <c r="I257" s="10" t="s">
        <v>17</v>
      </c>
      <c r="J257" s="11" t="str">
        <f t="shared" si="33"/>
        <v>TC_37</v>
      </c>
    </row>
    <row r="258" ht="99.75" customHeight="1">
      <c r="A258" s="6" t="s">
        <v>1117</v>
      </c>
      <c r="B258" s="7" t="s">
        <v>1118</v>
      </c>
      <c r="C258" s="7" t="s">
        <v>1119</v>
      </c>
      <c r="D258" s="7" t="s">
        <v>1120</v>
      </c>
      <c r="E258" s="7" t="s">
        <v>1121</v>
      </c>
      <c r="F258" s="8" t="s">
        <v>17</v>
      </c>
      <c r="G258" s="6"/>
      <c r="H258" s="9"/>
      <c r="I258" s="10" t="s">
        <v>17</v>
      </c>
      <c r="J258" s="11" t="str">
        <f t="shared" ref="J258:J260" si="34">HYPERLINK("#TC_38!A1", "TC_38")</f>
        <v>TC_38</v>
      </c>
    </row>
    <row r="259" ht="96.0" customHeight="1">
      <c r="A259" s="6" t="s">
        <v>1122</v>
      </c>
      <c r="B259" s="7" t="s">
        <v>1118</v>
      </c>
      <c r="C259" s="7" t="s">
        <v>1124</v>
      </c>
      <c r="D259" s="7" t="s">
        <v>1125</v>
      </c>
      <c r="E259" s="7" t="s">
        <v>1126</v>
      </c>
      <c r="F259" s="8" t="s">
        <v>17</v>
      </c>
      <c r="G259" s="6"/>
      <c r="H259" s="9"/>
      <c r="I259" s="10" t="s">
        <v>17</v>
      </c>
      <c r="J259" s="11" t="str">
        <f t="shared" si="34"/>
        <v>TC_38</v>
      </c>
    </row>
    <row r="260" ht="88.5" customHeight="1">
      <c r="A260" s="6" t="s">
        <v>1127</v>
      </c>
      <c r="B260" s="7" t="s">
        <v>1118</v>
      </c>
      <c r="C260" s="7" t="s">
        <v>1128</v>
      </c>
      <c r="D260" s="7" t="s">
        <v>1129</v>
      </c>
      <c r="E260" s="7" t="s">
        <v>1130</v>
      </c>
      <c r="F260" s="8" t="s">
        <v>17</v>
      </c>
      <c r="G260" s="6"/>
      <c r="H260" s="9"/>
      <c r="I260" s="10" t="s">
        <v>17</v>
      </c>
      <c r="J260" s="11" t="str">
        <f t="shared" si="34"/>
        <v>TC_38</v>
      </c>
    </row>
    <row r="261" ht="99.75" customHeight="1">
      <c r="A261" s="6" t="s">
        <v>1131</v>
      </c>
      <c r="B261" s="7" t="s">
        <v>1132</v>
      </c>
      <c r="C261" s="7" t="s">
        <v>1133</v>
      </c>
      <c r="D261" s="7" t="s">
        <v>1134</v>
      </c>
      <c r="E261" s="7" t="s">
        <v>1135</v>
      </c>
      <c r="F261" s="8" t="s">
        <v>17</v>
      </c>
      <c r="G261" s="6"/>
      <c r="H261" s="9"/>
      <c r="I261" s="10" t="s">
        <v>17</v>
      </c>
      <c r="J261" s="11" t="str">
        <f t="shared" ref="J261:J262" si="35">HYPERLINK("#TC_39!A1", "TC_39")</f>
        <v>TC_39</v>
      </c>
    </row>
    <row r="262" ht="103.5" customHeight="1">
      <c r="A262" s="6" t="s">
        <v>1136</v>
      </c>
      <c r="B262" s="7" t="s">
        <v>1132</v>
      </c>
      <c r="C262" s="7" t="s">
        <v>1137</v>
      </c>
      <c r="D262" s="7" t="s">
        <v>1138</v>
      </c>
      <c r="E262" s="7" t="s">
        <v>1139</v>
      </c>
      <c r="F262" s="12" t="s">
        <v>29</v>
      </c>
      <c r="G262" s="10" t="s">
        <v>17</v>
      </c>
      <c r="H262" s="9"/>
      <c r="I262" s="10" t="s">
        <v>17</v>
      </c>
      <c r="J262" s="11" t="str">
        <f t="shared" si="35"/>
        <v>TC_39</v>
      </c>
    </row>
    <row r="263" ht="99.0" customHeight="1">
      <c r="A263" s="6" t="s">
        <v>1140</v>
      </c>
      <c r="B263" s="7" t="s">
        <v>1141</v>
      </c>
      <c r="C263" s="7" t="s">
        <v>1142</v>
      </c>
      <c r="D263" s="7" t="s">
        <v>1143</v>
      </c>
      <c r="E263" s="7" t="s">
        <v>1144</v>
      </c>
      <c r="F263" s="8" t="s">
        <v>17</v>
      </c>
      <c r="G263" s="6"/>
      <c r="H263" s="9"/>
      <c r="I263" s="10" t="s">
        <v>17</v>
      </c>
      <c r="J263" s="11" t="str">
        <f>HYPERLINK("#TC_40!A1", "TC_40")</f>
        <v>TC_40</v>
      </c>
    </row>
    <row r="264" ht="90.75" customHeight="1">
      <c r="A264" s="6" t="s">
        <v>1145</v>
      </c>
      <c r="B264" s="7" t="s">
        <v>1146</v>
      </c>
      <c r="C264" s="7" t="s">
        <v>1147</v>
      </c>
      <c r="D264" s="7" t="s">
        <v>1148</v>
      </c>
      <c r="E264" s="7" t="s">
        <v>1149</v>
      </c>
      <c r="F264" s="8" t="s">
        <v>17</v>
      </c>
      <c r="G264" s="6"/>
      <c r="H264" s="9"/>
      <c r="I264" s="10" t="s">
        <v>17</v>
      </c>
      <c r="J264" s="11" t="str">
        <f t="shared" ref="J264:J265" si="36">HYPERLINK("#TC_41!A1", "TC_41")</f>
        <v>TC_41</v>
      </c>
    </row>
    <row r="265" ht="91.5" customHeight="1">
      <c r="A265" s="6" t="s">
        <v>1150</v>
      </c>
      <c r="B265" s="7" t="s">
        <v>1146</v>
      </c>
      <c r="C265" s="7" t="s">
        <v>1151</v>
      </c>
      <c r="D265" s="7" t="s">
        <v>1152</v>
      </c>
      <c r="E265" s="7" t="s">
        <v>1153</v>
      </c>
      <c r="F265" s="12" t="s">
        <v>42</v>
      </c>
      <c r="G265" s="10" t="s">
        <v>17</v>
      </c>
      <c r="H265" s="9"/>
      <c r="I265" s="10" t="s">
        <v>17</v>
      </c>
      <c r="J265" s="11" t="str">
        <f t="shared" si="36"/>
        <v>TC_41</v>
      </c>
    </row>
    <row r="266" ht="94.5" customHeight="1">
      <c r="A266" s="6" t="s">
        <v>1154</v>
      </c>
      <c r="B266" s="7" t="s">
        <v>1155</v>
      </c>
      <c r="C266" s="7" t="s">
        <v>1157</v>
      </c>
      <c r="D266" s="7" t="s">
        <v>1158</v>
      </c>
      <c r="E266" s="7" t="s">
        <v>1159</v>
      </c>
      <c r="F266" s="8" t="s">
        <v>17</v>
      </c>
      <c r="G266" s="6"/>
      <c r="H266" s="9"/>
      <c r="I266" s="10" t="s">
        <v>17</v>
      </c>
      <c r="J266" s="11" t="str">
        <f t="shared" ref="J266:J270" si="37">HYPERLINK("#TC_42!A1", "TC_42")</f>
        <v>TC_42</v>
      </c>
    </row>
    <row r="267" ht="93.75" customHeight="1">
      <c r="A267" s="6" t="s">
        <v>1160</v>
      </c>
      <c r="B267" s="7" t="s">
        <v>1155</v>
      </c>
      <c r="C267" s="7" t="s">
        <v>1161</v>
      </c>
      <c r="D267" s="7" t="s">
        <v>1162</v>
      </c>
      <c r="E267" s="7" t="s">
        <v>1163</v>
      </c>
      <c r="F267" s="8" t="s">
        <v>17</v>
      </c>
      <c r="G267" s="6"/>
      <c r="H267" s="9"/>
      <c r="I267" s="10" t="s">
        <v>17</v>
      </c>
      <c r="J267" s="11" t="str">
        <f t="shared" si="37"/>
        <v>TC_42</v>
      </c>
    </row>
    <row r="268" ht="96.0" customHeight="1">
      <c r="A268" s="6" t="s">
        <v>1164</v>
      </c>
      <c r="B268" s="7" t="s">
        <v>1155</v>
      </c>
      <c r="C268" s="7" t="s">
        <v>1165</v>
      </c>
      <c r="D268" s="7" t="s">
        <v>1166</v>
      </c>
      <c r="E268" s="7" t="s">
        <v>1167</v>
      </c>
      <c r="F268" s="8" t="s">
        <v>17</v>
      </c>
      <c r="G268" s="6"/>
      <c r="H268" s="9"/>
      <c r="I268" s="10" t="s">
        <v>17</v>
      </c>
      <c r="J268" s="11" t="str">
        <f t="shared" si="37"/>
        <v>TC_42</v>
      </c>
    </row>
    <row r="269" ht="93.75" customHeight="1">
      <c r="A269" s="6" t="s">
        <v>1168</v>
      </c>
      <c r="B269" s="7" t="s">
        <v>1155</v>
      </c>
      <c r="C269" s="7" t="s">
        <v>1169</v>
      </c>
      <c r="D269" s="7" t="s">
        <v>1170</v>
      </c>
      <c r="E269" s="7" t="s">
        <v>1171</v>
      </c>
      <c r="F269" s="8" t="s">
        <v>17</v>
      </c>
      <c r="G269" s="6"/>
      <c r="H269" s="9"/>
      <c r="I269" s="10" t="s">
        <v>17</v>
      </c>
      <c r="J269" s="11" t="str">
        <f t="shared" si="37"/>
        <v>TC_42</v>
      </c>
    </row>
    <row r="270" ht="93.75" customHeight="1">
      <c r="A270" s="6" t="s">
        <v>1172</v>
      </c>
      <c r="B270" s="7" t="s">
        <v>1155</v>
      </c>
      <c r="C270" s="7" t="s">
        <v>1173</v>
      </c>
      <c r="D270" s="7" t="s">
        <v>1174</v>
      </c>
      <c r="E270" s="7" t="s">
        <v>1175</v>
      </c>
      <c r="F270" s="12" t="s">
        <v>29</v>
      </c>
      <c r="G270" s="10" t="s">
        <v>17</v>
      </c>
      <c r="H270" s="9"/>
      <c r="I270" s="10" t="s">
        <v>17</v>
      </c>
      <c r="J270" s="11" t="str">
        <f t="shared" si="37"/>
        <v>TC_42</v>
      </c>
    </row>
    <row r="271" ht="102.0" customHeight="1">
      <c r="A271" s="6" t="s">
        <v>1176</v>
      </c>
      <c r="B271" s="7" t="s">
        <v>1177</v>
      </c>
      <c r="C271" s="7" t="s">
        <v>1178</v>
      </c>
      <c r="D271" s="7" t="s">
        <v>1179</v>
      </c>
      <c r="E271" s="7" t="s">
        <v>1180</v>
      </c>
      <c r="F271" s="8" t="s">
        <v>17</v>
      </c>
      <c r="G271" s="6"/>
      <c r="H271" s="9"/>
      <c r="I271" s="10" t="s">
        <v>17</v>
      </c>
      <c r="J271" s="11" t="str">
        <f t="shared" ref="J271:J278" si="38">HYPERLINK("#TC_43!A1", "TC_43")</f>
        <v>TC_43</v>
      </c>
    </row>
    <row r="272" ht="99.75" customHeight="1">
      <c r="A272" s="6" t="s">
        <v>1181</v>
      </c>
      <c r="B272" s="7" t="s">
        <v>1177</v>
      </c>
      <c r="C272" s="7" t="s">
        <v>1182</v>
      </c>
      <c r="D272" s="7" t="s">
        <v>1183</v>
      </c>
      <c r="E272" s="7" t="s">
        <v>1184</v>
      </c>
      <c r="F272" s="8" t="s">
        <v>17</v>
      </c>
      <c r="G272" s="6"/>
      <c r="H272" s="9"/>
      <c r="I272" s="10" t="s">
        <v>17</v>
      </c>
      <c r="J272" s="11" t="str">
        <f t="shared" si="38"/>
        <v>TC_43</v>
      </c>
    </row>
    <row r="273" ht="96.0" customHeight="1">
      <c r="A273" s="6" t="s">
        <v>1185</v>
      </c>
      <c r="B273" s="7" t="s">
        <v>1177</v>
      </c>
      <c r="C273" s="7" t="s">
        <v>1186</v>
      </c>
      <c r="D273" s="7" t="s">
        <v>1187</v>
      </c>
      <c r="E273" s="7" t="s">
        <v>1189</v>
      </c>
      <c r="F273" s="12" t="s">
        <v>42</v>
      </c>
      <c r="G273" s="10" t="s">
        <v>17</v>
      </c>
      <c r="H273" s="9"/>
      <c r="I273" s="10" t="s">
        <v>17</v>
      </c>
      <c r="J273" s="11" t="str">
        <f t="shared" si="38"/>
        <v>TC_43</v>
      </c>
    </row>
    <row r="274" ht="102.0" customHeight="1">
      <c r="A274" s="6" t="s">
        <v>1190</v>
      </c>
      <c r="B274" s="7" t="s">
        <v>1177</v>
      </c>
      <c r="C274" s="7" t="s">
        <v>1191</v>
      </c>
      <c r="D274" s="7" t="s">
        <v>1192</v>
      </c>
      <c r="E274" s="7" t="s">
        <v>1193</v>
      </c>
      <c r="F274" s="8" t="s">
        <v>17</v>
      </c>
      <c r="G274" s="6"/>
      <c r="H274" s="9"/>
      <c r="I274" s="10" t="s">
        <v>17</v>
      </c>
      <c r="J274" s="11" t="str">
        <f t="shared" si="38"/>
        <v>TC_43</v>
      </c>
    </row>
    <row r="275" ht="99.75" customHeight="1">
      <c r="A275" s="6" t="s">
        <v>1194</v>
      </c>
      <c r="B275" s="7" t="s">
        <v>1177</v>
      </c>
      <c r="C275" s="7" t="s">
        <v>1195</v>
      </c>
      <c r="D275" s="7" t="s">
        <v>1196</v>
      </c>
      <c r="E275" s="7" t="s">
        <v>1197</v>
      </c>
      <c r="F275" s="8" t="s">
        <v>17</v>
      </c>
      <c r="G275" s="6"/>
      <c r="H275" s="9"/>
      <c r="I275" s="10" t="s">
        <v>17</v>
      </c>
      <c r="J275" s="11" t="str">
        <f t="shared" si="38"/>
        <v>TC_43</v>
      </c>
    </row>
    <row r="276" ht="96.0" customHeight="1">
      <c r="A276" s="6" t="s">
        <v>1198</v>
      </c>
      <c r="B276" s="7" t="s">
        <v>1177</v>
      </c>
      <c r="C276" s="7" t="s">
        <v>1199</v>
      </c>
      <c r="D276" s="7" t="s">
        <v>1200</v>
      </c>
      <c r="E276" s="7" t="s">
        <v>1201</v>
      </c>
      <c r="F276" s="8" t="s">
        <v>17</v>
      </c>
      <c r="G276" s="6"/>
      <c r="H276" s="9"/>
      <c r="I276" s="10" t="s">
        <v>17</v>
      </c>
      <c r="J276" s="11" t="str">
        <f t="shared" si="38"/>
        <v>TC_43</v>
      </c>
    </row>
    <row r="277" ht="105.75" customHeight="1">
      <c r="A277" s="6" t="s">
        <v>1202</v>
      </c>
      <c r="B277" s="7" t="s">
        <v>1177</v>
      </c>
      <c r="C277" s="7" t="s">
        <v>1203</v>
      </c>
      <c r="D277" s="7" t="s">
        <v>1204</v>
      </c>
      <c r="E277" s="7" t="s">
        <v>1205</v>
      </c>
      <c r="F277" s="8" t="s">
        <v>17</v>
      </c>
      <c r="G277" s="6"/>
      <c r="H277" s="9"/>
      <c r="I277" s="10" t="s">
        <v>17</v>
      </c>
      <c r="J277" s="11" t="str">
        <f t="shared" si="38"/>
        <v>TC_43</v>
      </c>
    </row>
    <row r="278" ht="99.75" customHeight="1">
      <c r="A278" s="6" t="s">
        <v>1206</v>
      </c>
      <c r="B278" s="7" t="s">
        <v>1177</v>
      </c>
      <c r="C278" s="7" t="s">
        <v>1207</v>
      </c>
      <c r="D278" s="7" t="s">
        <v>1208</v>
      </c>
      <c r="E278" s="7" t="s">
        <v>1209</v>
      </c>
      <c r="F278" s="12" t="s">
        <v>29</v>
      </c>
      <c r="G278" s="10" t="s">
        <v>17</v>
      </c>
      <c r="H278" s="9"/>
      <c r="I278" s="10" t="s">
        <v>17</v>
      </c>
      <c r="J278" s="11" t="str">
        <f t="shared" si="38"/>
        <v>TC_43</v>
      </c>
    </row>
    <row r="279" ht="99.75" customHeight="1">
      <c r="A279" s="6" t="s">
        <v>1210</v>
      </c>
      <c r="B279" s="7" t="s">
        <v>1211</v>
      </c>
      <c r="C279" s="7" t="s">
        <v>1212</v>
      </c>
      <c r="D279" s="7" t="s">
        <v>1213</v>
      </c>
      <c r="E279" s="7" t="s">
        <v>1214</v>
      </c>
      <c r="F279" s="8" t="s">
        <v>17</v>
      </c>
      <c r="G279" s="6"/>
      <c r="H279" s="9"/>
      <c r="I279" s="10" t="s">
        <v>17</v>
      </c>
      <c r="J279" s="11" t="str">
        <f t="shared" ref="J279:J285" si="39">HYPERLINK("#TC_44!A1", "TC_44")</f>
        <v>TC_44</v>
      </c>
    </row>
    <row r="280" ht="102.0" customHeight="1">
      <c r="A280" s="6" t="s">
        <v>1215</v>
      </c>
      <c r="B280" s="7" t="s">
        <v>1211</v>
      </c>
      <c r="C280" s="7" t="s">
        <v>1216</v>
      </c>
      <c r="D280" s="7" t="s">
        <v>1217</v>
      </c>
      <c r="E280" s="7" t="s">
        <v>1218</v>
      </c>
      <c r="F280" s="8" t="s">
        <v>17</v>
      </c>
      <c r="G280" s="6"/>
      <c r="H280" s="9"/>
      <c r="I280" s="10" t="s">
        <v>17</v>
      </c>
      <c r="J280" s="11" t="str">
        <f t="shared" si="39"/>
        <v>TC_44</v>
      </c>
    </row>
    <row r="281" ht="102.0" customHeight="1">
      <c r="A281" s="6" t="s">
        <v>1219</v>
      </c>
      <c r="B281" s="7" t="s">
        <v>1211</v>
      </c>
      <c r="C281" s="7" t="s">
        <v>1221</v>
      </c>
      <c r="D281" s="7" t="s">
        <v>1057</v>
      </c>
      <c r="E281" s="7" t="s">
        <v>1058</v>
      </c>
      <c r="F281" s="12" t="s">
        <v>42</v>
      </c>
      <c r="G281" s="10" t="s">
        <v>17</v>
      </c>
      <c r="H281" s="9"/>
      <c r="I281" s="10" t="s">
        <v>17</v>
      </c>
      <c r="J281" s="11" t="str">
        <f t="shared" si="39"/>
        <v>TC_44</v>
      </c>
    </row>
    <row r="282" ht="99.75" customHeight="1">
      <c r="A282" s="6" t="s">
        <v>1222</v>
      </c>
      <c r="B282" s="7" t="s">
        <v>1211</v>
      </c>
      <c r="C282" s="7" t="s">
        <v>1223</v>
      </c>
      <c r="D282" s="7" t="s">
        <v>1224</v>
      </c>
      <c r="E282" s="7" t="s">
        <v>1225</v>
      </c>
      <c r="F282" s="8" t="s">
        <v>17</v>
      </c>
      <c r="G282" s="6"/>
      <c r="H282" s="9"/>
      <c r="I282" s="10" t="s">
        <v>17</v>
      </c>
      <c r="J282" s="11" t="str">
        <f t="shared" si="39"/>
        <v>TC_44</v>
      </c>
    </row>
    <row r="283" ht="103.5" customHeight="1">
      <c r="A283" s="6" t="s">
        <v>1226</v>
      </c>
      <c r="B283" s="7" t="s">
        <v>1211</v>
      </c>
      <c r="C283" s="7" t="s">
        <v>1227</v>
      </c>
      <c r="D283" s="7" t="s">
        <v>1228</v>
      </c>
      <c r="E283" s="7" t="s">
        <v>1229</v>
      </c>
      <c r="F283" s="8" t="s">
        <v>17</v>
      </c>
      <c r="G283" s="6"/>
      <c r="H283" s="9"/>
      <c r="I283" s="10" t="s">
        <v>17</v>
      </c>
      <c r="J283" s="11" t="str">
        <f t="shared" si="39"/>
        <v>TC_44</v>
      </c>
    </row>
    <row r="284" ht="102.75" customHeight="1">
      <c r="A284" s="6" t="s">
        <v>1230</v>
      </c>
      <c r="B284" s="7" t="s">
        <v>1211</v>
      </c>
      <c r="C284" s="7" t="s">
        <v>1231</v>
      </c>
      <c r="D284" s="7" t="s">
        <v>1232</v>
      </c>
      <c r="E284" s="7" t="s">
        <v>1233</v>
      </c>
      <c r="F284" s="8" t="s">
        <v>17</v>
      </c>
      <c r="G284" s="6"/>
      <c r="H284" s="9"/>
      <c r="I284" s="10" t="s">
        <v>17</v>
      </c>
      <c r="J284" s="11" t="str">
        <f t="shared" si="39"/>
        <v>TC_44</v>
      </c>
    </row>
    <row r="285" ht="99.75" customHeight="1">
      <c r="A285" s="6" t="s">
        <v>1234</v>
      </c>
      <c r="B285" s="7" t="s">
        <v>1211</v>
      </c>
      <c r="C285" s="7" t="s">
        <v>1235</v>
      </c>
      <c r="D285" s="7" t="s">
        <v>1236</v>
      </c>
      <c r="E285" s="7" t="s">
        <v>1237</v>
      </c>
      <c r="F285" s="8" t="s">
        <v>17</v>
      </c>
      <c r="G285" s="6"/>
      <c r="H285" s="9"/>
      <c r="I285" s="10" t="s">
        <v>17</v>
      </c>
      <c r="J285" s="11" t="str">
        <f t="shared" si="39"/>
        <v>TC_44</v>
      </c>
    </row>
    <row r="286" ht="91.5" customHeight="1">
      <c r="A286" s="6" t="s">
        <v>1238</v>
      </c>
      <c r="B286" s="7" t="s">
        <v>1239</v>
      </c>
      <c r="C286" s="7" t="s">
        <v>1240</v>
      </c>
      <c r="D286" s="7" t="s">
        <v>1241</v>
      </c>
      <c r="E286" s="7" t="s">
        <v>1242</v>
      </c>
      <c r="F286" s="12" t="s">
        <v>29</v>
      </c>
      <c r="G286" s="10" t="s">
        <v>17</v>
      </c>
      <c r="H286" s="9"/>
      <c r="I286" s="10" t="s">
        <v>17</v>
      </c>
      <c r="J286" s="11" t="str">
        <f>HYPERLINK("#TC_45!A1", "TC_45")</f>
        <v>TC_45</v>
      </c>
    </row>
    <row r="287" ht="96.75" customHeight="1">
      <c r="A287" s="6" t="s">
        <v>1243</v>
      </c>
      <c r="B287" s="7" t="s">
        <v>1244</v>
      </c>
      <c r="C287" s="7" t="s">
        <v>1245</v>
      </c>
      <c r="D287" s="7" t="s">
        <v>1246</v>
      </c>
      <c r="E287" s="7" t="s">
        <v>1247</v>
      </c>
      <c r="F287" s="8" t="s">
        <v>17</v>
      </c>
      <c r="G287" s="6"/>
      <c r="H287" s="9"/>
      <c r="I287" s="10" t="s">
        <v>17</v>
      </c>
      <c r="J287" s="11" t="str">
        <f>HYPERLINK("#TC_46!A1", "TC_46")</f>
        <v>TC_46</v>
      </c>
    </row>
    <row r="288" ht="102.0" customHeight="1">
      <c r="A288" s="6" t="s">
        <v>1248</v>
      </c>
      <c r="B288" s="7" t="s">
        <v>1249</v>
      </c>
      <c r="C288" s="7" t="s">
        <v>1250</v>
      </c>
      <c r="D288" s="7" t="s">
        <v>1251</v>
      </c>
      <c r="E288" s="7" t="s">
        <v>1252</v>
      </c>
      <c r="F288" s="8" t="s">
        <v>17</v>
      </c>
      <c r="G288" s="6"/>
      <c r="H288" s="9"/>
      <c r="I288" s="10" t="s">
        <v>17</v>
      </c>
      <c r="J288" s="11" t="str">
        <f t="shared" ref="J288:J294" si="40">HYPERLINK("#TC_47!A1", "TC_47")</f>
        <v>TC_47</v>
      </c>
    </row>
    <row r="289" ht="97.5" customHeight="1">
      <c r="A289" s="6" t="s">
        <v>1253</v>
      </c>
      <c r="B289" s="7" t="s">
        <v>1249</v>
      </c>
      <c r="C289" s="7" t="s">
        <v>1254</v>
      </c>
      <c r="D289" s="7" t="s">
        <v>1255</v>
      </c>
      <c r="E289" s="7" t="s">
        <v>1256</v>
      </c>
      <c r="F289" s="12" t="s">
        <v>42</v>
      </c>
      <c r="G289" s="10" t="s">
        <v>17</v>
      </c>
      <c r="H289" s="9"/>
      <c r="I289" s="10" t="s">
        <v>17</v>
      </c>
      <c r="J289" s="11" t="str">
        <f t="shared" si="40"/>
        <v>TC_47</v>
      </c>
    </row>
    <row r="290" ht="103.5" customHeight="1">
      <c r="A290" s="6" t="s">
        <v>1257</v>
      </c>
      <c r="B290" s="7" t="s">
        <v>1249</v>
      </c>
      <c r="C290" s="7" t="s">
        <v>1258</v>
      </c>
      <c r="D290" s="7" t="s">
        <v>1259</v>
      </c>
      <c r="E290" s="7" t="s">
        <v>1260</v>
      </c>
      <c r="F290" s="8" t="s">
        <v>17</v>
      </c>
      <c r="G290" s="6"/>
      <c r="H290" s="9"/>
      <c r="I290" s="10" t="s">
        <v>17</v>
      </c>
      <c r="J290" s="11" t="str">
        <f t="shared" si="40"/>
        <v>TC_47</v>
      </c>
    </row>
    <row r="291" ht="102.0" customHeight="1">
      <c r="A291" s="6" t="s">
        <v>1261</v>
      </c>
      <c r="B291" s="7" t="s">
        <v>1249</v>
      </c>
      <c r="C291" s="7" t="s">
        <v>1262</v>
      </c>
      <c r="D291" s="7" t="s">
        <v>1263</v>
      </c>
      <c r="E291" s="7" t="s">
        <v>1264</v>
      </c>
      <c r="F291" s="8" t="s">
        <v>17</v>
      </c>
      <c r="G291" s="6"/>
      <c r="H291" s="9"/>
      <c r="I291" s="10" t="s">
        <v>17</v>
      </c>
      <c r="J291" s="11" t="str">
        <f t="shared" si="40"/>
        <v>TC_47</v>
      </c>
    </row>
    <row r="292" ht="99.0" customHeight="1">
      <c r="A292" s="6" t="s">
        <v>1265</v>
      </c>
      <c r="B292" s="7" t="s">
        <v>1249</v>
      </c>
      <c r="C292" s="7" t="s">
        <v>1266</v>
      </c>
      <c r="D292" s="7" t="s">
        <v>1267</v>
      </c>
      <c r="E292" s="7" t="s">
        <v>1268</v>
      </c>
      <c r="F292" s="8" t="s">
        <v>17</v>
      </c>
      <c r="G292" s="6"/>
      <c r="H292" s="9"/>
      <c r="I292" s="10" t="s">
        <v>17</v>
      </c>
      <c r="J292" s="11" t="str">
        <f t="shared" si="40"/>
        <v>TC_47</v>
      </c>
    </row>
    <row r="293" ht="100.5" customHeight="1">
      <c r="A293" s="6" t="s">
        <v>1269</v>
      </c>
      <c r="B293" s="7" t="s">
        <v>1249</v>
      </c>
      <c r="C293" s="7" t="s">
        <v>1270</v>
      </c>
      <c r="D293" s="7" t="s">
        <v>1271</v>
      </c>
      <c r="E293" s="7" t="s">
        <v>1272</v>
      </c>
      <c r="F293" s="8" t="s">
        <v>17</v>
      </c>
      <c r="G293" s="6"/>
      <c r="H293" s="9"/>
      <c r="I293" s="10" t="s">
        <v>17</v>
      </c>
      <c r="J293" s="11" t="str">
        <f t="shared" si="40"/>
        <v>TC_47</v>
      </c>
    </row>
    <row r="294" ht="103.5" customHeight="1">
      <c r="A294" s="6" t="s">
        <v>1273</v>
      </c>
      <c r="B294" s="7" t="s">
        <v>1249</v>
      </c>
      <c r="C294" s="7" t="s">
        <v>1274</v>
      </c>
      <c r="D294" s="7" t="s">
        <v>1275</v>
      </c>
      <c r="E294" s="7" t="s">
        <v>1276</v>
      </c>
      <c r="F294" s="12" t="s">
        <v>29</v>
      </c>
      <c r="G294" s="10" t="s">
        <v>17</v>
      </c>
      <c r="H294" s="9"/>
      <c r="I294" s="10" t="s">
        <v>17</v>
      </c>
      <c r="J294" s="11" t="str">
        <f t="shared" si="40"/>
        <v>TC_47</v>
      </c>
    </row>
    <row r="295" ht="102.75" customHeight="1">
      <c r="A295" s="6" t="s">
        <v>1277</v>
      </c>
      <c r="B295" s="7" t="s">
        <v>1278</v>
      </c>
      <c r="C295" s="7" t="s">
        <v>1279</v>
      </c>
      <c r="D295" s="7" t="s">
        <v>1280</v>
      </c>
      <c r="E295" s="7" t="s">
        <v>1281</v>
      </c>
      <c r="F295" s="8" t="s">
        <v>17</v>
      </c>
      <c r="G295" s="6"/>
      <c r="H295" s="9"/>
      <c r="I295" s="10" t="s">
        <v>17</v>
      </c>
      <c r="J295" s="11" t="str">
        <f t="shared" ref="J295:J296" si="41">HYPERLINK("#TC_48!A1", "TC_48")</f>
        <v>TC_48</v>
      </c>
    </row>
    <row r="296" ht="103.5" customHeight="1">
      <c r="A296" s="6" t="s">
        <v>1282</v>
      </c>
      <c r="B296" s="7" t="s">
        <v>1278</v>
      </c>
      <c r="C296" s="7" t="s">
        <v>1283</v>
      </c>
      <c r="D296" s="7" t="s">
        <v>1284</v>
      </c>
      <c r="E296" s="7" t="s">
        <v>1285</v>
      </c>
      <c r="F296" s="8" t="s">
        <v>17</v>
      </c>
      <c r="G296" s="6"/>
      <c r="H296" s="9"/>
      <c r="I296" s="10" t="s">
        <v>17</v>
      </c>
      <c r="J296" s="11" t="str">
        <f t="shared" si="41"/>
        <v>TC_48</v>
      </c>
    </row>
    <row r="297" ht="105.75" customHeight="1">
      <c r="A297" s="6" t="s">
        <v>1286</v>
      </c>
      <c r="B297" s="7" t="s">
        <v>1287</v>
      </c>
      <c r="C297" s="7" t="s">
        <v>1288</v>
      </c>
      <c r="D297" s="7" t="s">
        <v>1289</v>
      </c>
      <c r="E297" s="7" t="s">
        <v>1290</v>
      </c>
      <c r="F297" s="12" t="s">
        <v>42</v>
      </c>
      <c r="G297" s="10" t="s">
        <v>17</v>
      </c>
      <c r="H297" s="9"/>
      <c r="I297" s="10" t="s">
        <v>17</v>
      </c>
      <c r="J297" s="11" t="str">
        <f t="shared" ref="J297:J300" si="42">HYPERLINK("#TC_49!A1", "TC_49")</f>
        <v>TC_49</v>
      </c>
    </row>
    <row r="298" ht="102.75" customHeight="1">
      <c r="A298" s="6" t="s">
        <v>1291</v>
      </c>
      <c r="B298" s="7" t="s">
        <v>1287</v>
      </c>
      <c r="C298" s="7" t="s">
        <v>1293</v>
      </c>
      <c r="D298" s="7" t="s">
        <v>1294</v>
      </c>
      <c r="E298" s="7" t="s">
        <v>1295</v>
      </c>
      <c r="F298" s="8" t="s">
        <v>17</v>
      </c>
      <c r="G298" s="6"/>
      <c r="H298" s="9"/>
      <c r="I298" s="10" t="s">
        <v>17</v>
      </c>
      <c r="J298" s="11" t="str">
        <f t="shared" si="42"/>
        <v>TC_49</v>
      </c>
    </row>
    <row r="299" ht="99.0" customHeight="1">
      <c r="A299" s="6" t="s">
        <v>1296</v>
      </c>
      <c r="B299" s="7" t="s">
        <v>1287</v>
      </c>
      <c r="C299" s="7" t="s">
        <v>1297</v>
      </c>
      <c r="D299" s="7" t="s">
        <v>1298</v>
      </c>
      <c r="E299" s="7" t="s">
        <v>1299</v>
      </c>
      <c r="F299" s="8" t="s">
        <v>17</v>
      </c>
      <c r="G299" s="6"/>
      <c r="H299" s="9"/>
      <c r="I299" s="10" t="s">
        <v>17</v>
      </c>
      <c r="J299" s="11" t="str">
        <f t="shared" si="42"/>
        <v>TC_49</v>
      </c>
    </row>
    <row r="300" ht="100.5" customHeight="1">
      <c r="A300" s="6" t="s">
        <v>1301</v>
      </c>
      <c r="B300" s="7" t="s">
        <v>1287</v>
      </c>
      <c r="C300" s="7" t="s">
        <v>1302</v>
      </c>
      <c r="D300" s="7" t="s">
        <v>1304</v>
      </c>
      <c r="E300" s="7" t="s">
        <v>1306</v>
      </c>
      <c r="F300" s="8" t="s">
        <v>17</v>
      </c>
      <c r="G300" s="6"/>
      <c r="H300" s="9"/>
      <c r="I300" s="10" t="s">
        <v>17</v>
      </c>
      <c r="J300" s="11" t="str">
        <f t="shared" si="42"/>
        <v>TC_49</v>
      </c>
    </row>
    <row r="301" ht="94.5" customHeight="1">
      <c r="A301" s="6" t="s">
        <v>1307</v>
      </c>
      <c r="B301" s="7" t="s">
        <v>1308</v>
      </c>
      <c r="C301" s="7" t="s">
        <v>1309</v>
      </c>
      <c r="D301" s="7" t="s">
        <v>1311</v>
      </c>
      <c r="E301" s="7" t="s">
        <v>1312</v>
      </c>
      <c r="F301" s="8" t="s">
        <v>17</v>
      </c>
      <c r="G301" s="6"/>
      <c r="H301" s="9"/>
      <c r="I301" s="10" t="s">
        <v>17</v>
      </c>
      <c r="J301" s="11" t="str">
        <f t="shared" ref="J301:J304" si="43">HYPERLINK("#TC_50!A1", "TC_50")</f>
        <v>TC_50</v>
      </c>
    </row>
    <row r="302" ht="93.75" customHeight="1">
      <c r="A302" s="6" t="s">
        <v>1314</v>
      </c>
      <c r="B302" s="7" t="s">
        <v>1308</v>
      </c>
      <c r="C302" s="7" t="s">
        <v>1315</v>
      </c>
      <c r="D302" s="7" t="s">
        <v>1316</v>
      </c>
      <c r="E302" s="7" t="s">
        <v>1317</v>
      </c>
      <c r="F302" s="12" t="s">
        <v>29</v>
      </c>
      <c r="G302" s="10" t="s">
        <v>17</v>
      </c>
      <c r="H302" s="9"/>
      <c r="I302" s="10" t="s">
        <v>17</v>
      </c>
      <c r="J302" s="11" t="str">
        <f t="shared" si="43"/>
        <v>TC_50</v>
      </c>
    </row>
    <row r="303" ht="91.5" customHeight="1">
      <c r="A303" s="6" t="s">
        <v>1319</v>
      </c>
      <c r="B303" s="7" t="s">
        <v>1308</v>
      </c>
      <c r="C303" s="7" t="s">
        <v>1320</v>
      </c>
      <c r="D303" s="7" t="s">
        <v>1321</v>
      </c>
      <c r="E303" s="7" t="s">
        <v>1322</v>
      </c>
      <c r="F303" s="8" t="s">
        <v>17</v>
      </c>
      <c r="G303" s="6"/>
      <c r="H303" s="9"/>
      <c r="I303" s="10" t="s">
        <v>17</v>
      </c>
      <c r="J303" s="11" t="str">
        <f t="shared" si="43"/>
        <v>TC_50</v>
      </c>
    </row>
    <row r="304" ht="96.75" customHeight="1">
      <c r="A304" s="6" t="s">
        <v>1323</v>
      </c>
      <c r="B304" s="7" t="s">
        <v>1308</v>
      </c>
      <c r="C304" s="7" t="s">
        <v>1324</v>
      </c>
      <c r="D304" s="7" t="s">
        <v>1325</v>
      </c>
      <c r="E304" s="7" t="s">
        <v>1326</v>
      </c>
      <c r="F304" s="8" t="s">
        <v>17</v>
      </c>
      <c r="G304" s="6"/>
      <c r="H304" s="9"/>
      <c r="I304" s="10" t="s">
        <v>17</v>
      </c>
      <c r="J304" s="11" t="str">
        <f t="shared" si="43"/>
        <v>TC_50</v>
      </c>
    </row>
    <row r="305" ht="102.75" customHeight="1">
      <c r="A305" s="6" t="s">
        <v>1327</v>
      </c>
      <c r="B305" s="7" t="s">
        <v>1328</v>
      </c>
      <c r="C305" s="7" t="s">
        <v>1329</v>
      </c>
      <c r="D305" s="7" t="s">
        <v>1330</v>
      </c>
      <c r="E305" s="7" t="s">
        <v>1331</v>
      </c>
      <c r="F305" s="12" t="s">
        <v>42</v>
      </c>
      <c r="G305" s="10" t="s">
        <v>17</v>
      </c>
      <c r="H305" s="9"/>
      <c r="I305" s="10" t="s">
        <v>17</v>
      </c>
      <c r="J305" s="11" t="str">
        <f>HYPERLINK("#TC_51!A1", "TC_51")</f>
        <v>TC_51</v>
      </c>
    </row>
    <row r="306" ht="103.5" customHeight="1">
      <c r="A306" s="6" t="s">
        <v>1332</v>
      </c>
      <c r="B306" s="7" t="s">
        <v>1333</v>
      </c>
      <c r="C306" s="7" t="s">
        <v>1334</v>
      </c>
      <c r="D306" s="7" t="s">
        <v>1335</v>
      </c>
      <c r="E306" s="7" t="s">
        <v>1336</v>
      </c>
      <c r="F306" s="8" t="s">
        <v>17</v>
      </c>
      <c r="G306" s="6"/>
      <c r="H306" s="9"/>
      <c r="I306" s="10" t="s">
        <v>17</v>
      </c>
      <c r="J306" s="11" t="str">
        <f>HYPERLINK("#TC_52!A1", "TC_52")</f>
        <v>TC_52</v>
      </c>
    </row>
    <row r="307" ht="111.0" customHeight="1">
      <c r="A307" s="6" t="s">
        <v>1337</v>
      </c>
      <c r="B307" s="7" t="s">
        <v>1338</v>
      </c>
      <c r="C307" s="7" t="s">
        <v>1339</v>
      </c>
      <c r="D307" s="7" t="s">
        <v>1340</v>
      </c>
      <c r="E307" s="7" t="s">
        <v>1341</v>
      </c>
      <c r="F307" s="8" t="s">
        <v>17</v>
      </c>
      <c r="G307" s="6"/>
      <c r="H307" s="9"/>
      <c r="I307" s="10" t="s">
        <v>17</v>
      </c>
      <c r="J307" s="11" t="str">
        <f>HYPERLINK("#TC_53!A1", "TC_53")</f>
        <v>TC_53</v>
      </c>
    </row>
    <row r="308" ht="100.5" customHeight="1">
      <c r="A308" s="6" t="s">
        <v>1342</v>
      </c>
      <c r="B308" s="7" t="s">
        <v>1343</v>
      </c>
      <c r="C308" s="7" t="s">
        <v>1344</v>
      </c>
      <c r="D308" s="7" t="s">
        <v>1345</v>
      </c>
      <c r="E308" s="7" t="s">
        <v>1346</v>
      </c>
      <c r="F308" s="8" t="s">
        <v>17</v>
      </c>
      <c r="G308" s="6"/>
      <c r="H308" s="9"/>
      <c r="I308" s="10" t="s">
        <v>17</v>
      </c>
      <c r="J308" s="11" t="str">
        <f>HYPERLINK("#TC_54!A1", "TC_54")</f>
        <v>TC_54</v>
      </c>
    </row>
    <row r="309" ht="102.0" customHeight="1">
      <c r="A309" s="6" t="s">
        <v>1347</v>
      </c>
      <c r="B309" s="7" t="s">
        <v>1348</v>
      </c>
      <c r="C309" s="7" t="s">
        <v>1350</v>
      </c>
      <c r="D309" s="7" t="s">
        <v>1351</v>
      </c>
      <c r="E309" s="7" t="s">
        <v>1352</v>
      </c>
      <c r="F309" s="8" t="s">
        <v>17</v>
      </c>
      <c r="G309" s="6"/>
      <c r="H309" s="9"/>
      <c r="I309" s="10" t="s">
        <v>17</v>
      </c>
      <c r="J309" s="11" t="str">
        <f>HYPERLINK("#TC_55!A1", "TC_55")</f>
        <v>TC_55</v>
      </c>
    </row>
    <row r="310" ht="105.0" customHeight="1">
      <c r="A310" s="6" t="s">
        <v>1353</v>
      </c>
      <c r="B310" s="7" t="s">
        <v>1354</v>
      </c>
      <c r="C310" s="7" t="s">
        <v>1355</v>
      </c>
      <c r="D310" s="7" t="s">
        <v>1356</v>
      </c>
      <c r="E310" s="7" t="s">
        <v>1357</v>
      </c>
      <c r="F310" s="12" t="s">
        <v>29</v>
      </c>
      <c r="G310" s="10" t="s">
        <v>17</v>
      </c>
      <c r="H310" s="9"/>
      <c r="I310" s="10" t="s">
        <v>17</v>
      </c>
      <c r="J310" s="11" t="str">
        <f>HYPERLINK("#TC_56!A1", "TC_56")</f>
        <v>TC_56</v>
      </c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0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18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4.71"/>
    <col customWidth="1" min="2" max="2" width="28.86"/>
    <col customWidth="1" min="3" max="26" width="8.71"/>
  </cols>
  <sheetData>
    <row r="1">
      <c r="A1" s="2" t="s">
        <v>47</v>
      </c>
    </row>
    <row r="2">
      <c r="A2" s="13"/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A30" s="14" t="s">
        <v>56</v>
      </c>
      <c r="B30" s="14" t="s">
        <v>59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>
      <c r="A49" s="14" t="s">
        <v>63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118</v>
      </c>
    </row>
    <row r="3">
      <c r="A3" s="4"/>
    </row>
    <row r="17">
      <c r="A17" s="14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A34" s="14" t="s">
        <v>131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137</v>
      </c>
    </row>
    <row r="3">
      <c r="A3" s="4" t="s">
        <v>138</v>
      </c>
    </row>
    <row r="20">
      <c r="A20" s="14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168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199</v>
      </c>
    </row>
    <row r="3">
      <c r="A3" s="4"/>
    </row>
    <row r="20">
      <c r="A20" s="14" t="s">
        <v>203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>
      <c r="A39" s="14" t="s">
        <v>206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286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321</v>
      </c>
    </row>
    <row r="3">
      <c r="A3" s="4"/>
    </row>
    <row r="20">
      <c r="A20" s="14" t="s">
        <v>326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A32" s="14" t="s">
        <v>331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>
      <c r="A45" s="14" t="s">
        <v>336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342</v>
      </c>
    </row>
    <row r="3">
      <c r="A3" s="4"/>
    </row>
    <row r="18">
      <c r="A18" s="14" t="s">
        <v>348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356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403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" width="28.86"/>
    <col customWidth="1" min="3" max="26" width="8.71"/>
  </cols>
  <sheetData>
    <row r="1">
      <c r="A1" s="2" t="s">
        <v>469</v>
      </c>
    </row>
    <row r="3">
      <c r="A3" s="4"/>
    </row>
    <row r="19">
      <c r="A19" s="14"/>
      <c r="B19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A47" s="1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>
      <c r="A66" s="15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478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506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561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628</v>
      </c>
    </row>
    <row r="2">
      <c r="A2" s="13"/>
    </row>
    <row r="3">
      <c r="A3" s="4"/>
    </row>
    <row r="4">
      <c r="A4" s="14" t="s">
        <v>633</v>
      </c>
    </row>
    <row r="21" ht="15.75" customHeight="1"/>
    <row r="22" ht="15.75" customHeight="1"/>
    <row r="23" ht="15.75" customHeight="1">
      <c r="A23" s="14" t="s">
        <v>638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>
      <c r="A41" s="14" t="s">
        <v>639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>
      <c r="A59" s="14" t="s">
        <v>643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654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703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714</v>
      </c>
    </row>
    <row r="3">
      <c r="A3" s="4"/>
    </row>
    <row r="19">
      <c r="A19" s="14" t="s">
        <v>718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769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792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834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902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912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919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994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1055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1065</v>
      </c>
    </row>
    <row r="2">
      <c r="A2" s="16"/>
    </row>
    <row r="3">
      <c r="A3" s="4"/>
    </row>
    <row r="4">
      <c r="A4" s="14" t="s">
        <v>1073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1094</v>
      </c>
    </row>
    <row r="2">
      <c r="A2" s="16"/>
    </row>
    <row r="3">
      <c r="A3" s="4"/>
    </row>
    <row r="5">
      <c r="A5" s="14" t="s">
        <v>1103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A27" s="14" t="s">
        <v>1116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>
      <c r="A49" s="14" t="s">
        <v>1123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1156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1188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1220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1300</v>
      </c>
    </row>
    <row r="2">
      <c r="A2" s="16"/>
    </row>
    <row r="3">
      <c r="A3" s="14" t="s">
        <v>1305</v>
      </c>
    </row>
    <row r="21" ht="15.75" customHeight="1">
      <c r="A21" s="14" t="s">
        <v>1310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>
      <c r="A39" s="14" t="s">
        <v>1313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>
      <c r="A56" s="14" t="s">
        <v>1318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1292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1303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1349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1358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1359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1360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1361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1362</v>
      </c>
    </row>
    <row r="2">
      <c r="A2" s="16"/>
    </row>
    <row r="3">
      <c r="A3" s="14" t="s">
        <v>1363</v>
      </c>
    </row>
    <row r="21" ht="15.75" customHeight="1"/>
    <row r="22" ht="15.75" customHeight="1">
      <c r="A22" s="14" t="s">
        <v>1364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A40" s="14" t="s">
        <v>1365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>
      <c r="A57" s="14" t="s">
        <v>1366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A75" s="14" t="s">
        <v>1367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1368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1369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1370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1371</v>
      </c>
    </row>
    <row r="3">
      <c r="A3" s="4"/>
    </row>
    <row r="20">
      <c r="A20" s="14" t="s">
        <v>1372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1373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1374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1375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1376</v>
      </c>
    </row>
    <row r="2">
      <c r="A2" s="16"/>
    </row>
    <row r="3">
      <c r="A3" s="4"/>
    </row>
    <row r="5">
      <c r="A5" s="14" t="s">
        <v>1377</v>
      </c>
    </row>
    <row r="21" ht="15.75" customHeight="1"/>
    <row r="22" ht="15.75" customHeight="1"/>
    <row r="23" ht="15.75" customHeight="1"/>
    <row r="24" ht="15.75" customHeight="1">
      <c r="A24" s="14" t="s">
        <v>1378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>
      <c r="A42" s="14" t="s">
        <v>1379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1380</v>
      </c>
    </row>
    <row r="2">
      <c r="A2" s="16"/>
    </row>
    <row r="3">
      <c r="A3" s="4"/>
    </row>
    <row r="4">
      <c r="A4" s="14" t="s">
        <v>1382</v>
      </c>
    </row>
    <row r="21" ht="15.75" customHeight="1"/>
    <row r="22" ht="15.75" customHeight="1">
      <c r="A22" s="14" t="s">
        <v>1384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A40" s="14" t="s">
        <v>1387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1381</v>
      </c>
    </row>
    <row r="2">
      <c r="A2" s="16"/>
    </row>
    <row r="3">
      <c r="A3" s="14" t="s">
        <v>1383</v>
      </c>
    </row>
    <row r="21" ht="15.75" customHeight="1">
      <c r="A21" s="14" t="s">
        <v>1385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>
      <c r="A43" s="14" t="s">
        <v>1386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>
      <c r="A65" s="14" t="s">
        <v>1388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1389</v>
      </c>
    </row>
    <row r="2">
      <c r="A2" s="16"/>
    </row>
    <row r="3">
      <c r="A3" s="4"/>
    </row>
    <row r="4">
      <c r="A4" s="14" t="s">
        <v>1391</v>
      </c>
    </row>
    <row r="19">
      <c r="A19" s="14" t="s">
        <v>1393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>
      <c r="A38" s="14" t="s">
        <v>1394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1390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2" t="s">
        <v>1392</v>
      </c>
    </row>
    <row r="3">
      <c r="A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2026-09-26T00:59:37Z</dcterms:created>
  <dc:creator>openpyxl</dc:creator>
</cp:coreProperties>
</file>