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niversity\BusinessDataAnalyst\Lab4\"/>
    </mc:Choice>
  </mc:AlternateContent>
  <xr:revisionPtr revIDLastSave="0" documentId="13_ncr:1_{D12F02B6-2FB7-46B4-98D3-A2B6E432AEBE}" xr6:coauthVersionLast="47" xr6:coauthVersionMax="47" xr10:uidLastSave="{00000000-0000-0000-0000-000000000000}"/>
  <bookViews>
    <workbookView xWindow="-108" yWindow="-108" windowWidth="23256" windowHeight="13176" firstSheet="2" activeTab="3" xr2:uid="{00000000-000D-0000-FFFF-FFFF00000000}"/>
  </bookViews>
  <sheets>
    <sheet name="Test" sheetId="3" r:id="rId1"/>
    <sheet name="Train" sheetId="2" r:id="rId2"/>
    <sheet name="Stationary d0" sheetId="6" r:id="rId3"/>
    <sheet name="Stationary d1" sheetId="7" r:id="rId4"/>
    <sheet name="Stationary d2" sheetId="12" r:id="rId5"/>
    <sheet name="Stationary d3" sheetId="13" r:id="rId6"/>
    <sheet name="Stationary d4" sheetId="14" r:id="rId7"/>
    <sheet name="Train Line Chart" sheetId="1" r:id="rId8"/>
    <sheet name="find p" sheetId="15" r:id="rId9"/>
    <sheet name="find q" sheetId="16" r:id="rId10"/>
    <sheet name="predict + MAPE test" sheetId="17" r:id="rId11"/>
  </sheets>
  <definedNames>
    <definedName name="ExternalData_1" localSheetId="1" hidden="1">Train!$A$3:$B$150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7" l="1"/>
  <c r="C4" i="6"/>
  <c r="J133" i="17"/>
  <c r="I134" i="17"/>
  <c r="I135" i="17"/>
  <c r="I136" i="17"/>
  <c r="I137" i="17"/>
  <c r="I138" i="17"/>
  <c r="I139" i="17"/>
  <c r="I140" i="17"/>
  <c r="I141" i="17"/>
  <c r="I142" i="17"/>
  <c r="I143" i="17"/>
  <c r="I144" i="17"/>
  <c r="I133" i="17"/>
  <c r="F7" i="3"/>
  <c r="F8" i="3"/>
  <c r="F9" i="3"/>
  <c r="F10" i="3"/>
  <c r="F11" i="3"/>
  <c r="F12" i="3"/>
  <c r="F13" i="3"/>
  <c r="F14" i="3"/>
  <c r="F15" i="3"/>
  <c r="F16" i="3"/>
  <c r="F17" i="3"/>
  <c r="F6" i="3"/>
  <c r="E7" i="3"/>
  <c r="E8" i="3"/>
  <c r="E9" i="3"/>
  <c r="E10" i="3"/>
  <c r="E11" i="3"/>
  <c r="E12" i="3"/>
  <c r="E13" i="3"/>
  <c r="E14" i="3"/>
  <c r="E15" i="3"/>
  <c r="E16" i="3"/>
  <c r="E17" i="3"/>
  <c r="E6" i="3"/>
  <c r="D7" i="3"/>
  <c r="D8" i="3"/>
  <c r="D9" i="3"/>
  <c r="D10" i="3"/>
  <c r="D11" i="3"/>
  <c r="D12" i="3"/>
  <c r="D13" i="3"/>
  <c r="D14" i="3"/>
  <c r="D15" i="3"/>
  <c r="D16" i="3"/>
  <c r="D17" i="3"/>
  <c r="D6" i="3"/>
  <c r="C7" i="3"/>
  <c r="C8" i="3"/>
  <c r="C9" i="3"/>
  <c r="C10" i="3"/>
  <c r="C11" i="3"/>
  <c r="C12" i="3"/>
  <c r="C13" i="3"/>
  <c r="C14" i="3"/>
  <c r="C15" i="3"/>
  <c r="C16" i="3"/>
  <c r="C17" i="3"/>
  <c r="C6" i="3"/>
  <c r="D134" i="17"/>
  <c r="D133" i="17"/>
  <c r="C134" i="17" s="1"/>
  <c r="C135" i="17" s="1"/>
  <c r="D5" i="17"/>
  <c r="D6" i="17"/>
  <c r="D7" i="17"/>
  <c r="D8" i="17"/>
  <c r="D9" i="17"/>
  <c r="D10" i="17"/>
  <c r="D11" i="17"/>
  <c r="D12" i="17"/>
  <c r="D13" i="17"/>
  <c r="D14" i="17"/>
  <c r="D15" i="17"/>
  <c r="D16" i="17"/>
  <c r="D17" i="17"/>
  <c r="D18" i="17"/>
  <c r="D19" i="17"/>
  <c r="D20" i="17"/>
  <c r="D21" i="17"/>
  <c r="D22" i="17"/>
  <c r="D23" i="17"/>
  <c r="D24" i="17"/>
  <c r="D25" i="17"/>
  <c r="D26" i="17"/>
  <c r="D27" i="17"/>
  <c r="D28" i="17"/>
  <c r="D29" i="17"/>
  <c r="D30" i="17"/>
  <c r="D31" i="17"/>
  <c r="D32" i="17"/>
  <c r="D33" i="17"/>
  <c r="D34" i="17"/>
  <c r="D35" i="17"/>
  <c r="D36" i="17"/>
  <c r="D37" i="17"/>
  <c r="D38" i="17"/>
  <c r="D39" i="17"/>
  <c r="D40" i="17"/>
  <c r="D41" i="17"/>
  <c r="D42" i="17"/>
  <c r="D43" i="17"/>
  <c r="D44" i="17"/>
  <c r="D45" i="17"/>
  <c r="D46" i="17"/>
  <c r="D47" i="17"/>
  <c r="D48" i="17"/>
  <c r="D49" i="17"/>
  <c r="D50" i="17"/>
  <c r="D51" i="17"/>
  <c r="D52" i="17"/>
  <c r="D53" i="17"/>
  <c r="D54" i="17"/>
  <c r="D55" i="17"/>
  <c r="D56" i="17"/>
  <c r="D57" i="17"/>
  <c r="D58" i="17"/>
  <c r="D59" i="17"/>
  <c r="D60" i="17"/>
  <c r="D61" i="17"/>
  <c r="D62" i="17"/>
  <c r="D63" i="17"/>
  <c r="D64" i="17"/>
  <c r="D65" i="17"/>
  <c r="D66" i="17"/>
  <c r="D67" i="17"/>
  <c r="D68" i="17"/>
  <c r="D69" i="17"/>
  <c r="D70" i="17"/>
  <c r="D71" i="17"/>
  <c r="D72" i="17"/>
  <c r="D73" i="17"/>
  <c r="D74" i="17"/>
  <c r="D75" i="17"/>
  <c r="D76" i="17"/>
  <c r="D77" i="17"/>
  <c r="D78" i="17"/>
  <c r="D79" i="17"/>
  <c r="D80" i="17"/>
  <c r="D81" i="17"/>
  <c r="D82" i="17"/>
  <c r="D83" i="17"/>
  <c r="D84" i="17"/>
  <c r="D85" i="17"/>
  <c r="D86" i="17"/>
  <c r="D87" i="17"/>
  <c r="D88" i="17"/>
  <c r="D89" i="17"/>
  <c r="D90" i="17"/>
  <c r="D91" i="17"/>
  <c r="D92" i="17"/>
  <c r="D93" i="17"/>
  <c r="D94" i="17"/>
  <c r="D95" i="17"/>
  <c r="D96" i="17"/>
  <c r="D97" i="17"/>
  <c r="D98" i="17"/>
  <c r="D99" i="17"/>
  <c r="D100" i="17"/>
  <c r="D101" i="17"/>
  <c r="D102" i="17"/>
  <c r="D103" i="17"/>
  <c r="D104" i="17"/>
  <c r="D105" i="17"/>
  <c r="D106" i="17"/>
  <c r="D107" i="17"/>
  <c r="D108" i="17"/>
  <c r="D109" i="17"/>
  <c r="D110" i="17"/>
  <c r="D111" i="17"/>
  <c r="D112" i="17"/>
  <c r="D113" i="17"/>
  <c r="D114" i="17"/>
  <c r="D115" i="17"/>
  <c r="D116" i="17"/>
  <c r="D117" i="17"/>
  <c r="D118" i="17"/>
  <c r="D119" i="17"/>
  <c r="D120" i="17"/>
  <c r="D121" i="17"/>
  <c r="D122" i="17"/>
  <c r="D123" i="17"/>
  <c r="D124" i="17"/>
  <c r="D125" i="17"/>
  <c r="D126" i="17"/>
  <c r="D127" i="17"/>
  <c r="D128" i="17"/>
  <c r="D129" i="17"/>
  <c r="D130" i="17"/>
  <c r="D131" i="17"/>
  <c r="D132" i="17"/>
  <c r="C133" i="17" s="1"/>
  <c r="D4" i="17"/>
  <c r="D135" i="17" l="1"/>
  <c r="C136" i="17" s="1"/>
  <c r="D136" i="17" l="1"/>
  <c r="C137" i="17" s="1"/>
  <c r="D137" i="17" l="1"/>
  <c r="C138" i="17" s="1"/>
  <c r="K8" i="16"/>
  <c r="K9" i="16"/>
  <c r="K10" i="16"/>
  <c r="K11" i="16"/>
  <c r="K12" i="16"/>
  <c r="K13" i="16"/>
  <c r="K14" i="16"/>
  <c r="K15" i="16"/>
  <c r="K16" i="16"/>
  <c r="K17" i="16"/>
  <c r="K18" i="16"/>
  <c r="K19" i="16"/>
  <c r="K20" i="16"/>
  <c r="K21" i="16"/>
  <c r="K22" i="16"/>
  <c r="K23" i="16"/>
  <c r="K24" i="16"/>
  <c r="K25" i="16"/>
  <c r="K26" i="16"/>
  <c r="K27" i="16"/>
  <c r="K28" i="16"/>
  <c r="K29" i="16"/>
  <c r="K30" i="16"/>
  <c r="K31" i="16"/>
  <c r="K32" i="16"/>
  <c r="K33" i="16"/>
  <c r="K34" i="16"/>
  <c r="K35" i="16"/>
  <c r="K36" i="16"/>
  <c r="K37" i="16"/>
  <c r="K38" i="16"/>
  <c r="K39" i="16"/>
  <c r="K40" i="16"/>
  <c r="K41" i="16"/>
  <c r="K42" i="16"/>
  <c r="K43" i="16"/>
  <c r="K44" i="16"/>
  <c r="K45" i="16"/>
  <c r="K46" i="16"/>
  <c r="K47" i="16"/>
  <c r="K48" i="16"/>
  <c r="K49" i="16"/>
  <c r="K50" i="16"/>
  <c r="K51" i="16"/>
  <c r="K52" i="16"/>
  <c r="K53" i="16"/>
  <c r="K54" i="16"/>
  <c r="K55" i="16"/>
  <c r="K56" i="16"/>
  <c r="K57" i="16"/>
  <c r="K58" i="16"/>
  <c r="K59" i="16"/>
  <c r="K60" i="16"/>
  <c r="K61" i="16"/>
  <c r="K62" i="16"/>
  <c r="K63" i="16"/>
  <c r="K64" i="16"/>
  <c r="K65" i="16"/>
  <c r="K66" i="16"/>
  <c r="K67" i="16"/>
  <c r="K68" i="16"/>
  <c r="K69" i="16"/>
  <c r="K70" i="16"/>
  <c r="K71" i="16"/>
  <c r="K72" i="16"/>
  <c r="K73" i="16"/>
  <c r="K74" i="16"/>
  <c r="K75" i="16"/>
  <c r="K76" i="16"/>
  <c r="K77" i="16"/>
  <c r="K78" i="16"/>
  <c r="K79" i="16"/>
  <c r="K80" i="16"/>
  <c r="K81" i="16"/>
  <c r="K82" i="16"/>
  <c r="K83" i="16"/>
  <c r="K84" i="16"/>
  <c r="K85" i="16"/>
  <c r="K86" i="16"/>
  <c r="K87" i="16"/>
  <c r="K88" i="16"/>
  <c r="K89" i="16"/>
  <c r="K90" i="16"/>
  <c r="K91" i="16"/>
  <c r="K92" i="16"/>
  <c r="K93" i="16"/>
  <c r="K94" i="16"/>
  <c r="K95" i="16"/>
  <c r="K96" i="16"/>
  <c r="K97" i="16"/>
  <c r="K98" i="16"/>
  <c r="K99" i="16"/>
  <c r="K100" i="16"/>
  <c r="K101" i="16"/>
  <c r="K102" i="16"/>
  <c r="K103" i="16"/>
  <c r="K104" i="16"/>
  <c r="K105" i="16"/>
  <c r="K106" i="16"/>
  <c r="K107" i="16"/>
  <c r="K108" i="16"/>
  <c r="K109" i="16"/>
  <c r="K110" i="16"/>
  <c r="K111" i="16"/>
  <c r="K112" i="16"/>
  <c r="K113" i="16"/>
  <c r="K114" i="16"/>
  <c r="K115" i="16"/>
  <c r="K116" i="16"/>
  <c r="K117" i="16"/>
  <c r="K118" i="16"/>
  <c r="K119" i="16"/>
  <c r="K120" i="16"/>
  <c r="K121" i="16"/>
  <c r="K122" i="16"/>
  <c r="K123" i="16"/>
  <c r="K124" i="16"/>
  <c r="K125" i="16"/>
  <c r="K126" i="16"/>
  <c r="K127" i="16"/>
  <c r="K128" i="16"/>
  <c r="K129" i="16"/>
  <c r="K130" i="16"/>
  <c r="K131" i="16"/>
  <c r="K132" i="16"/>
  <c r="K7" i="16"/>
  <c r="J7" i="16"/>
  <c r="J8" i="16"/>
  <c r="J9" i="16"/>
  <c r="J10" i="16"/>
  <c r="J11" i="16"/>
  <c r="J12" i="16"/>
  <c r="J13" i="16"/>
  <c r="J14" i="16"/>
  <c r="J15" i="16"/>
  <c r="J16" i="16"/>
  <c r="J17" i="16"/>
  <c r="J18" i="16"/>
  <c r="J19" i="16"/>
  <c r="J20" i="16"/>
  <c r="J21" i="16"/>
  <c r="J22" i="16"/>
  <c r="J23" i="16"/>
  <c r="J24" i="16"/>
  <c r="J25" i="16"/>
  <c r="J26" i="16"/>
  <c r="J27" i="16"/>
  <c r="J28" i="16"/>
  <c r="J29" i="16"/>
  <c r="J30" i="16"/>
  <c r="J31" i="16"/>
  <c r="J32" i="16"/>
  <c r="J33" i="16"/>
  <c r="J34" i="16"/>
  <c r="J35" i="16"/>
  <c r="J36" i="16"/>
  <c r="J37" i="16"/>
  <c r="J38" i="16"/>
  <c r="J39" i="16"/>
  <c r="J40" i="16"/>
  <c r="J41" i="16"/>
  <c r="J42" i="16"/>
  <c r="J43" i="16"/>
  <c r="J44" i="16"/>
  <c r="J45" i="16"/>
  <c r="J46" i="16"/>
  <c r="J47" i="16"/>
  <c r="J48" i="16"/>
  <c r="J49" i="16"/>
  <c r="J50" i="16"/>
  <c r="J51" i="16"/>
  <c r="J52" i="16"/>
  <c r="J53" i="16"/>
  <c r="J54" i="16"/>
  <c r="J55" i="16"/>
  <c r="J56" i="16"/>
  <c r="J57" i="16"/>
  <c r="J58" i="16"/>
  <c r="J59" i="16"/>
  <c r="J60" i="16"/>
  <c r="J61" i="16"/>
  <c r="J62" i="16"/>
  <c r="J63" i="16"/>
  <c r="J64" i="16"/>
  <c r="J65" i="16"/>
  <c r="J66" i="16"/>
  <c r="J67" i="16"/>
  <c r="J68" i="16"/>
  <c r="J69" i="16"/>
  <c r="J70" i="16"/>
  <c r="J71" i="16"/>
  <c r="J72" i="16"/>
  <c r="J73" i="16"/>
  <c r="J74" i="16"/>
  <c r="J75" i="16"/>
  <c r="J76" i="16"/>
  <c r="J77" i="16"/>
  <c r="J78" i="16"/>
  <c r="J79" i="16"/>
  <c r="J80" i="16"/>
  <c r="J81" i="16"/>
  <c r="J82" i="16"/>
  <c r="J83" i="16"/>
  <c r="J84" i="16"/>
  <c r="J85" i="16"/>
  <c r="J86" i="16"/>
  <c r="J87" i="16"/>
  <c r="J88" i="16"/>
  <c r="J89" i="16"/>
  <c r="J90" i="16"/>
  <c r="J91" i="16"/>
  <c r="J92" i="16"/>
  <c r="J93" i="16"/>
  <c r="J94" i="16"/>
  <c r="J95" i="16"/>
  <c r="J96" i="16"/>
  <c r="J97" i="16"/>
  <c r="J98" i="16"/>
  <c r="J99" i="16"/>
  <c r="J100" i="16"/>
  <c r="J101" i="16"/>
  <c r="J102" i="16"/>
  <c r="J103" i="16"/>
  <c r="J104" i="16"/>
  <c r="J105" i="16"/>
  <c r="J106" i="16"/>
  <c r="J107" i="16"/>
  <c r="J108" i="16"/>
  <c r="J109" i="16"/>
  <c r="J110" i="16"/>
  <c r="J111" i="16"/>
  <c r="J112" i="16"/>
  <c r="J113" i="16"/>
  <c r="J114" i="16"/>
  <c r="J115" i="16"/>
  <c r="J116" i="16"/>
  <c r="J117" i="16"/>
  <c r="J118" i="16"/>
  <c r="J119" i="16"/>
  <c r="J120" i="16"/>
  <c r="J121" i="16"/>
  <c r="J122" i="16"/>
  <c r="J123" i="16"/>
  <c r="J124" i="16"/>
  <c r="J125" i="16"/>
  <c r="J126" i="16"/>
  <c r="J127" i="16"/>
  <c r="J128" i="16"/>
  <c r="J129" i="16"/>
  <c r="J130" i="16"/>
  <c r="J131" i="16"/>
  <c r="J132" i="16"/>
  <c r="J6" i="16"/>
  <c r="I6" i="16"/>
  <c r="I7" i="16"/>
  <c r="I8" i="16"/>
  <c r="I9" i="16"/>
  <c r="I10" i="16"/>
  <c r="I11" i="16"/>
  <c r="I12" i="16"/>
  <c r="I13" i="16"/>
  <c r="I14" i="16"/>
  <c r="I15" i="16"/>
  <c r="I16" i="16"/>
  <c r="I17" i="16"/>
  <c r="I18" i="16"/>
  <c r="I19" i="16"/>
  <c r="I20" i="16"/>
  <c r="I21" i="16"/>
  <c r="I22" i="16"/>
  <c r="I23" i="16"/>
  <c r="I24" i="16"/>
  <c r="I25" i="16"/>
  <c r="I26" i="16"/>
  <c r="I27" i="16"/>
  <c r="I28" i="16"/>
  <c r="I29" i="16"/>
  <c r="I30" i="16"/>
  <c r="I31" i="16"/>
  <c r="I32" i="16"/>
  <c r="I33" i="16"/>
  <c r="I34" i="16"/>
  <c r="I35" i="16"/>
  <c r="I36" i="16"/>
  <c r="I37" i="16"/>
  <c r="I38" i="16"/>
  <c r="I39" i="16"/>
  <c r="I40" i="16"/>
  <c r="I41" i="16"/>
  <c r="I42" i="16"/>
  <c r="I43" i="16"/>
  <c r="I44" i="16"/>
  <c r="I45" i="16"/>
  <c r="I46" i="16"/>
  <c r="I47" i="16"/>
  <c r="I48" i="16"/>
  <c r="I49" i="16"/>
  <c r="I50" i="16"/>
  <c r="I51" i="16"/>
  <c r="I52" i="16"/>
  <c r="I53" i="16"/>
  <c r="I54" i="16"/>
  <c r="I55" i="16"/>
  <c r="I56" i="16"/>
  <c r="I57" i="16"/>
  <c r="I58" i="16"/>
  <c r="I59" i="16"/>
  <c r="I60" i="16"/>
  <c r="I61" i="16"/>
  <c r="I62" i="16"/>
  <c r="I63" i="16"/>
  <c r="I64" i="16"/>
  <c r="I65" i="16"/>
  <c r="I66" i="16"/>
  <c r="I67" i="16"/>
  <c r="I68" i="16"/>
  <c r="I69" i="16"/>
  <c r="I70" i="16"/>
  <c r="I71" i="16"/>
  <c r="I72" i="16"/>
  <c r="I73" i="16"/>
  <c r="I74" i="16"/>
  <c r="I75" i="16"/>
  <c r="I76" i="16"/>
  <c r="I77" i="16"/>
  <c r="I78" i="16"/>
  <c r="I79" i="16"/>
  <c r="I80" i="16"/>
  <c r="I81" i="16"/>
  <c r="I82" i="16"/>
  <c r="I83" i="16"/>
  <c r="I84" i="16"/>
  <c r="I85" i="16"/>
  <c r="I86" i="16"/>
  <c r="I87" i="16"/>
  <c r="I88" i="16"/>
  <c r="I89" i="16"/>
  <c r="I90" i="16"/>
  <c r="I91" i="16"/>
  <c r="I92" i="16"/>
  <c r="I93" i="16"/>
  <c r="I94" i="16"/>
  <c r="I95" i="16"/>
  <c r="I96" i="16"/>
  <c r="I97" i="16"/>
  <c r="I98" i="16"/>
  <c r="I99" i="16"/>
  <c r="I100" i="16"/>
  <c r="I101" i="16"/>
  <c r="I102" i="16"/>
  <c r="I103" i="16"/>
  <c r="I104" i="16"/>
  <c r="I105" i="16"/>
  <c r="I106" i="16"/>
  <c r="I107" i="16"/>
  <c r="I108" i="16"/>
  <c r="I109" i="16"/>
  <c r="I110" i="16"/>
  <c r="I111" i="16"/>
  <c r="I112" i="16"/>
  <c r="I113" i="16"/>
  <c r="I114" i="16"/>
  <c r="I115" i="16"/>
  <c r="I116" i="16"/>
  <c r="I117" i="16"/>
  <c r="I118" i="16"/>
  <c r="I119" i="16"/>
  <c r="I120" i="16"/>
  <c r="I121" i="16"/>
  <c r="I122" i="16"/>
  <c r="I123" i="16"/>
  <c r="I124" i="16"/>
  <c r="I125" i="16"/>
  <c r="I126" i="16"/>
  <c r="I127" i="16"/>
  <c r="I128" i="16"/>
  <c r="I129" i="16"/>
  <c r="I130" i="16"/>
  <c r="I131" i="16"/>
  <c r="I132" i="16"/>
  <c r="I5" i="16"/>
  <c r="H5" i="16"/>
  <c r="H6" i="16"/>
  <c r="H7" i="16"/>
  <c r="H8" i="16"/>
  <c r="H9" i="16"/>
  <c r="H10" i="16"/>
  <c r="H11" i="16"/>
  <c r="H12" i="16"/>
  <c r="H13" i="16"/>
  <c r="H14" i="16"/>
  <c r="H15" i="16"/>
  <c r="H16" i="16"/>
  <c r="H17" i="16"/>
  <c r="H18" i="16"/>
  <c r="H19" i="16"/>
  <c r="H20" i="16"/>
  <c r="H21" i="16"/>
  <c r="H22" i="16"/>
  <c r="H23" i="16"/>
  <c r="H24" i="16"/>
  <c r="H25" i="16"/>
  <c r="H26" i="16"/>
  <c r="H27" i="16"/>
  <c r="H28" i="16"/>
  <c r="H29" i="16"/>
  <c r="H30" i="16"/>
  <c r="H31" i="16"/>
  <c r="H32" i="16"/>
  <c r="H33" i="16"/>
  <c r="H34" i="16"/>
  <c r="H35" i="16"/>
  <c r="H36" i="16"/>
  <c r="H37" i="16"/>
  <c r="H38" i="16"/>
  <c r="H39" i="16"/>
  <c r="H40" i="16"/>
  <c r="H41" i="16"/>
  <c r="H42" i="16"/>
  <c r="H43" i="16"/>
  <c r="H44" i="16"/>
  <c r="H45" i="16"/>
  <c r="H46" i="16"/>
  <c r="H47" i="16"/>
  <c r="H48" i="16"/>
  <c r="H49" i="16"/>
  <c r="H50" i="16"/>
  <c r="H51" i="16"/>
  <c r="H52" i="16"/>
  <c r="H53" i="16"/>
  <c r="H54" i="16"/>
  <c r="H55" i="16"/>
  <c r="H56" i="16"/>
  <c r="H57" i="16"/>
  <c r="H58" i="16"/>
  <c r="H59" i="16"/>
  <c r="H60" i="16"/>
  <c r="H61" i="16"/>
  <c r="H62" i="16"/>
  <c r="H63" i="16"/>
  <c r="H64" i="16"/>
  <c r="H65" i="16"/>
  <c r="H66" i="16"/>
  <c r="H67" i="16"/>
  <c r="H68" i="16"/>
  <c r="H69" i="16"/>
  <c r="H70" i="16"/>
  <c r="H71" i="16"/>
  <c r="H72" i="16"/>
  <c r="H73" i="16"/>
  <c r="H74" i="16"/>
  <c r="H75" i="16"/>
  <c r="H76" i="16"/>
  <c r="H77" i="16"/>
  <c r="H78" i="16"/>
  <c r="H79" i="16"/>
  <c r="H80" i="16"/>
  <c r="H81" i="16"/>
  <c r="H82" i="16"/>
  <c r="H83" i="16"/>
  <c r="H84" i="16"/>
  <c r="H85" i="16"/>
  <c r="H86" i="16"/>
  <c r="H87" i="16"/>
  <c r="H88" i="16"/>
  <c r="H89" i="16"/>
  <c r="H90" i="16"/>
  <c r="H91" i="16"/>
  <c r="H92" i="16"/>
  <c r="H93" i="16"/>
  <c r="H94" i="16"/>
  <c r="H95" i="16"/>
  <c r="H96" i="16"/>
  <c r="H97" i="16"/>
  <c r="H98" i="16"/>
  <c r="H99" i="16"/>
  <c r="H100" i="16"/>
  <c r="H101" i="16"/>
  <c r="H102" i="16"/>
  <c r="H103" i="16"/>
  <c r="H104" i="16"/>
  <c r="H105" i="16"/>
  <c r="H106" i="16"/>
  <c r="H107" i="16"/>
  <c r="H108" i="16"/>
  <c r="H109" i="16"/>
  <c r="H110" i="16"/>
  <c r="H111" i="16"/>
  <c r="H112" i="16"/>
  <c r="H113" i="16"/>
  <c r="H114" i="16"/>
  <c r="H115" i="16"/>
  <c r="H116" i="16"/>
  <c r="H117" i="16"/>
  <c r="H118" i="16"/>
  <c r="H119" i="16"/>
  <c r="H120" i="16"/>
  <c r="H121" i="16"/>
  <c r="H122" i="16"/>
  <c r="H123" i="16"/>
  <c r="H124" i="16"/>
  <c r="H125" i="16"/>
  <c r="H126" i="16"/>
  <c r="H127" i="16"/>
  <c r="H128" i="16"/>
  <c r="H129" i="16"/>
  <c r="H130" i="16"/>
  <c r="H131" i="16"/>
  <c r="H132" i="16"/>
  <c r="H4" i="16"/>
  <c r="H3" i="16"/>
  <c r="C5" i="16"/>
  <c r="C6" i="16"/>
  <c r="C7" i="16"/>
  <c r="C8" i="16"/>
  <c r="C9" i="16"/>
  <c r="C10" i="16"/>
  <c r="C11" i="16"/>
  <c r="C12" i="16"/>
  <c r="C13" i="16"/>
  <c r="C14" i="16"/>
  <c r="C15" i="16"/>
  <c r="C16" i="16"/>
  <c r="C17" i="16"/>
  <c r="C18" i="16"/>
  <c r="C19" i="16"/>
  <c r="C20" i="16"/>
  <c r="C21" i="16"/>
  <c r="C22" i="16"/>
  <c r="C23" i="16"/>
  <c r="C24" i="16"/>
  <c r="C25" i="16"/>
  <c r="C26" i="16"/>
  <c r="C27" i="16"/>
  <c r="C28" i="16"/>
  <c r="C29" i="16"/>
  <c r="C30" i="16"/>
  <c r="C31" i="16"/>
  <c r="C32" i="16"/>
  <c r="C33" i="16"/>
  <c r="C34" i="16"/>
  <c r="C35" i="16"/>
  <c r="C36" i="16"/>
  <c r="C37" i="16"/>
  <c r="C38" i="16"/>
  <c r="C39" i="16"/>
  <c r="C40" i="16"/>
  <c r="C41" i="16"/>
  <c r="C42" i="16"/>
  <c r="C43" i="16"/>
  <c r="C44" i="16"/>
  <c r="C45" i="16"/>
  <c r="C46" i="16"/>
  <c r="C47" i="16"/>
  <c r="C48" i="16"/>
  <c r="C49" i="16"/>
  <c r="C50" i="16"/>
  <c r="C51" i="16"/>
  <c r="C52" i="16"/>
  <c r="C53" i="16"/>
  <c r="C54" i="16"/>
  <c r="C55" i="16"/>
  <c r="C56" i="16"/>
  <c r="C57" i="16"/>
  <c r="C58" i="16"/>
  <c r="C59" i="16"/>
  <c r="C60" i="16"/>
  <c r="C61" i="16"/>
  <c r="C62" i="16"/>
  <c r="C63" i="16"/>
  <c r="C64" i="16"/>
  <c r="C65" i="16"/>
  <c r="C66" i="16"/>
  <c r="C67" i="16"/>
  <c r="C68" i="16"/>
  <c r="C69" i="16"/>
  <c r="C70" i="16"/>
  <c r="C71" i="16"/>
  <c r="C72" i="16"/>
  <c r="C73" i="16"/>
  <c r="C74" i="16"/>
  <c r="C75" i="16"/>
  <c r="C76" i="16"/>
  <c r="C77" i="16"/>
  <c r="C78" i="16"/>
  <c r="C79" i="16"/>
  <c r="C80" i="16"/>
  <c r="C81" i="16"/>
  <c r="C82" i="16"/>
  <c r="C83" i="16"/>
  <c r="C84" i="16"/>
  <c r="C85" i="16"/>
  <c r="C86" i="16"/>
  <c r="C87" i="16"/>
  <c r="C88" i="16"/>
  <c r="C89" i="16"/>
  <c r="C90" i="16"/>
  <c r="C91" i="16"/>
  <c r="C92" i="16"/>
  <c r="C93" i="16"/>
  <c r="C94" i="16"/>
  <c r="C95" i="16"/>
  <c r="C96" i="16"/>
  <c r="C97" i="16"/>
  <c r="C98" i="16"/>
  <c r="C99" i="16"/>
  <c r="C100" i="16"/>
  <c r="C101" i="16"/>
  <c r="C102" i="16"/>
  <c r="C103" i="16"/>
  <c r="C104" i="16"/>
  <c r="C105" i="16"/>
  <c r="C106" i="16"/>
  <c r="C107" i="16"/>
  <c r="C108" i="16"/>
  <c r="C109" i="16"/>
  <c r="C110" i="16"/>
  <c r="C111" i="16"/>
  <c r="C112" i="16"/>
  <c r="C113" i="16"/>
  <c r="C114" i="16"/>
  <c r="C115" i="16"/>
  <c r="C116" i="16"/>
  <c r="C117" i="16"/>
  <c r="C118" i="16"/>
  <c r="C119" i="16"/>
  <c r="C120" i="16"/>
  <c r="C121" i="16"/>
  <c r="C122" i="16"/>
  <c r="C123" i="16"/>
  <c r="C124" i="16"/>
  <c r="C125" i="16"/>
  <c r="C126" i="16"/>
  <c r="C127" i="16"/>
  <c r="C128" i="16"/>
  <c r="C129" i="16"/>
  <c r="C130" i="16"/>
  <c r="C131" i="16"/>
  <c r="C132" i="16"/>
  <c r="C133" i="16"/>
  <c r="C3" i="16"/>
  <c r="C4" i="16"/>
  <c r="D5" i="16"/>
  <c r="D6" i="16"/>
  <c r="E6" i="16"/>
  <c r="D7" i="16"/>
  <c r="E7" i="16"/>
  <c r="D8" i="16"/>
  <c r="E8" i="16"/>
  <c r="D9" i="16"/>
  <c r="E9" i="16"/>
  <c r="D10" i="16"/>
  <c r="E10" i="16"/>
  <c r="D11" i="16"/>
  <c r="E11" i="16"/>
  <c r="D12" i="16"/>
  <c r="E12" i="16"/>
  <c r="D13" i="16"/>
  <c r="E13" i="16"/>
  <c r="D14" i="16"/>
  <c r="E14" i="16"/>
  <c r="D15" i="16"/>
  <c r="E15" i="16"/>
  <c r="D16" i="16"/>
  <c r="E16" i="16"/>
  <c r="D17" i="16"/>
  <c r="E17" i="16"/>
  <c r="D18" i="16"/>
  <c r="E18" i="16"/>
  <c r="D19" i="16"/>
  <c r="E19" i="16"/>
  <c r="D20" i="16"/>
  <c r="E20" i="16"/>
  <c r="D21" i="16"/>
  <c r="E21" i="16"/>
  <c r="D22" i="16"/>
  <c r="E22" i="16"/>
  <c r="D23" i="16"/>
  <c r="E23" i="16"/>
  <c r="D24" i="16"/>
  <c r="E24" i="16"/>
  <c r="D25" i="16"/>
  <c r="E25" i="16"/>
  <c r="D26" i="16"/>
  <c r="E26" i="16"/>
  <c r="D27" i="16"/>
  <c r="E27" i="16"/>
  <c r="D28" i="16"/>
  <c r="E28" i="16"/>
  <c r="D29" i="16"/>
  <c r="E29" i="16"/>
  <c r="D30" i="16"/>
  <c r="E30" i="16"/>
  <c r="D31" i="16"/>
  <c r="E31" i="16"/>
  <c r="D32" i="16"/>
  <c r="E32" i="16"/>
  <c r="D33" i="16"/>
  <c r="E33" i="16"/>
  <c r="D34" i="16"/>
  <c r="E34" i="16"/>
  <c r="D35" i="16"/>
  <c r="E35" i="16"/>
  <c r="D36" i="16"/>
  <c r="E36" i="16"/>
  <c r="D37" i="16"/>
  <c r="E37" i="16"/>
  <c r="D38" i="16"/>
  <c r="E38" i="16"/>
  <c r="D39" i="16"/>
  <c r="E39" i="16"/>
  <c r="D40" i="16"/>
  <c r="E40" i="16"/>
  <c r="D41" i="16"/>
  <c r="E41" i="16"/>
  <c r="D42" i="16"/>
  <c r="E42" i="16"/>
  <c r="D43" i="16"/>
  <c r="E43" i="16"/>
  <c r="D44" i="16"/>
  <c r="E44" i="16"/>
  <c r="D45" i="16"/>
  <c r="E45" i="16"/>
  <c r="D46" i="16"/>
  <c r="E46" i="16"/>
  <c r="D47" i="16"/>
  <c r="E47" i="16"/>
  <c r="D48" i="16"/>
  <c r="E48" i="16"/>
  <c r="D49" i="16"/>
  <c r="E49" i="16"/>
  <c r="D50" i="16"/>
  <c r="E50" i="16"/>
  <c r="D51" i="16"/>
  <c r="E51" i="16"/>
  <c r="D52" i="16"/>
  <c r="E52" i="16"/>
  <c r="D53" i="16"/>
  <c r="E53" i="16"/>
  <c r="D54" i="16"/>
  <c r="E54" i="16"/>
  <c r="D55" i="16"/>
  <c r="E55" i="16"/>
  <c r="D56" i="16"/>
  <c r="E56" i="16"/>
  <c r="D57" i="16"/>
  <c r="E57" i="16"/>
  <c r="D58" i="16"/>
  <c r="E58" i="16"/>
  <c r="D59" i="16"/>
  <c r="E59" i="16"/>
  <c r="D60" i="16"/>
  <c r="E60" i="16"/>
  <c r="D61" i="16"/>
  <c r="E61" i="16"/>
  <c r="D62" i="16"/>
  <c r="E62" i="16"/>
  <c r="D63" i="16"/>
  <c r="E63" i="16"/>
  <c r="D64" i="16"/>
  <c r="E64" i="16"/>
  <c r="D65" i="16"/>
  <c r="E65" i="16"/>
  <c r="D66" i="16"/>
  <c r="E66" i="16"/>
  <c r="D67" i="16"/>
  <c r="E67" i="16"/>
  <c r="D68" i="16"/>
  <c r="E68" i="16"/>
  <c r="D69" i="16"/>
  <c r="E69" i="16"/>
  <c r="D70" i="16"/>
  <c r="E70" i="16"/>
  <c r="D71" i="16"/>
  <c r="E71" i="16"/>
  <c r="D72" i="16"/>
  <c r="E72" i="16"/>
  <c r="D73" i="16"/>
  <c r="E73" i="16"/>
  <c r="D74" i="16"/>
  <c r="E74" i="16"/>
  <c r="D75" i="16"/>
  <c r="E75" i="16"/>
  <c r="D76" i="16"/>
  <c r="E76" i="16"/>
  <c r="D77" i="16"/>
  <c r="E77" i="16"/>
  <c r="D78" i="16"/>
  <c r="E78" i="16"/>
  <c r="D79" i="16"/>
  <c r="E79" i="16"/>
  <c r="D80" i="16"/>
  <c r="E80" i="16"/>
  <c r="D81" i="16"/>
  <c r="E81" i="16"/>
  <c r="D82" i="16"/>
  <c r="E82" i="16"/>
  <c r="D83" i="16"/>
  <c r="E83" i="16"/>
  <c r="D84" i="16"/>
  <c r="E84" i="16"/>
  <c r="D85" i="16"/>
  <c r="E85" i="16"/>
  <c r="D86" i="16"/>
  <c r="E86" i="16"/>
  <c r="D87" i="16"/>
  <c r="E87" i="16"/>
  <c r="D88" i="16"/>
  <c r="E88" i="16"/>
  <c r="D89" i="16"/>
  <c r="E89" i="16"/>
  <c r="D90" i="16"/>
  <c r="E90" i="16"/>
  <c r="D91" i="16"/>
  <c r="E91" i="16"/>
  <c r="D92" i="16"/>
  <c r="E92" i="16"/>
  <c r="D93" i="16"/>
  <c r="E93" i="16"/>
  <c r="D94" i="16"/>
  <c r="E94" i="16"/>
  <c r="D95" i="16"/>
  <c r="E95" i="16"/>
  <c r="D96" i="16"/>
  <c r="E96" i="16"/>
  <c r="D97" i="16"/>
  <c r="E97" i="16"/>
  <c r="D98" i="16"/>
  <c r="E98" i="16"/>
  <c r="D99" i="16"/>
  <c r="E99" i="16"/>
  <c r="D100" i="16"/>
  <c r="E100" i="16"/>
  <c r="D101" i="16"/>
  <c r="E101" i="16"/>
  <c r="D102" i="16"/>
  <c r="E102" i="16"/>
  <c r="D103" i="16"/>
  <c r="E103" i="16"/>
  <c r="D104" i="16"/>
  <c r="E104" i="16"/>
  <c r="D105" i="16"/>
  <c r="E105" i="16"/>
  <c r="D106" i="16"/>
  <c r="E106" i="16"/>
  <c r="D107" i="16"/>
  <c r="E107" i="16"/>
  <c r="D108" i="16"/>
  <c r="E108" i="16"/>
  <c r="D109" i="16"/>
  <c r="E109" i="16"/>
  <c r="D110" i="16"/>
  <c r="E110" i="16"/>
  <c r="D111" i="16"/>
  <c r="E111" i="16"/>
  <c r="D112" i="16"/>
  <c r="E112" i="16"/>
  <c r="D113" i="16"/>
  <c r="E113" i="16"/>
  <c r="D114" i="16"/>
  <c r="E114" i="16"/>
  <c r="D115" i="16"/>
  <c r="E115" i="16"/>
  <c r="D116" i="16"/>
  <c r="E116" i="16"/>
  <c r="D117" i="16"/>
  <c r="E117" i="16"/>
  <c r="D118" i="16"/>
  <c r="E118" i="16"/>
  <c r="D119" i="16"/>
  <c r="E119" i="16"/>
  <c r="D120" i="16"/>
  <c r="E120" i="16"/>
  <c r="D121" i="16"/>
  <c r="E121" i="16"/>
  <c r="D122" i="16"/>
  <c r="E122" i="16"/>
  <c r="D123" i="16"/>
  <c r="E123" i="16"/>
  <c r="D124" i="16"/>
  <c r="E124" i="16"/>
  <c r="D125" i="16"/>
  <c r="E125" i="16"/>
  <c r="D126" i="16"/>
  <c r="E126" i="16"/>
  <c r="D127" i="16"/>
  <c r="E127" i="16"/>
  <c r="D128" i="16"/>
  <c r="E128" i="16"/>
  <c r="D129" i="16"/>
  <c r="E129" i="16"/>
  <c r="D130" i="16"/>
  <c r="E130" i="16"/>
  <c r="D131" i="16"/>
  <c r="E131" i="16"/>
  <c r="D132" i="16"/>
  <c r="E132" i="16"/>
  <c r="D133" i="16"/>
  <c r="E133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F53" i="16"/>
  <c r="F54" i="16"/>
  <c r="F55" i="16"/>
  <c r="F56" i="16"/>
  <c r="F57" i="16"/>
  <c r="F58" i="16"/>
  <c r="F59" i="16"/>
  <c r="F60" i="16"/>
  <c r="F61" i="16"/>
  <c r="F62" i="16"/>
  <c r="F63" i="16"/>
  <c r="F64" i="16"/>
  <c r="F65" i="16"/>
  <c r="F66" i="16"/>
  <c r="F67" i="16"/>
  <c r="F68" i="16"/>
  <c r="F69" i="16"/>
  <c r="F70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F85" i="16"/>
  <c r="F86" i="16"/>
  <c r="F87" i="16"/>
  <c r="F88" i="16"/>
  <c r="F89" i="16"/>
  <c r="F90" i="16"/>
  <c r="F91" i="16"/>
  <c r="F92" i="16"/>
  <c r="F93" i="16"/>
  <c r="F94" i="16"/>
  <c r="F95" i="16"/>
  <c r="F96" i="16"/>
  <c r="F97" i="16"/>
  <c r="F98" i="16"/>
  <c r="F99" i="16"/>
  <c r="F100" i="16"/>
  <c r="F101" i="16"/>
  <c r="F102" i="16"/>
  <c r="F103" i="16"/>
  <c r="F104" i="16"/>
  <c r="F105" i="16"/>
  <c r="F106" i="16"/>
  <c r="F107" i="16"/>
  <c r="F108" i="16"/>
  <c r="F109" i="16"/>
  <c r="F110" i="16"/>
  <c r="F111" i="16"/>
  <c r="F112" i="16"/>
  <c r="F113" i="16"/>
  <c r="F114" i="16"/>
  <c r="F115" i="16"/>
  <c r="F116" i="16"/>
  <c r="F117" i="16"/>
  <c r="F118" i="16"/>
  <c r="F119" i="16"/>
  <c r="F120" i="16"/>
  <c r="F121" i="16"/>
  <c r="F122" i="16"/>
  <c r="F123" i="16"/>
  <c r="F124" i="16"/>
  <c r="F125" i="16"/>
  <c r="F126" i="16"/>
  <c r="F127" i="16"/>
  <c r="F128" i="16"/>
  <c r="F129" i="16"/>
  <c r="F130" i="16"/>
  <c r="F131" i="16"/>
  <c r="F132" i="16"/>
  <c r="F133" i="16"/>
  <c r="W8" i="15"/>
  <c r="W7" i="15"/>
  <c r="V7" i="15"/>
  <c r="W6" i="15"/>
  <c r="V6" i="15"/>
  <c r="U6" i="15"/>
  <c r="W132" i="15"/>
  <c r="V132" i="15"/>
  <c r="U132" i="15"/>
  <c r="W131" i="15"/>
  <c r="V131" i="15"/>
  <c r="U131" i="15"/>
  <c r="W130" i="15"/>
  <c r="V130" i="15"/>
  <c r="U130" i="15"/>
  <c r="W129" i="15"/>
  <c r="V129" i="15"/>
  <c r="U129" i="15"/>
  <c r="W128" i="15"/>
  <c r="V128" i="15"/>
  <c r="U128" i="15"/>
  <c r="W127" i="15"/>
  <c r="V127" i="15"/>
  <c r="U127" i="15"/>
  <c r="W126" i="15"/>
  <c r="V126" i="15"/>
  <c r="U126" i="15"/>
  <c r="W125" i="15"/>
  <c r="V125" i="15"/>
  <c r="U125" i="15"/>
  <c r="W124" i="15"/>
  <c r="V124" i="15"/>
  <c r="U124" i="15"/>
  <c r="W123" i="15"/>
  <c r="V123" i="15"/>
  <c r="U123" i="15"/>
  <c r="W122" i="15"/>
  <c r="V122" i="15"/>
  <c r="U122" i="15"/>
  <c r="W121" i="15"/>
  <c r="V121" i="15"/>
  <c r="U121" i="15"/>
  <c r="W120" i="15"/>
  <c r="V120" i="15"/>
  <c r="U120" i="15"/>
  <c r="W119" i="15"/>
  <c r="V119" i="15"/>
  <c r="U119" i="15"/>
  <c r="W118" i="15"/>
  <c r="V118" i="15"/>
  <c r="U118" i="15"/>
  <c r="W117" i="15"/>
  <c r="V117" i="15"/>
  <c r="U117" i="15"/>
  <c r="W116" i="15"/>
  <c r="V116" i="15"/>
  <c r="U116" i="15"/>
  <c r="W115" i="15"/>
  <c r="V115" i="15"/>
  <c r="U115" i="15"/>
  <c r="W114" i="15"/>
  <c r="V114" i="15"/>
  <c r="U114" i="15"/>
  <c r="W113" i="15"/>
  <c r="V113" i="15"/>
  <c r="U113" i="15"/>
  <c r="W112" i="15"/>
  <c r="V112" i="15"/>
  <c r="U112" i="15"/>
  <c r="W111" i="15"/>
  <c r="V111" i="15"/>
  <c r="U111" i="15"/>
  <c r="W110" i="15"/>
  <c r="V110" i="15"/>
  <c r="U110" i="15"/>
  <c r="W109" i="15"/>
  <c r="V109" i="15"/>
  <c r="U109" i="15"/>
  <c r="W108" i="15"/>
  <c r="V108" i="15"/>
  <c r="U108" i="15"/>
  <c r="W107" i="15"/>
  <c r="V107" i="15"/>
  <c r="U107" i="15"/>
  <c r="W106" i="15"/>
  <c r="V106" i="15"/>
  <c r="U106" i="15"/>
  <c r="W105" i="15"/>
  <c r="V105" i="15"/>
  <c r="U105" i="15"/>
  <c r="W104" i="15"/>
  <c r="V104" i="15"/>
  <c r="U104" i="15"/>
  <c r="W103" i="15"/>
  <c r="V103" i="15"/>
  <c r="U103" i="15"/>
  <c r="W102" i="15"/>
  <c r="V102" i="15"/>
  <c r="U102" i="15"/>
  <c r="W101" i="15"/>
  <c r="V101" i="15"/>
  <c r="U101" i="15"/>
  <c r="W100" i="15"/>
  <c r="V100" i="15"/>
  <c r="U100" i="15"/>
  <c r="W99" i="15"/>
  <c r="V99" i="15"/>
  <c r="U99" i="15"/>
  <c r="W98" i="15"/>
  <c r="V98" i="15"/>
  <c r="U98" i="15"/>
  <c r="W97" i="15"/>
  <c r="V97" i="15"/>
  <c r="U97" i="15"/>
  <c r="W96" i="15"/>
  <c r="V96" i="15"/>
  <c r="U96" i="15"/>
  <c r="W95" i="15"/>
  <c r="V95" i="15"/>
  <c r="U95" i="15"/>
  <c r="W94" i="15"/>
  <c r="V94" i="15"/>
  <c r="U94" i="15"/>
  <c r="W93" i="15"/>
  <c r="V93" i="15"/>
  <c r="U93" i="15"/>
  <c r="W92" i="15"/>
  <c r="V92" i="15"/>
  <c r="U92" i="15"/>
  <c r="W91" i="15"/>
  <c r="V91" i="15"/>
  <c r="U91" i="15"/>
  <c r="W90" i="15"/>
  <c r="V90" i="15"/>
  <c r="U90" i="15"/>
  <c r="W89" i="15"/>
  <c r="V89" i="15"/>
  <c r="U89" i="15"/>
  <c r="W88" i="15"/>
  <c r="V88" i="15"/>
  <c r="U88" i="15"/>
  <c r="W87" i="15"/>
  <c r="V87" i="15"/>
  <c r="U87" i="15"/>
  <c r="W86" i="15"/>
  <c r="V86" i="15"/>
  <c r="U86" i="15"/>
  <c r="W85" i="15"/>
  <c r="V85" i="15"/>
  <c r="U85" i="15"/>
  <c r="W84" i="15"/>
  <c r="V84" i="15"/>
  <c r="U84" i="15"/>
  <c r="W83" i="15"/>
  <c r="V83" i="15"/>
  <c r="U83" i="15"/>
  <c r="W82" i="15"/>
  <c r="V82" i="15"/>
  <c r="U82" i="15"/>
  <c r="W81" i="15"/>
  <c r="V81" i="15"/>
  <c r="U81" i="15"/>
  <c r="W80" i="15"/>
  <c r="V80" i="15"/>
  <c r="U80" i="15"/>
  <c r="W79" i="15"/>
  <c r="V79" i="15"/>
  <c r="U79" i="15"/>
  <c r="W78" i="15"/>
  <c r="V78" i="15"/>
  <c r="U78" i="15"/>
  <c r="W77" i="15"/>
  <c r="V77" i="15"/>
  <c r="U77" i="15"/>
  <c r="W76" i="15"/>
  <c r="V76" i="15"/>
  <c r="U76" i="15"/>
  <c r="W75" i="15"/>
  <c r="V75" i="15"/>
  <c r="U75" i="15"/>
  <c r="W74" i="15"/>
  <c r="V74" i="15"/>
  <c r="U74" i="15"/>
  <c r="W73" i="15"/>
  <c r="V73" i="15"/>
  <c r="U73" i="15"/>
  <c r="W72" i="15"/>
  <c r="V72" i="15"/>
  <c r="U72" i="15"/>
  <c r="W71" i="15"/>
  <c r="V71" i="15"/>
  <c r="U71" i="15"/>
  <c r="W70" i="15"/>
  <c r="V70" i="15"/>
  <c r="U70" i="15"/>
  <c r="W69" i="15"/>
  <c r="V69" i="15"/>
  <c r="U69" i="15"/>
  <c r="W68" i="15"/>
  <c r="V68" i="15"/>
  <c r="U68" i="15"/>
  <c r="W67" i="15"/>
  <c r="V67" i="15"/>
  <c r="U67" i="15"/>
  <c r="W66" i="15"/>
  <c r="V66" i="15"/>
  <c r="U66" i="15"/>
  <c r="W65" i="15"/>
  <c r="V65" i="15"/>
  <c r="U65" i="15"/>
  <c r="W64" i="15"/>
  <c r="V64" i="15"/>
  <c r="U64" i="15"/>
  <c r="W63" i="15"/>
  <c r="V63" i="15"/>
  <c r="U63" i="15"/>
  <c r="W62" i="15"/>
  <c r="V62" i="15"/>
  <c r="U62" i="15"/>
  <c r="W61" i="15"/>
  <c r="V61" i="15"/>
  <c r="U61" i="15"/>
  <c r="W60" i="15"/>
  <c r="V60" i="15"/>
  <c r="U60" i="15"/>
  <c r="W59" i="15"/>
  <c r="V59" i="15"/>
  <c r="U59" i="15"/>
  <c r="W58" i="15"/>
  <c r="V58" i="15"/>
  <c r="U58" i="15"/>
  <c r="W57" i="15"/>
  <c r="V57" i="15"/>
  <c r="U57" i="15"/>
  <c r="W56" i="15"/>
  <c r="V56" i="15"/>
  <c r="U56" i="15"/>
  <c r="W55" i="15"/>
  <c r="V55" i="15"/>
  <c r="U55" i="15"/>
  <c r="W54" i="15"/>
  <c r="V54" i="15"/>
  <c r="U54" i="15"/>
  <c r="W53" i="15"/>
  <c r="V53" i="15"/>
  <c r="U53" i="15"/>
  <c r="W52" i="15"/>
  <c r="V52" i="15"/>
  <c r="U52" i="15"/>
  <c r="W51" i="15"/>
  <c r="V51" i="15"/>
  <c r="U51" i="15"/>
  <c r="W50" i="15"/>
  <c r="V50" i="15"/>
  <c r="U50" i="15"/>
  <c r="W49" i="15"/>
  <c r="V49" i="15"/>
  <c r="U49" i="15"/>
  <c r="W48" i="15"/>
  <c r="V48" i="15"/>
  <c r="U48" i="15"/>
  <c r="W47" i="15"/>
  <c r="V47" i="15"/>
  <c r="U47" i="15"/>
  <c r="W46" i="15"/>
  <c r="V46" i="15"/>
  <c r="U46" i="15"/>
  <c r="W45" i="15"/>
  <c r="V45" i="15"/>
  <c r="U45" i="15"/>
  <c r="W44" i="15"/>
  <c r="V44" i="15"/>
  <c r="U44" i="15"/>
  <c r="W43" i="15"/>
  <c r="V43" i="15"/>
  <c r="U43" i="15"/>
  <c r="W42" i="15"/>
  <c r="V42" i="15"/>
  <c r="U42" i="15"/>
  <c r="W41" i="15"/>
  <c r="V41" i="15"/>
  <c r="U41" i="15"/>
  <c r="W40" i="15"/>
  <c r="V40" i="15"/>
  <c r="U40" i="15"/>
  <c r="W39" i="15"/>
  <c r="V39" i="15"/>
  <c r="U39" i="15"/>
  <c r="W38" i="15"/>
  <c r="V38" i="15"/>
  <c r="U38" i="15"/>
  <c r="W37" i="15"/>
  <c r="V37" i="15"/>
  <c r="U37" i="15"/>
  <c r="W36" i="15"/>
  <c r="V36" i="15"/>
  <c r="U36" i="15"/>
  <c r="W35" i="15"/>
  <c r="V35" i="15"/>
  <c r="U35" i="15"/>
  <c r="W34" i="15"/>
  <c r="V34" i="15"/>
  <c r="U34" i="15"/>
  <c r="W33" i="15"/>
  <c r="V33" i="15"/>
  <c r="U33" i="15"/>
  <c r="W32" i="15"/>
  <c r="V32" i="15"/>
  <c r="U32" i="15"/>
  <c r="W31" i="15"/>
  <c r="V31" i="15"/>
  <c r="U31" i="15"/>
  <c r="W30" i="15"/>
  <c r="V30" i="15"/>
  <c r="U30" i="15"/>
  <c r="W29" i="15"/>
  <c r="V29" i="15"/>
  <c r="U29" i="15"/>
  <c r="W28" i="15"/>
  <c r="V28" i="15"/>
  <c r="U28" i="15"/>
  <c r="W27" i="15"/>
  <c r="V27" i="15"/>
  <c r="U27" i="15"/>
  <c r="W26" i="15"/>
  <c r="V26" i="15"/>
  <c r="U26" i="15"/>
  <c r="W25" i="15"/>
  <c r="V25" i="15"/>
  <c r="U25" i="15"/>
  <c r="W24" i="15"/>
  <c r="V24" i="15"/>
  <c r="U24" i="15"/>
  <c r="W23" i="15"/>
  <c r="V23" i="15"/>
  <c r="U23" i="15"/>
  <c r="W22" i="15"/>
  <c r="V22" i="15"/>
  <c r="U22" i="15"/>
  <c r="W21" i="15"/>
  <c r="V21" i="15"/>
  <c r="U21" i="15"/>
  <c r="W20" i="15"/>
  <c r="V20" i="15"/>
  <c r="U20" i="15"/>
  <c r="W19" i="15"/>
  <c r="V19" i="15"/>
  <c r="U19" i="15"/>
  <c r="W18" i="15"/>
  <c r="V18" i="15"/>
  <c r="U18" i="15"/>
  <c r="W17" i="15"/>
  <c r="V17" i="15"/>
  <c r="U17" i="15"/>
  <c r="W16" i="15"/>
  <c r="V16" i="15"/>
  <c r="U16" i="15"/>
  <c r="W15" i="15"/>
  <c r="V15" i="15"/>
  <c r="U15" i="15"/>
  <c r="W14" i="15"/>
  <c r="V14" i="15"/>
  <c r="U14" i="15"/>
  <c r="W13" i="15"/>
  <c r="V13" i="15"/>
  <c r="U13" i="15"/>
  <c r="W12" i="15"/>
  <c r="V12" i="15"/>
  <c r="U12" i="15"/>
  <c r="W11" i="15"/>
  <c r="V11" i="15"/>
  <c r="U11" i="15"/>
  <c r="W10" i="15"/>
  <c r="V10" i="15"/>
  <c r="U10" i="15"/>
  <c r="W9" i="15"/>
  <c r="V9" i="15"/>
  <c r="U9" i="15"/>
  <c r="V8" i="15"/>
  <c r="U8" i="15"/>
  <c r="U7" i="15"/>
  <c r="H4" i="15"/>
  <c r="H132" i="15"/>
  <c r="H131" i="15"/>
  <c r="H130" i="15"/>
  <c r="H129" i="15"/>
  <c r="H128" i="15"/>
  <c r="H127" i="15"/>
  <c r="H126" i="15"/>
  <c r="H125" i="15"/>
  <c r="H124" i="15"/>
  <c r="H123" i="15"/>
  <c r="H122" i="15"/>
  <c r="H121" i="15"/>
  <c r="H120" i="15"/>
  <c r="H119" i="15"/>
  <c r="H118" i="15"/>
  <c r="H117" i="15"/>
  <c r="H116" i="15"/>
  <c r="H115" i="15"/>
  <c r="H114" i="15"/>
  <c r="H113" i="15"/>
  <c r="H112" i="15"/>
  <c r="H111" i="15"/>
  <c r="H110" i="15"/>
  <c r="H109" i="15"/>
  <c r="H108" i="15"/>
  <c r="H107" i="15"/>
  <c r="H106" i="15"/>
  <c r="H105" i="15"/>
  <c r="H104" i="15"/>
  <c r="H103" i="15"/>
  <c r="H102" i="15"/>
  <c r="H101" i="15"/>
  <c r="H100" i="15"/>
  <c r="H99" i="15"/>
  <c r="H98" i="15"/>
  <c r="H97" i="15"/>
  <c r="H96" i="15"/>
  <c r="H95" i="15"/>
  <c r="H94" i="15"/>
  <c r="H93" i="15"/>
  <c r="H92" i="15"/>
  <c r="H91" i="15"/>
  <c r="H90" i="15"/>
  <c r="H89" i="15"/>
  <c r="H88" i="15"/>
  <c r="H87" i="15"/>
  <c r="H86" i="15"/>
  <c r="H85" i="15"/>
  <c r="H84" i="15"/>
  <c r="H83" i="15"/>
  <c r="H82" i="15"/>
  <c r="H81" i="15"/>
  <c r="H80" i="15"/>
  <c r="H79" i="15"/>
  <c r="H78" i="15"/>
  <c r="H77" i="15"/>
  <c r="H76" i="15"/>
  <c r="H75" i="15"/>
  <c r="H74" i="15"/>
  <c r="H73" i="15"/>
  <c r="H72" i="15"/>
  <c r="H71" i="15"/>
  <c r="H70" i="15"/>
  <c r="H69" i="15"/>
  <c r="H68" i="15"/>
  <c r="H67" i="15"/>
  <c r="H66" i="15"/>
  <c r="H65" i="15"/>
  <c r="H64" i="15"/>
  <c r="H63" i="15"/>
  <c r="H62" i="15"/>
  <c r="H61" i="15"/>
  <c r="H60" i="15"/>
  <c r="H59" i="15"/>
  <c r="H58" i="15"/>
  <c r="H57" i="15"/>
  <c r="H56" i="15"/>
  <c r="H55" i="15"/>
  <c r="H54" i="15"/>
  <c r="H53" i="15"/>
  <c r="H52" i="15"/>
  <c r="H51" i="15"/>
  <c r="H50" i="15"/>
  <c r="H49" i="15"/>
  <c r="H48" i="15"/>
  <c r="H47" i="15"/>
  <c r="H46" i="15"/>
  <c r="H45" i="15"/>
  <c r="H44" i="15"/>
  <c r="H43" i="15"/>
  <c r="H42" i="15"/>
  <c r="H41" i="15"/>
  <c r="H40" i="15"/>
  <c r="H39" i="15"/>
  <c r="H38" i="15"/>
  <c r="H37" i="15"/>
  <c r="H36" i="15"/>
  <c r="H35" i="15"/>
  <c r="H34" i="15"/>
  <c r="H33" i="15"/>
  <c r="H32" i="15"/>
  <c r="H31" i="15"/>
  <c r="H30" i="15"/>
  <c r="H29" i="15"/>
  <c r="H28" i="15"/>
  <c r="H27" i="15"/>
  <c r="H26" i="15"/>
  <c r="H25" i="15"/>
  <c r="H24" i="15"/>
  <c r="H23" i="15"/>
  <c r="H22" i="15"/>
  <c r="H21" i="15"/>
  <c r="H20" i="15"/>
  <c r="H19" i="15"/>
  <c r="H18" i="15"/>
  <c r="H17" i="15"/>
  <c r="H16" i="15"/>
  <c r="H15" i="15"/>
  <c r="H14" i="15"/>
  <c r="H13" i="15"/>
  <c r="H12" i="15"/>
  <c r="H11" i="15"/>
  <c r="H10" i="15"/>
  <c r="H9" i="15"/>
  <c r="H8" i="15"/>
  <c r="H7" i="15"/>
  <c r="H6" i="15"/>
  <c r="H5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E124" i="15"/>
  <c r="E125" i="15"/>
  <c r="E126" i="15"/>
  <c r="E127" i="15"/>
  <c r="E128" i="15"/>
  <c r="E129" i="15"/>
  <c r="E130" i="15"/>
  <c r="E131" i="15"/>
  <c r="E132" i="15"/>
  <c r="E6" i="15"/>
  <c r="D6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26" i="15"/>
  <c r="D27" i="15"/>
  <c r="D28" i="15"/>
  <c r="D29" i="15"/>
  <c r="D30" i="15"/>
  <c r="D31" i="15"/>
  <c r="D32" i="15"/>
  <c r="D33" i="15"/>
  <c r="D34" i="15"/>
  <c r="D35" i="15"/>
  <c r="D36" i="15"/>
  <c r="D37" i="15"/>
  <c r="D38" i="15"/>
  <c r="D39" i="15"/>
  <c r="D40" i="15"/>
  <c r="D41" i="15"/>
  <c r="D42" i="15"/>
  <c r="D43" i="15"/>
  <c r="D44" i="15"/>
  <c r="D45" i="15"/>
  <c r="D46" i="15"/>
  <c r="D47" i="15"/>
  <c r="D48" i="15"/>
  <c r="D49" i="15"/>
  <c r="D50" i="15"/>
  <c r="D51" i="15"/>
  <c r="D52" i="15"/>
  <c r="D53" i="15"/>
  <c r="D54" i="15"/>
  <c r="D55" i="15"/>
  <c r="D56" i="15"/>
  <c r="D57" i="15"/>
  <c r="D58" i="15"/>
  <c r="D59" i="15"/>
  <c r="D60" i="15"/>
  <c r="D61" i="15"/>
  <c r="D62" i="15"/>
  <c r="D63" i="15"/>
  <c r="D64" i="15"/>
  <c r="D65" i="15"/>
  <c r="D66" i="15"/>
  <c r="D67" i="15"/>
  <c r="D68" i="15"/>
  <c r="D69" i="15"/>
  <c r="D70" i="15"/>
  <c r="D71" i="15"/>
  <c r="D72" i="15"/>
  <c r="D73" i="15"/>
  <c r="D74" i="15"/>
  <c r="D75" i="15"/>
  <c r="D76" i="15"/>
  <c r="D77" i="15"/>
  <c r="D78" i="15"/>
  <c r="D79" i="15"/>
  <c r="D80" i="15"/>
  <c r="D81" i="15"/>
  <c r="D82" i="15"/>
  <c r="D83" i="15"/>
  <c r="D84" i="15"/>
  <c r="D85" i="15"/>
  <c r="D86" i="15"/>
  <c r="D87" i="15"/>
  <c r="D88" i="15"/>
  <c r="D89" i="15"/>
  <c r="D90" i="15"/>
  <c r="D91" i="15"/>
  <c r="D92" i="15"/>
  <c r="D93" i="15"/>
  <c r="D94" i="15"/>
  <c r="D95" i="15"/>
  <c r="D96" i="15"/>
  <c r="D97" i="15"/>
  <c r="D98" i="15"/>
  <c r="D99" i="15"/>
  <c r="D100" i="15"/>
  <c r="D101" i="15"/>
  <c r="D102" i="15"/>
  <c r="D103" i="15"/>
  <c r="D104" i="15"/>
  <c r="D105" i="15"/>
  <c r="D106" i="15"/>
  <c r="D107" i="15"/>
  <c r="D108" i="15"/>
  <c r="D109" i="15"/>
  <c r="D110" i="15"/>
  <c r="D111" i="15"/>
  <c r="D112" i="15"/>
  <c r="D113" i="15"/>
  <c r="D114" i="15"/>
  <c r="D115" i="15"/>
  <c r="D116" i="15"/>
  <c r="D117" i="15"/>
  <c r="D118" i="15"/>
  <c r="D119" i="15"/>
  <c r="D120" i="15"/>
  <c r="D121" i="15"/>
  <c r="D122" i="15"/>
  <c r="D123" i="15"/>
  <c r="D124" i="15"/>
  <c r="D125" i="15"/>
  <c r="D126" i="15"/>
  <c r="D127" i="15"/>
  <c r="D128" i="15"/>
  <c r="D129" i="15"/>
  <c r="D130" i="15"/>
  <c r="D131" i="15"/>
  <c r="D132" i="15"/>
  <c r="D5" i="15"/>
  <c r="C5" i="15"/>
  <c r="C6" i="15"/>
  <c r="C7" i="15"/>
  <c r="C8" i="15"/>
  <c r="C9" i="15"/>
  <c r="C10" i="15"/>
  <c r="C11" i="15"/>
  <c r="C12" i="15"/>
  <c r="C13" i="15"/>
  <c r="C14" i="15"/>
  <c r="C15" i="15"/>
  <c r="C16" i="15"/>
  <c r="C17" i="15"/>
  <c r="C18" i="15"/>
  <c r="C19" i="15"/>
  <c r="C20" i="15"/>
  <c r="C21" i="15"/>
  <c r="C22" i="15"/>
  <c r="C23" i="15"/>
  <c r="C24" i="15"/>
  <c r="C25" i="15"/>
  <c r="C26" i="15"/>
  <c r="C27" i="15"/>
  <c r="C28" i="15"/>
  <c r="C29" i="15"/>
  <c r="C30" i="15"/>
  <c r="C31" i="15"/>
  <c r="C32" i="15"/>
  <c r="C33" i="15"/>
  <c r="C34" i="15"/>
  <c r="C35" i="15"/>
  <c r="C36" i="15"/>
  <c r="C37" i="15"/>
  <c r="C38" i="15"/>
  <c r="C39" i="15"/>
  <c r="C40" i="15"/>
  <c r="C41" i="15"/>
  <c r="C42" i="15"/>
  <c r="C43" i="15"/>
  <c r="C44" i="15"/>
  <c r="C45" i="15"/>
  <c r="C46" i="15"/>
  <c r="C47" i="15"/>
  <c r="C48" i="15"/>
  <c r="C49" i="15"/>
  <c r="C50" i="15"/>
  <c r="C51" i="15"/>
  <c r="C52" i="15"/>
  <c r="C53" i="15"/>
  <c r="C54" i="15"/>
  <c r="C55" i="15"/>
  <c r="C56" i="15"/>
  <c r="C57" i="15"/>
  <c r="C58" i="15"/>
  <c r="C59" i="15"/>
  <c r="C60" i="15"/>
  <c r="C61" i="15"/>
  <c r="C62" i="15"/>
  <c r="C63" i="15"/>
  <c r="C64" i="15"/>
  <c r="C65" i="15"/>
  <c r="C66" i="15"/>
  <c r="C67" i="15"/>
  <c r="C68" i="15"/>
  <c r="C69" i="15"/>
  <c r="C70" i="15"/>
  <c r="C71" i="15"/>
  <c r="C72" i="15"/>
  <c r="C73" i="15"/>
  <c r="C74" i="15"/>
  <c r="C75" i="15"/>
  <c r="C76" i="15"/>
  <c r="C77" i="15"/>
  <c r="C78" i="15"/>
  <c r="C79" i="15"/>
  <c r="C80" i="15"/>
  <c r="C81" i="15"/>
  <c r="C82" i="15"/>
  <c r="C83" i="15"/>
  <c r="C84" i="15"/>
  <c r="C85" i="15"/>
  <c r="C86" i="15"/>
  <c r="C87" i="15"/>
  <c r="C88" i="15"/>
  <c r="C89" i="15"/>
  <c r="C90" i="15"/>
  <c r="C91" i="15"/>
  <c r="C92" i="15"/>
  <c r="C93" i="15"/>
  <c r="C94" i="15"/>
  <c r="C95" i="15"/>
  <c r="C96" i="15"/>
  <c r="C97" i="15"/>
  <c r="C98" i="15"/>
  <c r="C99" i="15"/>
  <c r="C100" i="15"/>
  <c r="C101" i="15"/>
  <c r="C102" i="15"/>
  <c r="C103" i="15"/>
  <c r="C104" i="15"/>
  <c r="C105" i="15"/>
  <c r="C106" i="15"/>
  <c r="C107" i="15"/>
  <c r="C108" i="15"/>
  <c r="C109" i="15"/>
  <c r="C110" i="15"/>
  <c r="C111" i="15"/>
  <c r="C112" i="15"/>
  <c r="C113" i="15"/>
  <c r="C114" i="15"/>
  <c r="C115" i="15"/>
  <c r="C116" i="15"/>
  <c r="C117" i="15"/>
  <c r="C118" i="15"/>
  <c r="C119" i="15"/>
  <c r="C120" i="15"/>
  <c r="C121" i="15"/>
  <c r="C122" i="15"/>
  <c r="C123" i="15"/>
  <c r="C124" i="15"/>
  <c r="C125" i="15"/>
  <c r="C126" i="15"/>
  <c r="C127" i="15"/>
  <c r="C128" i="15"/>
  <c r="C129" i="15"/>
  <c r="C130" i="15"/>
  <c r="C131" i="15"/>
  <c r="C132" i="15"/>
  <c r="C4" i="15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E33" i="14"/>
  <c r="E34" i="14"/>
  <c r="E35" i="14"/>
  <c r="E36" i="14"/>
  <c r="E37" i="14"/>
  <c r="E38" i="14"/>
  <c r="E39" i="14"/>
  <c r="E40" i="14"/>
  <c r="E41" i="14"/>
  <c r="E42" i="14"/>
  <c r="E43" i="14"/>
  <c r="E44" i="14"/>
  <c r="E45" i="14"/>
  <c r="E46" i="14"/>
  <c r="E47" i="14"/>
  <c r="E48" i="14"/>
  <c r="E49" i="14"/>
  <c r="E50" i="14"/>
  <c r="E51" i="14"/>
  <c r="E52" i="14"/>
  <c r="E53" i="14"/>
  <c r="E54" i="14"/>
  <c r="E55" i="14"/>
  <c r="E56" i="14"/>
  <c r="E57" i="14"/>
  <c r="E58" i="14"/>
  <c r="E59" i="14"/>
  <c r="E60" i="14"/>
  <c r="E61" i="14"/>
  <c r="E62" i="14"/>
  <c r="E63" i="14"/>
  <c r="E64" i="14"/>
  <c r="E65" i="14"/>
  <c r="E66" i="14"/>
  <c r="E67" i="14"/>
  <c r="E68" i="14"/>
  <c r="E69" i="14"/>
  <c r="E70" i="14"/>
  <c r="E71" i="14"/>
  <c r="E72" i="14"/>
  <c r="E73" i="14"/>
  <c r="E74" i="14"/>
  <c r="E75" i="14"/>
  <c r="E76" i="14"/>
  <c r="E77" i="14"/>
  <c r="E78" i="14"/>
  <c r="E79" i="14"/>
  <c r="E80" i="14"/>
  <c r="E81" i="14"/>
  <c r="E82" i="14"/>
  <c r="E83" i="14"/>
  <c r="E84" i="14"/>
  <c r="E85" i="14"/>
  <c r="E86" i="14"/>
  <c r="E87" i="14"/>
  <c r="E88" i="14"/>
  <c r="E89" i="14"/>
  <c r="E90" i="14"/>
  <c r="E91" i="14"/>
  <c r="E92" i="14"/>
  <c r="E93" i="14"/>
  <c r="E94" i="14"/>
  <c r="E95" i="14"/>
  <c r="E96" i="14"/>
  <c r="E97" i="14"/>
  <c r="E98" i="14"/>
  <c r="E99" i="14"/>
  <c r="E100" i="14"/>
  <c r="E101" i="14"/>
  <c r="E102" i="14"/>
  <c r="E103" i="14"/>
  <c r="E104" i="14"/>
  <c r="E105" i="14"/>
  <c r="E106" i="14"/>
  <c r="E107" i="14"/>
  <c r="E108" i="14"/>
  <c r="E109" i="14"/>
  <c r="E110" i="14"/>
  <c r="E111" i="14"/>
  <c r="E112" i="14"/>
  <c r="E113" i="14"/>
  <c r="E114" i="14"/>
  <c r="E115" i="14"/>
  <c r="E116" i="14"/>
  <c r="E117" i="14"/>
  <c r="E118" i="14"/>
  <c r="E119" i="14"/>
  <c r="E120" i="14"/>
  <c r="E121" i="14"/>
  <c r="E122" i="14"/>
  <c r="E123" i="14"/>
  <c r="E124" i="14"/>
  <c r="E125" i="14"/>
  <c r="E126" i="14"/>
  <c r="E127" i="14"/>
  <c r="E128" i="14"/>
  <c r="E129" i="14"/>
  <c r="E130" i="14"/>
  <c r="E5" i="13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E27" i="13"/>
  <c r="E28" i="13"/>
  <c r="E29" i="13"/>
  <c r="E30" i="13"/>
  <c r="E31" i="13"/>
  <c r="E32" i="13"/>
  <c r="E33" i="13"/>
  <c r="E34" i="13"/>
  <c r="E35" i="13"/>
  <c r="E36" i="13"/>
  <c r="E37" i="13"/>
  <c r="E38" i="13"/>
  <c r="E39" i="13"/>
  <c r="E40" i="13"/>
  <c r="E41" i="13"/>
  <c r="E42" i="13"/>
  <c r="E43" i="13"/>
  <c r="E44" i="13"/>
  <c r="E45" i="13"/>
  <c r="E46" i="13"/>
  <c r="E47" i="13"/>
  <c r="E48" i="13"/>
  <c r="E49" i="13"/>
  <c r="E50" i="13"/>
  <c r="E51" i="13"/>
  <c r="E52" i="13"/>
  <c r="E53" i="13"/>
  <c r="E54" i="13"/>
  <c r="E55" i="13"/>
  <c r="E56" i="13"/>
  <c r="E57" i="13"/>
  <c r="E58" i="13"/>
  <c r="E59" i="13"/>
  <c r="E60" i="13"/>
  <c r="E61" i="13"/>
  <c r="E62" i="13"/>
  <c r="E63" i="13"/>
  <c r="E64" i="13"/>
  <c r="E65" i="13"/>
  <c r="E66" i="13"/>
  <c r="E67" i="13"/>
  <c r="E68" i="13"/>
  <c r="E69" i="13"/>
  <c r="E70" i="13"/>
  <c r="E71" i="13"/>
  <c r="E72" i="13"/>
  <c r="E73" i="13"/>
  <c r="E74" i="13"/>
  <c r="E75" i="13"/>
  <c r="E76" i="13"/>
  <c r="E77" i="13"/>
  <c r="E78" i="13"/>
  <c r="E79" i="13"/>
  <c r="E80" i="13"/>
  <c r="E81" i="13"/>
  <c r="E82" i="13"/>
  <c r="E83" i="13"/>
  <c r="E84" i="13"/>
  <c r="E85" i="13"/>
  <c r="E86" i="13"/>
  <c r="E87" i="13"/>
  <c r="E88" i="13"/>
  <c r="E89" i="13"/>
  <c r="E90" i="13"/>
  <c r="E91" i="13"/>
  <c r="E92" i="13"/>
  <c r="E93" i="13"/>
  <c r="E94" i="13"/>
  <c r="E95" i="13"/>
  <c r="E96" i="13"/>
  <c r="E97" i="13"/>
  <c r="E98" i="13"/>
  <c r="E99" i="13"/>
  <c r="E100" i="13"/>
  <c r="E101" i="13"/>
  <c r="E102" i="13"/>
  <c r="E103" i="13"/>
  <c r="E104" i="13"/>
  <c r="E105" i="13"/>
  <c r="E106" i="13"/>
  <c r="E107" i="13"/>
  <c r="E108" i="13"/>
  <c r="E109" i="13"/>
  <c r="E110" i="13"/>
  <c r="E111" i="13"/>
  <c r="E112" i="13"/>
  <c r="E113" i="13"/>
  <c r="E114" i="13"/>
  <c r="E115" i="13"/>
  <c r="E116" i="13"/>
  <c r="E117" i="13"/>
  <c r="E118" i="13"/>
  <c r="E119" i="13"/>
  <c r="E120" i="13"/>
  <c r="E121" i="13"/>
  <c r="E122" i="13"/>
  <c r="E123" i="13"/>
  <c r="E124" i="13"/>
  <c r="E125" i="13"/>
  <c r="E126" i="13"/>
  <c r="E127" i="13"/>
  <c r="E128" i="13"/>
  <c r="E129" i="13"/>
  <c r="E130" i="13"/>
  <c r="E131" i="13"/>
  <c r="E5" i="12"/>
  <c r="E13" i="12"/>
  <c r="E16" i="12"/>
  <c r="E25" i="12"/>
  <c r="E28" i="12"/>
  <c r="E37" i="12"/>
  <c r="E40" i="12"/>
  <c r="E49" i="12"/>
  <c r="E52" i="12"/>
  <c r="E61" i="12"/>
  <c r="E73" i="12"/>
  <c r="E85" i="12"/>
  <c r="E88" i="12"/>
  <c r="E97" i="12"/>
  <c r="E100" i="12"/>
  <c r="E109" i="12"/>
  <c r="E112" i="12"/>
  <c r="E121" i="12"/>
  <c r="E124" i="12"/>
  <c r="E133" i="12"/>
  <c r="E75" i="7"/>
  <c r="E87" i="7"/>
  <c r="E99" i="7"/>
  <c r="E111" i="7"/>
  <c r="E123" i="7"/>
  <c r="E5" i="6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2" i="14"/>
  <c r="D83" i="14"/>
  <c r="D84" i="14"/>
  <c r="D85" i="14"/>
  <c r="D86" i="14"/>
  <c r="D87" i="14"/>
  <c r="D88" i="14"/>
  <c r="D89" i="14"/>
  <c r="D90" i="14"/>
  <c r="D91" i="14"/>
  <c r="D92" i="14"/>
  <c r="D93" i="14"/>
  <c r="D94" i="14"/>
  <c r="D95" i="14"/>
  <c r="D96" i="14"/>
  <c r="D97" i="14"/>
  <c r="D98" i="14"/>
  <c r="D99" i="14"/>
  <c r="D100" i="14"/>
  <c r="D101" i="14"/>
  <c r="D102" i="14"/>
  <c r="D103" i="14"/>
  <c r="D104" i="14"/>
  <c r="D105" i="14"/>
  <c r="D106" i="14"/>
  <c r="D107" i="14"/>
  <c r="D108" i="14"/>
  <c r="D109" i="14"/>
  <c r="D110" i="14"/>
  <c r="D111" i="14"/>
  <c r="D112" i="14"/>
  <c r="D113" i="14"/>
  <c r="D114" i="14"/>
  <c r="D115" i="14"/>
  <c r="D116" i="14"/>
  <c r="D117" i="14"/>
  <c r="D118" i="14"/>
  <c r="D119" i="14"/>
  <c r="D120" i="14"/>
  <c r="D121" i="14"/>
  <c r="D122" i="14"/>
  <c r="D123" i="14"/>
  <c r="D124" i="14"/>
  <c r="D125" i="14"/>
  <c r="D126" i="14"/>
  <c r="D127" i="14"/>
  <c r="D128" i="14"/>
  <c r="D129" i="14"/>
  <c r="D130" i="14"/>
  <c r="C5" i="14"/>
  <c r="C6" i="14"/>
  <c r="C7" i="14"/>
  <c r="C8" i="14"/>
  <c r="C9" i="14"/>
  <c r="C10" i="14"/>
  <c r="C11" i="14"/>
  <c r="C12" i="14"/>
  <c r="C13" i="14"/>
  <c r="C14" i="14"/>
  <c r="C15" i="14"/>
  <c r="C16" i="14"/>
  <c r="C17" i="14"/>
  <c r="C18" i="14"/>
  <c r="C19" i="14"/>
  <c r="C20" i="14"/>
  <c r="C21" i="14"/>
  <c r="C22" i="14"/>
  <c r="C23" i="14"/>
  <c r="C24" i="14"/>
  <c r="C25" i="14"/>
  <c r="C26" i="14"/>
  <c r="C27" i="14"/>
  <c r="C28" i="14"/>
  <c r="C29" i="14"/>
  <c r="C30" i="14"/>
  <c r="C31" i="14"/>
  <c r="C32" i="14"/>
  <c r="C33" i="14"/>
  <c r="C34" i="14"/>
  <c r="C35" i="14"/>
  <c r="C36" i="14"/>
  <c r="C37" i="14"/>
  <c r="C38" i="14"/>
  <c r="C39" i="14"/>
  <c r="C40" i="14"/>
  <c r="C41" i="14"/>
  <c r="C42" i="14"/>
  <c r="C43" i="14"/>
  <c r="C44" i="14"/>
  <c r="C45" i="14"/>
  <c r="C46" i="14"/>
  <c r="C47" i="14"/>
  <c r="C48" i="14"/>
  <c r="C49" i="14"/>
  <c r="C50" i="14"/>
  <c r="C51" i="14"/>
  <c r="C52" i="14"/>
  <c r="C53" i="14"/>
  <c r="C54" i="14"/>
  <c r="C55" i="14"/>
  <c r="C56" i="14"/>
  <c r="C57" i="14"/>
  <c r="C58" i="14"/>
  <c r="C59" i="14"/>
  <c r="C60" i="14"/>
  <c r="C61" i="14"/>
  <c r="C62" i="14"/>
  <c r="C63" i="14"/>
  <c r="C64" i="14"/>
  <c r="C65" i="14"/>
  <c r="C66" i="14"/>
  <c r="C67" i="14"/>
  <c r="C68" i="14"/>
  <c r="C69" i="14"/>
  <c r="C70" i="14"/>
  <c r="C71" i="14"/>
  <c r="C72" i="14"/>
  <c r="C73" i="14"/>
  <c r="C74" i="14"/>
  <c r="C75" i="14"/>
  <c r="C76" i="14"/>
  <c r="C77" i="14"/>
  <c r="C78" i="14"/>
  <c r="C79" i="14"/>
  <c r="C80" i="14"/>
  <c r="C81" i="14"/>
  <c r="C82" i="14"/>
  <c r="C83" i="14"/>
  <c r="C84" i="14"/>
  <c r="C85" i="14"/>
  <c r="C86" i="14"/>
  <c r="C87" i="14"/>
  <c r="C88" i="14"/>
  <c r="C89" i="14"/>
  <c r="C90" i="14"/>
  <c r="C91" i="14"/>
  <c r="C92" i="14"/>
  <c r="C93" i="14"/>
  <c r="C94" i="14"/>
  <c r="C95" i="14"/>
  <c r="C96" i="14"/>
  <c r="C97" i="14"/>
  <c r="C98" i="14"/>
  <c r="C99" i="14"/>
  <c r="C100" i="14"/>
  <c r="C101" i="14"/>
  <c r="C102" i="14"/>
  <c r="C103" i="14"/>
  <c r="C104" i="14"/>
  <c r="C105" i="14"/>
  <c r="C106" i="14"/>
  <c r="C107" i="14"/>
  <c r="C108" i="14"/>
  <c r="C109" i="14"/>
  <c r="C110" i="14"/>
  <c r="C111" i="14"/>
  <c r="C112" i="14"/>
  <c r="C113" i="14"/>
  <c r="C114" i="14"/>
  <c r="C115" i="14"/>
  <c r="C116" i="14"/>
  <c r="C117" i="14"/>
  <c r="C118" i="14"/>
  <c r="C119" i="14"/>
  <c r="C120" i="14"/>
  <c r="C121" i="14"/>
  <c r="C122" i="14"/>
  <c r="C123" i="14"/>
  <c r="C124" i="14"/>
  <c r="C125" i="14"/>
  <c r="C126" i="14"/>
  <c r="C127" i="14"/>
  <c r="C128" i="14"/>
  <c r="C129" i="14"/>
  <c r="C130" i="14"/>
  <c r="C5" i="13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D31" i="13"/>
  <c r="D32" i="13"/>
  <c r="D33" i="13"/>
  <c r="D34" i="13"/>
  <c r="D35" i="13"/>
  <c r="D36" i="13"/>
  <c r="D37" i="13"/>
  <c r="D38" i="13"/>
  <c r="D39" i="13"/>
  <c r="D40" i="13"/>
  <c r="D41" i="13"/>
  <c r="D42" i="13"/>
  <c r="D43" i="13"/>
  <c r="D44" i="13"/>
  <c r="D45" i="13"/>
  <c r="D46" i="13"/>
  <c r="D47" i="13"/>
  <c r="D48" i="13"/>
  <c r="D49" i="13"/>
  <c r="D50" i="13"/>
  <c r="D51" i="13"/>
  <c r="D52" i="13"/>
  <c r="D53" i="13"/>
  <c r="D54" i="13"/>
  <c r="D55" i="13"/>
  <c r="D56" i="13"/>
  <c r="D57" i="13"/>
  <c r="D58" i="13"/>
  <c r="D59" i="13"/>
  <c r="D60" i="13"/>
  <c r="D61" i="13"/>
  <c r="D62" i="13"/>
  <c r="D63" i="13"/>
  <c r="D64" i="13"/>
  <c r="D65" i="13"/>
  <c r="D66" i="13"/>
  <c r="D67" i="13"/>
  <c r="D68" i="13"/>
  <c r="D69" i="13"/>
  <c r="D70" i="13"/>
  <c r="D71" i="13"/>
  <c r="D72" i="13"/>
  <c r="D73" i="13"/>
  <c r="D74" i="13"/>
  <c r="D75" i="13"/>
  <c r="D76" i="13"/>
  <c r="D77" i="13"/>
  <c r="D78" i="13"/>
  <c r="D79" i="13"/>
  <c r="D80" i="13"/>
  <c r="D81" i="13"/>
  <c r="D82" i="13"/>
  <c r="D83" i="13"/>
  <c r="D84" i="13"/>
  <c r="D85" i="13"/>
  <c r="D86" i="13"/>
  <c r="D87" i="13"/>
  <c r="D88" i="13"/>
  <c r="D89" i="13"/>
  <c r="D90" i="13"/>
  <c r="D91" i="13"/>
  <c r="D92" i="13"/>
  <c r="D93" i="13"/>
  <c r="D94" i="13"/>
  <c r="D95" i="13"/>
  <c r="D96" i="13"/>
  <c r="D97" i="13"/>
  <c r="D98" i="13"/>
  <c r="D99" i="13"/>
  <c r="D100" i="13"/>
  <c r="D101" i="13"/>
  <c r="D102" i="13"/>
  <c r="D103" i="13"/>
  <c r="D104" i="13"/>
  <c r="D105" i="13"/>
  <c r="D106" i="13"/>
  <c r="D107" i="13"/>
  <c r="D108" i="13"/>
  <c r="D109" i="13"/>
  <c r="D110" i="13"/>
  <c r="D111" i="13"/>
  <c r="D112" i="13"/>
  <c r="D113" i="13"/>
  <c r="D114" i="13"/>
  <c r="D115" i="13"/>
  <c r="D116" i="13"/>
  <c r="D117" i="13"/>
  <c r="D118" i="13"/>
  <c r="D119" i="13"/>
  <c r="D120" i="13"/>
  <c r="D121" i="13"/>
  <c r="D122" i="13"/>
  <c r="D123" i="13"/>
  <c r="D124" i="13"/>
  <c r="D125" i="13"/>
  <c r="D126" i="13"/>
  <c r="D127" i="13"/>
  <c r="D128" i="13"/>
  <c r="D129" i="13"/>
  <c r="D130" i="13"/>
  <c r="D131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C50" i="13"/>
  <c r="C51" i="13"/>
  <c r="C52" i="13"/>
  <c r="C53" i="13"/>
  <c r="C54" i="13"/>
  <c r="C55" i="13"/>
  <c r="C56" i="13"/>
  <c r="C57" i="13"/>
  <c r="C58" i="13"/>
  <c r="C59" i="13"/>
  <c r="C60" i="13"/>
  <c r="C61" i="13"/>
  <c r="C62" i="13"/>
  <c r="C63" i="13"/>
  <c r="C64" i="13"/>
  <c r="C65" i="13"/>
  <c r="C66" i="13"/>
  <c r="C67" i="13"/>
  <c r="C68" i="13"/>
  <c r="C69" i="13"/>
  <c r="C70" i="13"/>
  <c r="C71" i="13"/>
  <c r="C72" i="13"/>
  <c r="C73" i="13"/>
  <c r="C74" i="13"/>
  <c r="C75" i="13"/>
  <c r="C76" i="13"/>
  <c r="C77" i="13"/>
  <c r="C78" i="13"/>
  <c r="C79" i="13"/>
  <c r="C80" i="13"/>
  <c r="C81" i="13"/>
  <c r="C82" i="13"/>
  <c r="C83" i="13"/>
  <c r="C84" i="13"/>
  <c r="C85" i="13"/>
  <c r="C86" i="13"/>
  <c r="C87" i="13"/>
  <c r="C88" i="13"/>
  <c r="C89" i="13"/>
  <c r="C90" i="13"/>
  <c r="C91" i="13"/>
  <c r="C92" i="13"/>
  <c r="C93" i="13"/>
  <c r="C94" i="13"/>
  <c r="C95" i="13"/>
  <c r="C96" i="13"/>
  <c r="C97" i="13"/>
  <c r="C98" i="13"/>
  <c r="C99" i="13"/>
  <c r="C100" i="13"/>
  <c r="C101" i="13"/>
  <c r="C102" i="13"/>
  <c r="C103" i="13"/>
  <c r="C104" i="13"/>
  <c r="C105" i="13"/>
  <c r="C106" i="13"/>
  <c r="C107" i="13"/>
  <c r="C108" i="13"/>
  <c r="C109" i="13"/>
  <c r="C110" i="13"/>
  <c r="C111" i="13"/>
  <c r="C112" i="13"/>
  <c r="C113" i="13"/>
  <c r="C114" i="13"/>
  <c r="C115" i="13"/>
  <c r="C116" i="13"/>
  <c r="C117" i="13"/>
  <c r="C118" i="13"/>
  <c r="C119" i="13"/>
  <c r="C120" i="13"/>
  <c r="C121" i="13"/>
  <c r="C122" i="13"/>
  <c r="C123" i="13"/>
  <c r="C124" i="13"/>
  <c r="C125" i="13"/>
  <c r="C126" i="13"/>
  <c r="C127" i="13"/>
  <c r="C128" i="13"/>
  <c r="C129" i="13"/>
  <c r="C130" i="13"/>
  <c r="C131" i="13"/>
  <c r="C5" i="7"/>
  <c r="E6" i="7" s="1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D58" i="12"/>
  <c r="D59" i="12"/>
  <c r="D60" i="12"/>
  <c r="D61" i="12"/>
  <c r="D62" i="12"/>
  <c r="D63" i="12"/>
  <c r="D64" i="12"/>
  <c r="D65" i="12"/>
  <c r="D66" i="12"/>
  <c r="D67" i="12"/>
  <c r="D68" i="12"/>
  <c r="D69" i="12"/>
  <c r="D70" i="12"/>
  <c r="D71" i="12"/>
  <c r="D72" i="12"/>
  <c r="D73" i="12"/>
  <c r="D74" i="12"/>
  <c r="D75" i="12"/>
  <c r="D76" i="12"/>
  <c r="D77" i="12"/>
  <c r="D78" i="12"/>
  <c r="D79" i="12"/>
  <c r="D80" i="12"/>
  <c r="D81" i="12"/>
  <c r="D82" i="12"/>
  <c r="D83" i="12"/>
  <c r="D84" i="12"/>
  <c r="D85" i="12"/>
  <c r="D86" i="12"/>
  <c r="D87" i="12"/>
  <c r="D88" i="12"/>
  <c r="D89" i="12"/>
  <c r="D90" i="12"/>
  <c r="D91" i="12"/>
  <c r="D92" i="12"/>
  <c r="D93" i="12"/>
  <c r="D94" i="12"/>
  <c r="D95" i="12"/>
  <c r="D96" i="12"/>
  <c r="D97" i="12"/>
  <c r="D98" i="12"/>
  <c r="D99" i="12"/>
  <c r="D100" i="12"/>
  <c r="D101" i="12"/>
  <c r="D102" i="12"/>
  <c r="D103" i="12"/>
  <c r="D104" i="12"/>
  <c r="D105" i="12"/>
  <c r="D106" i="12"/>
  <c r="D107" i="12"/>
  <c r="D108" i="12"/>
  <c r="D109" i="12"/>
  <c r="D110" i="12"/>
  <c r="D111" i="12"/>
  <c r="D112" i="12"/>
  <c r="D113" i="12"/>
  <c r="D114" i="12"/>
  <c r="D115" i="12"/>
  <c r="D116" i="12"/>
  <c r="D117" i="12"/>
  <c r="D118" i="12"/>
  <c r="D119" i="12"/>
  <c r="D120" i="12"/>
  <c r="D121" i="12"/>
  <c r="D122" i="12"/>
  <c r="D123" i="12"/>
  <c r="D124" i="12"/>
  <c r="D125" i="12"/>
  <c r="D126" i="12"/>
  <c r="D127" i="12"/>
  <c r="D128" i="12"/>
  <c r="D129" i="12"/>
  <c r="D130" i="12"/>
  <c r="D131" i="12"/>
  <c r="D132" i="12"/>
  <c r="C5" i="12"/>
  <c r="E6" i="12" s="1"/>
  <c r="C6" i="12"/>
  <c r="E7" i="12" s="1"/>
  <c r="C7" i="12"/>
  <c r="E8" i="12" s="1"/>
  <c r="C8" i="12"/>
  <c r="E9" i="12" s="1"/>
  <c r="C9" i="12"/>
  <c r="E10" i="12" s="1"/>
  <c r="C10" i="12"/>
  <c r="E11" i="12" s="1"/>
  <c r="C11" i="12"/>
  <c r="E12" i="12" s="1"/>
  <c r="C12" i="12"/>
  <c r="C13" i="12"/>
  <c r="E14" i="12" s="1"/>
  <c r="C14" i="12"/>
  <c r="E15" i="12" s="1"/>
  <c r="C15" i="12"/>
  <c r="C16" i="12"/>
  <c r="E17" i="12" s="1"/>
  <c r="C17" i="12"/>
  <c r="E18" i="12" s="1"/>
  <c r="C18" i="12"/>
  <c r="E19" i="12" s="1"/>
  <c r="C19" i="12"/>
  <c r="E20" i="12" s="1"/>
  <c r="C20" i="12"/>
  <c r="E21" i="12" s="1"/>
  <c r="C21" i="12"/>
  <c r="E22" i="12" s="1"/>
  <c r="C22" i="12"/>
  <c r="E23" i="12" s="1"/>
  <c r="C23" i="12"/>
  <c r="E24" i="12" s="1"/>
  <c r="C24" i="12"/>
  <c r="C25" i="12"/>
  <c r="E26" i="12" s="1"/>
  <c r="C26" i="12"/>
  <c r="E27" i="12" s="1"/>
  <c r="C27" i="12"/>
  <c r="C28" i="12"/>
  <c r="E29" i="12" s="1"/>
  <c r="C29" i="12"/>
  <c r="E30" i="12" s="1"/>
  <c r="C30" i="12"/>
  <c r="E31" i="12" s="1"/>
  <c r="C31" i="12"/>
  <c r="E32" i="12" s="1"/>
  <c r="C32" i="12"/>
  <c r="E33" i="12" s="1"/>
  <c r="C33" i="12"/>
  <c r="E34" i="12" s="1"/>
  <c r="C34" i="12"/>
  <c r="E35" i="12" s="1"/>
  <c r="C35" i="12"/>
  <c r="E36" i="12" s="1"/>
  <c r="C36" i="12"/>
  <c r="C37" i="12"/>
  <c r="E38" i="12" s="1"/>
  <c r="C38" i="12"/>
  <c r="E39" i="12" s="1"/>
  <c r="C39" i="12"/>
  <c r="C40" i="12"/>
  <c r="E41" i="12" s="1"/>
  <c r="C41" i="12"/>
  <c r="E42" i="12" s="1"/>
  <c r="C42" i="12"/>
  <c r="E43" i="12" s="1"/>
  <c r="C43" i="12"/>
  <c r="E44" i="12" s="1"/>
  <c r="C44" i="12"/>
  <c r="E45" i="12" s="1"/>
  <c r="C45" i="12"/>
  <c r="E46" i="12" s="1"/>
  <c r="C46" i="12"/>
  <c r="E47" i="12" s="1"/>
  <c r="C47" i="12"/>
  <c r="E48" i="12" s="1"/>
  <c r="C48" i="12"/>
  <c r="C49" i="12"/>
  <c r="E50" i="12" s="1"/>
  <c r="C50" i="12"/>
  <c r="E51" i="12" s="1"/>
  <c r="C51" i="12"/>
  <c r="C52" i="12"/>
  <c r="E53" i="12" s="1"/>
  <c r="C53" i="12"/>
  <c r="E54" i="12" s="1"/>
  <c r="C54" i="12"/>
  <c r="E55" i="12" s="1"/>
  <c r="C55" i="12"/>
  <c r="E56" i="12" s="1"/>
  <c r="C56" i="12"/>
  <c r="E57" i="12" s="1"/>
  <c r="C57" i="12"/>
  <c r="E58" i="12" s="1"/>
  <c r="C58" i="12"/>
  <c r="E59" i="12" s="1"/>
  <c r="C59" i="12"/>
  <c r="E60" i="12" s="1"/>
  <c r="C60" i="12"/>
  <c r="C61" i="12"/>
  <c r="E62" i="12" s="1"/>
  <c r="C62" i="12"/>
  <c r="E63" i="12" s="1"/>
  <c r="C63" i="12"/>
  <c r="E64" i="12" s="1"/>
  <c r="C64" i="12"/>
  <c r="E65" i="12" s="1"/>
  <c r="C65" i="12"/>
  <c r="E66" i="12" s="1"/>
  <c r="C66" i="12"/>
  <c r="E67" i="12" s="1"/>
  <c r="C67" i="12"/>
  <c r="E68" i="12" s="1"/>
  <c r="C68" i="12"/>
  <c r="E69" i="12" s="1"/>
  <c r="C69" i="12"/>
  <c r="E70" i="12" s="1"/>
  <c r="C70" i="12"/>
  <c r="E71" i="12" s="1"/>
  <c r="C71" i="12"/>
  <c r="E72" i="12" s="1"/>
  <c r="C72" i="12"/>
  <c r="C73" i="12"/>
  <c r="E74" i="12" s="1"/>
  <c r="C74" i="12"/>
  <c r="E75" i="12" s="1"/>
  <c r="C75" i="12"/>
  <c r="E76" i="12" s="1"/>
  <c r="C76" i="12"/>
  <c r="E77" i="12" s="1"/>
  <c r="C77" i="12"/>
  <c r="E78" i="12" s="1"/>
  <c r="C78" i="12"/>
  <c r="E79" i="12" s="1"/>
  <c r="C79" i="12"/>
  <c r="E80" i="12" s="1"/>
  <c r="C80" i="12"/>
  <c r="E81" i="12" s="1"/>
  <c r="C81" i="12"/>
  <c r="E82" i="12" s="1"/>
  <c r="C82" i="12"/>
  <c r="E83" i="12" s="1"/>
  <c r="C83" i="12"/>
  <c r="E84" i="12" s="1"/>
  <c r="C84" i="12"/>
  <c r="C85" i="12"/>
  <c r="E86" i="12" s="1"/>
  <c r="C86" i="12"/>
  <c r="E87" i="12" s="1"/>
  <c r="C87" i="12"/>
  <c r="C88" i="12"/>
  <c r="E89" i="12" s="1"/>
  <c r="C89" i="12"/>
  <c r="E90" i="12" s="1"/>
  <c r="C90" i="12"/>
  <c r="E91" i="12" s="1"/>
  <c r="C91" i="12"/>
  <c r="E92" i="12" s="1"/>
  <c r="C92" i="12"/>
  <c r="E93" i="12" s="1"/>
  <c r="C93" i="12"/>
  <c r="E94" i="12" s="1"/>
  <c r="C94" i="12"/>
  <c r="E95" i="12" s="1"/>
  <c r="C95" i="12"/>
  <c r="E96" i="12" s="1"/>
  <c r="C96" i="12"/>
  <c r="C97" i="12"/>
  <c r="E98" i="12" s="1"/>
  <c r="C98" i="12"/>
  <c r="E99" i="12" s="1"/>
  <c r="C99" i="12"/>
  <c r="C100" i="12"/>
  <c r="E101" i="12" s="1"/>
  <c r="C101" i="12"/>
  <c r="E102" i="12" s="1"/>
  <c r="C102" i="12"/>
  <c r="E103" i="12" s="1"/>
  <c r="C103" i="12"/>
  <c r="E104" i="12" s="1"/>
  <c r="C104" i="12"/>
  <c r="E105" i="12" s="1"/>
  <c r="C105" i="12"/>
  <c r="E106" i="12" s="1"/>
  <c r="C106" i="12"/>
  <c r="E107" i="12" s="1"/>
  <c r="C107" i="12"/>
  <c r="E108" i="12" s="1"/>
  <c r="C108" i="12"/>
  <c r="C109" i="12"/>
  <c r="E110" i="12" s="1"/>
  <c r="C110" i="12"/>
  <c r="E111" i="12" s="1"/>
  <c r="C111" i="12"/>
  <c r="C112" i="12"/>
  <c r="E113" i="12" s="1"/>
  <c r="C113" i="12"/>
  <c r="E114" i="12" s="1"/>
  <c r="C114" i="12"/>
  <c r="E115" i="12" s="1"/>
  <c r="C115" i="12"/>
  <c r="E116" i="12" s="1"/>
  <c r="C116" i="12"/>
  <c r="E117" i="12" s="1"/>
  <c r="C117" i="12"/>
  <c r="E118" i="12" s="1"/>
  <c r="C118" i="12"/>
  <c r="E119" i="12" s="1"/>
  <c r="C119" i="12"/>
  <c r="E120" i="12" s="1"/>
  <c r="C120" i="12"/>
  <c r="C121" i="12"/>
  <c r="E122" i="12" s="1"/>
  <c r="C122" i="12"/>
  <c r="E123" i="12" s="1"/>
  <c r="C123" i="12"/>
  <c r="C124" i="12"/>
  <c r="E125" i="12" s="1"/>
  <c r="C125" i="12"/>
  <c r="E126" i="12" s="1"/>
  <c r="C126" i="12"/>
  <c r="E127" i="12" s="1"/>
  <c r="C127" i="12"/>
  <c r="E128" i="12" s="1"/>
  <c r="C128" i="12"/>
  <c r="E129" i="12" s="1"/>
  <c r="C129" i="12"/>
  <c r="E130" i="12" s="1"/>
  <c r="C130" i="12"/>
  <c r="E131" i="12" s="1"/>
  <c r="C131" i="12"/>
  <c r="E132" i="12" s="1"/>
  <c r="C132" i="12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C6" i="7"/>
  <c r="E7" i="7" s="1"/>
  <c r="C7" i="7"/>
  <c r="E8" i="7" s="1"/>
  <c r="C8" i="7"/>
  <c r="E9" i="7" s="1"/>
  <c r="C9" i="7"/>
  <c r="E10" i="7" s="1"/>
  <c r="C10" i="7"/>
  <c r="E11" i="7" s="1"/>
  <c r="C11" i="7"/>
  <c r="E12" i="7" s="1"/>
  <c r="C12" i="7"/>
  <c r="E13" i="7" s="1"/>
  <c r="C13" i="7"/>
  <c r="E14" i="7" s="1"/>
  <c r="C14" i="7"/>
  <c r="E15" i="7" s="1"/>
  <c r="C15" i="7"/>
  <c r="E16" i="7" s="1"/>
  <c r="C16" i="7"/>
  <c r="E17" i="7" s="1"/>
  <c r="C17" i="7"/>
  <c r="E18" i="7" s="1"/>
  <c r="C18" i="7"/>
  <c r="E19" i="7" s="1"/>
  <c r="C19" i="7"/>
  <c r="E20" i="7" s="1"/>
  <c r="C20" i="7"/>
  <c r="E21" i="7" s="1"/>
  <c r="C21" i="7"/>
  <c r="E22" i="7" s="1"/>
  <c r="C22" i="7"/>
  <c r="E23" i="7" s="1"/>
  <c r="C23" i="7"/>
  <c r="E24" i="7" s="1"/>
  <c r="C24" i="7"/>
  <c r="E25" i="7" s="1"/>
  <c r="C25" i="7"/>
  <c r="E26" i="7" s="1"/>
  <c r="C26" i="7"/>
  <c r="E27" i="7" s="1"/>
  <c r="C27" i="7"/>
  <c r="E28" i="7" s="1"/>
  <c r="C28" i="7"/>
  <c r="E29" i="7" s="1"/>
  <c r="C29" i="7"/>
  <c r="E30" i="7" s="1"/>
  <c r="C30" i="7"/>
  <c r="E31" i="7" s="1"/>
  <c r="C31" i="7"/>
  <c r="E32" i="7" s="1"/>
  <c r="C32" i="7"/>
  <c r="E33" i="7" s="1"/>
  <c r="C33" i="7"/>
  <c r="E34" i="7" s="1"/>
  <c r="C34" i="7"/>
  <c r="E35" i="7" s="1"/>
  <c r="C35" i="7"/>
  <c r="E36" i="7" s="1"/>
  <c r="C36" i="7"/>
  <c r="E37" i="7" s="1"/>
  <c r="C37" i="7"/>
  <c r="E38" i="7" s="1"/>
  <c r="C38" i="7"/>
  <c r="E39" i="7" s="1"/>
  <c r="C39" i="7"/>
  <c r="E40" i="7" s="1"/>
  <c r="C40" i="7"/>
  <c r="E41" i="7" s="1"/>
  <c r="C41" i="7"/>
  <c r="E42" i="7" s="1"/>
  <c r="C42" i="7"/>
  <c r="E43" i="7" s="1"/>
  <c r="C43" i="7"/>
  <c r="E44" i="7" s="1"/>
  <c r="C44" i="7"/>
  <c r="E45" i="7" s="1"/>
  <c r="C45" i="7"/>
  <c r="E46" i="7" s="1"/>
  <c r="C46" i="7"/>
  <c r="E47" i="7" s="1"/>
  <c r="C47" i="7"/>
  <c r="E48" i="7" s="1"/>
  <c r="C48" i="7"/>
  <c r="E49" i="7" s="1"/>
  <c r="C49" i="7"/>
  <c r="E50" i="7" s="1"/>
  <c r="C50" i="7"/>
  <c r="E51" i="7" s="1"/>
  <c r="C51" i="7"/>
  <c r="E52" i="7" s="1"/>
  <c r="C52" i="7"/>
  <c r="E53" i="7" s="1"/>
  <c r="C53" i="7"/>
  <c r="E54" i="7" s="1"/>
  <c r="C54" i="7"/>
  <c r="E55" i="7" s="1"/>
  <c r="C55" i="7"/>
  <c r="E56" i="7" s="1"/>
  <c r="C56" i="7"/>
  <c r="E57" i="7" s="1"/>
  <c r="C57" i="7"/>
  <c r="E58" i="7" s="1"/>
  <c r="C58" i="7"/>
  <c r="E59" i="7" s="1"/>
  <c r="C59" i="7"/>
  <c r="E60" i="7" s="1"/>
  <c r="C60" i="7"/>
  <c r="E61" i="7" s="1"/>
  <c r="C61" i="7"/>
  <c r="E62" i="7" s="1"/>
  <c r="C62" i="7"/>
  <c r="E63" i="7" s="1"/>
  <c r="C63" i="7"/>
  <c r="E64" i="7" s="1"/>
  <c r="C64" i="7"/>
  <c r="E65" i="7" s="1"/>
  <c r="C65" i="7"/>
  <c r="E66" i="7" s="1"/>
  <c r="C66" i="7"/>
  <c r="E67" i="7" s="1"/>
  <c r="C67" i="7"/>
  <c r="E68" i="7" s="1"/>
  <c r="C68" i="7"/>
  <c r="E69" i="7" s="1"/>
  <c r="C69" i="7"/>
  <c r="E70" i="7" s="1"/>
  <c r="C70" i="7"/>
  <c r="E71" i="7" s="1"/>
  <c r="C71" i="7"/>
  <c r="E72" i="7" s="1"/>
  <c r="C72" i="7"/>
  <c r="E73" i="7" s="1"/>
  <c r="C73" i="7"/>
  <c r="E74" i="7" s="1"/>
  <c r="C74" i="7"/>
  <c r="C75" i="7"/>
  <c r="E76" i="7" s="1"/>
  <c r="C76" i="7"/>
  <c r="E77" i="7" s="1"/>
  <c r="C77" i="7"/>
  <c r="E78" i="7" s="1"/>
  <c r="C78" i="7"/>
  <c r="E79" i="7" s="1"/>
  <c r="C79" i="7"/>
  <c r="E80" i="7" s="1"/>
  <c r="C80" i="7"/>
  <c r="E81" i="7" s="1"/>
  <c r="C81" i="7"/>
  <c r="E82" i="7" s="1"/>
  <c r="C82" i="7"/>
  <c r="E83" i="7" s="1"/>
  <c r="C83" i="7"/>
  <c r="E84" i="7" s="1"/>
  <c r="C84" i="7"/>
  <c r="E85" i="7" s="1"/>
  <c r="C85" i="7"/>
  <c r="E86" i="7" s="1"/>
  <c r="C86" i="7"/>
  <c r="C87" i="7"/>
  <c r="E88" i="7" s="1"/>
  <c r="C88" i="7"/>
  <c r="E89" i="7" s="1"/>
  <c r="C89" i="7"/>
  <c r="E90" i="7" s="1"/>
  <c r="C90" i="7"/>
  <c r="E91" i="7" s="1"/>
  <c r="C91" i="7"/>
  <c r="E92" i="7" s="1"/>
  <c r="C92" i="7"/>
  <c r="E93" i="7" s="1"/>
  <c r="C93" i="7"/>
  <c r="E94" i="7" s="1"/>
  <c r="C94" i="7"/>
  <c r="E95" i="7" s="1"/>
  <c r="C95" i="7"/>
  <c r="E96" i="7" s="1"/>
  <c r="C96" i="7"/>
  <c r="E97" i="7" s="1"/>
  <c r="C97" i="7"/>
  <c r="E98" i="7" s="1"/>
  <c r="C98" i="7"/>
  <c r="C99" i="7"/>
  <c r="E100" i="7" s="1"/>
  <c r="C100" i="7"/>
  <c r="E101" i="7" s="1"/>
  <c r="C101" i="7"/>
  <c r="E102" i="7" s="1"/>
  <c r="C102" i="7"/>
  <c r="E103" i="7" s="1"/>
  <c r="C103" i="7"/>
  <c r="E104" i="7" s="1"/>
  <c r="C104" i="7"/>
  <c r="E105" i="7" s="1"/>
  <c r="C105" i="7"/>
  <c r="E106" i="7" s="1"/>
  <c r="C106" i="7"/>
  <c r="E107" i="7" s="1"/>
  <c r="C107" i="7"/>
  <c r="E108" i="7" s="1"/>
  <c r="C108" i="7"/>
  <c r="E109" i="7" s="1"/>
  <c r="C109" i="7"/>
  <c r="E110" i="7" s="1"/>
  <c r="C110" i="7"/>
  <c r="C111" i="7"/>
  <c r="E112" i="7" s="1"/>
  <c r="C112" i="7"/>
  <c r="E113" i="7" s="1"/>
  <c r="C113" i="7"/>
  <c r="E114" i="7" s="1"/>
  <c r="C114" i="7"/>
  <c r="E115" i="7" s="1"/>
  <c r="C115" i="7"/>
  <c r="E116" i="7" s="1"/>
  <c r="C116" i="7"/>
  <c r="E117" i="7" s="1"/>
  <c r="C117" i="7"/>
  <c r="E118" i="7" s="1"/>
  <c r="C118" i="7"/>
  <c r="E119" i="7" s="1"/>
  <c r="C119" i="7"/>
  <c r="E120" i="7" s="1"/>
  <c r="C120" i="7"/>
  <c r="E121" i="7" s="1"/>
  <c r="C121" i="7"/>
  <c r="E122" i="7" s="1"/>
  <c r="C122" i="7"/>
  <c r="C123" i="7"/>
  <c r="E124" i="7" s="1"/>
  <c r="C124" i="7"/>
  <c r="E125" i="7" s="1"/>
  <c r="C125" i="7"/>
  <c r="E126" i="7" s="1"/>
  <c r="C126" i="7"/>
  <c r="E127" i="7" s="1"/>
  <c r="C127" i="7"/>
  <c r="E128" i="7" s="1"/>
  <c r="C128" i="7"/>
  <c r="E129" i="7" s="1"/>
  <c r="C129" i="7"/>
  <c r="E130" i="7" s="1"/>
  <c r="C130" i="7"/>
  <c r="E131" i="7" s="1"/>
  <c r="C131" i="7"/>
  <c r="E132" i="7" s="1"/>
  <c r="C132" i="7"/>
  <c r="E133" i="7" s="1"/>
  <c r="C133" i="7"/>
  <c r="E134" i="7" s="1"/>
  <c r="D138" i="17" l="1"/>
  <c r="C139" i="17" s="1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5" i="6"/>
  <c r="E6" i="6" s="1"/>
  <c r="C6" i="6"/>
  <c r="E7" i="6" s="1"/>
  <c r="C7" i="6"/>
  <c r="E8" i="6" s="1"/>
  <c r="C8" i="6"/>
  <c r="E9" i="6" s="1"/>
  <c r="C9" i="6"/>
  <c r="E10" i="6" s="1"/>
  <c r="C10" i="6"/>
  <c r="E11" i="6" s="1"/>
  <c r="C11" i="6"/>
  <c r="E12" i="6" s="1"/>
  <c r="C12" i="6"/>
  <c r="E13" i="6" s="1"/>
  <c r="C13" i="6"/>
  <c r="E14" i="6" s="1"/>
  <c r="C14" i="6"/>
  <c r="E15" i="6" s="1"/>
  <c r="C15" i="6"/>
  <c r="E16" i="6" s="1"/>
  <c r="C16" i="6"/>
  <c r="E17" i="6" s="1"/>
  <c r="C17" i="6"/>
  <c r="E18" i="6" s="1"/>
  <c r="C18" i="6"/>
  <c r="E19" i="6" s="1"/>
  <c r="C19" i="6"/>
  <c r="E20" i="6" s="1"/>
  <c r="C20" i="6"/>
  <c r="E21" i="6" s="1"/>
  <c r="C21" i="6"/>
  <c r="E22" i="6" s="1"/>
  <c r="C22" i="6"/>
  <c r="E23" i="6" s="1"/>
  <c r="C23" i="6"/>
  <c r="E24" i="6" s="1"/>
  <c r="C24" i="6"/>
  <c r="E25" i="6" s="1"/>
  <c r="C25" i="6"/>
  <c r="E26" i="6" s="1"/>
  <c r="C26" i="6"/>
  <c r="E27" i="6" s="1"/>
  <c r="C27" i="6"/>
  <c r="E28" i="6" s="1"/>
  <c r="C28" i="6"/>
  <c r="E29" i="6" s="1"/>
  <c r="C29" i="6"/>
  <c r="E30" i="6" s="1"/>
  <c r="C30" i="6"/>
  <c r="E31" i="6" s="1"/>
  <c r="C31" i="6"/>
  <c r="E32" i="6" s="1"/>
  <c r="C32" i="6"/>
  <c r="E33" i="6" s="1"/>
  <c r="C33" i="6"/>
  <c r="E34" i="6" s="1"/>
  <c r="C34" i="6"/>
  <c r="E35" i="6" s="1"/>
  <c r="C35" i="6"/>
  <c r="E36" i="6" s="1"/>
  <c r="C36" i="6"/>
  <c r="E37" i="6" s="1"/>
  <c r="C37" i="6"/>
  <c r="E38" i="6" s="1"/>
  <c r="C38" i="6"/>
  <c r="E39" i="6" s="1"/>
  <c r="C39" i="6"/>
  <c r="E40" i="6" s="1"/>
  <c r="C40" i="6"/>
  <c r="E41" i="6" s="1"/>
  <c r="C41" i="6"/>
  <c r="E42" i="6" s="1"/>
  <c r="C42" i="6"/>
  <c r="E43" i="6" s="1"/>
  <c r="C43" i="6"/>
  <c r="E44" i="6" s="1"/>
  <c r="C44" i="6"/>
  <c r="E45" i="6" s="1"/>
  <c r="C45" i="6"/>
  <c r="E46" i="6" s="1"/>
  <c r="C46" i="6"/>
  <c r="E47" i="6" s="1"/>
  <c r="C47" i="6"/>
  <c r="E48" i="6" s="1"/>
  <c r="C48" i="6"/>
  <c r="E49" i="6" s="1"/>
  <c r="C49" i="6"/>
  <c r="E50" i="6" s="1"/>
  <c r="C50" i="6"/>
  <c r="E51" i="6" s="1"/>
  <c r="C51" i="6"/>
  <c r="E52" i="6" s="1"/>
  <c r="C52" i="6"/>
  <c r="E53" i="6" s="1"/>
  <c r="C53" i="6"/>
  <c r="E54" i="6" s="1"/>
  <c r="C54" i="6"/>
  <c r="E55" i="6" s="1"/>
  <c r="C55" i="6"/>
  <c r="E56" i="6" s="1"/>
  <c r="C56" i="6"/>
  <c r="E57" i="6" s="1"/>
  <c r="C57" i="6"/>
  <c r="E58" i="6" s="1"/>
  <c r="C58" i="6"/>
  <c r="E59" i="6" s="1"/>
  <c r="C59" i="6"/>
  <c r="E60" i="6" s="1"/>
  <c r="C60" i="6"/>
  <c r="E61" i="6" s="1"/>
  <c r="C61" i="6"/>
  <c r="E62" i="6" s="1"/>
  <c r="C62" i="6"/>
  <c r="E63" i="6" s="1"/>
  <c r="C63" i="6"/>
  <c r="E64" i="6" s="1"/>
  <c r="C64" i="6"/>
  <c r="E65" i="6" s="1"/>
  <c r="C65" i="6"/>
  <c r="E66" i="6" s="1"/>
  <c r="C66" i="6"/>
  <c r="E67" i="6" s="1"/>
  <c r="C67" i="6"/>
  <c r="E68" i="6" s="1"/>
  <c r="C68" i="6"/>
  <c r="E69" i="6" s="1"/>
  <c r="C69" i="6"/>
  <c r="E70" i="6" s="1"/>
  <c r="C70" i="6"/>
  <c r="E71" i="6" s="1"/>
  <c r="C71" i="6"/>
  <c r="E72" i="6" s="1"/>
  <c r="C72" i="6"/>
  <c r="E73" i="6" s="1"/>
  <c r="C73" i="6"/>
  <c r="E74" i="6" s="1"/>
  <c r="C74" i="6"/>
  <c r="E75" i="6" s="1"/>
  <c r="C75" i="6"/>
  <c r="E76" i="6" s="1"/>
  <c r="C76" i="6"/>
  <c r="E77" i="6" s="1"/>
  <c r="C77" i="6"/>
  <c r="E78" i="6" s="1"/>
  <c r="C78" i="6"/>
  <c r="E79" i="6" s="1"/>
  <c r="C79" i="6"/>
  <c r="E80" i="6" s="1"/>
  <c r="C80" i="6"/>
  <c r="E81" i="6" s="1"/>
  <c r="C81" i="6"/>
  <c r="E82" i="6" s="1"/>
  <c r="C82" i="6"/>
  <c r="E83" i="6" s="1"/>
  <c r="C83" i="6"/>
  <c r="E84" i="6" s="1"/>
  <c r="C84" i="6"/>
  <c r="E85" i="6" s="1"/>
  <c r="C85" i="6"/>
  <c r="E86" i="6" s="1"/>
  <c r="C86" i="6"/>
  <c r="E87" i="6" s="1"/>
  <c r="C87" i="6"/>
  <c r="E88" i="6" s="1"/>
  <c r="C88" i="6"/>
  <c r="E89" i="6" s="1"/>
  <c r="C89" i="6"/>
  <c r="E90" i="6" s="1"/>
  <c r="C90" i="6"/>
  <c r="E91" i="6" s="1"/>
  <c r="C91" i="6"/>
  <c r="E92" i="6" s="1"/>
  <c r="C92" i="6"/>
  <c r="E93" i="6" s="1"/>
  <c r="C93" i="6"/>
  <c r="E94" i="6" s="1"/>
  <c r="C94" i="6"/>
  <c r="E95" i="6" s="1"/>
  <c r="C95" i="6"/>
  <c r="E96" i="6" s="1"/>
  <c r="C96" i="6"/>
  <c r="E97" i="6" s="1"/>
  <c r="C97" i="6"/>
  <c r="E98" i="6" s="1"/>
  <c r="C98" i="6"/>
  <c r="E99" i="6" s="1"/>
  <c r="C99" i="6"/>
  <c r="E100" i="6" s="1"/>
  <c r="C100" i="6"/>
  <c r="E101" i="6" s="1"/>
  <c r="C101" i="6"/>
  <c r="E102" i="6" s="1"/>
  <c r="C102" i="6"/>
  <c r="E103" i="6" s="1"/>
  <c r="C103" i="6"/>
  <c r="E104" i="6" s="1"/>
  <c r="C104" i="6"/>
  <c r="E105" i="6" s="1"/>
  <c r="C105" i="6"/>
  <c r="E106" i="6" s="1"/>
  <c r="C106" i="6"/>
  <c r="E107" i="6" s="1"/>
  <c r="C107" i="6"/>
  <c r="E108" i="6" s="1"/>
  <c r="C108" i="6"/>
  <c r="E109" i="6" s="1"/>
  <c r="C109" i="6"/>
  <c r="E110" i="6" s="1"/>
  <c r="C110" i="6"/>
  <c r="E111" i="6" s="1"/>
  <c r="C111" i="6"/>
  <c r="E112" i="6" s="1"/>
  <c r="C112" i="6"/>
  <c r="E113" i="6" s="1"/>
  <c r="C113" i="6"/>
  <c r="E114" i="6" s="1"/>
  <c r="C114" i="6"/>
  <c r="E115" i="6" s="1"/>
  <c r="C115" i="6"/>
  <c r="E116" i="6" s="1"/>
  <c r="C116" i="6"/>
  <c r="E117" i="6" s="1"/>
  <c r="C117" i="6"/>
  <c r="E118" i="6" s="1"/>
  <c r="C118" i="6"/>
  <c r="E119" i="6" s="1"/>
  <c r="C119" i="6"/>
  <c r="E120" i="6" s="1"/>
  <c r="C120" i="6"/>
  <c r="E121" i="6" s="1"/>
  <c r="C121" i="6"/>
  <c r="E122" i="6" s="1"/>
  <c r="C122" i="6"/>
  <c r="E123" i="6" s="1"/>
  <c r="C123" i="6"/>
  <c r="E124" i="6" s="1"/>
  <c r="C124" i="6"/>
  <c r="E125" i="6" s="1"/>
  <c r="C125" i="6"/>
  <c r="E126" i="6" s="1"/>
  <c r="C126" i="6"/>
  <c r="E127" i="6" s="1"/>
  <c r="C127" i="6"/>
  <c r="E128" i="6" s="1"/>
  <c r="C128" i="6"/>
  <c r="E129" i="6" s="1"/>
  <c r="C129" i="6"/>
  <c r="E130" i="6" s="1"/>
  <c r="C130" i="6"/>
  <c r="E131" i="6" s="1"/>
  <c r="C131" i="6"/>
  <c r="E132" i="6" s="1"/>
  <c r="C132" i="6"/>
  <c r="E133" i="6" s="1"/>
  <c r="C133" i="6"/>
  <c r="E134" i="6" s="1"/>
  <c r="C134" i="6"/>
  <c r="E135" i="6" s="1"/>
  <c r="D139" i="17" l="1"/>
  <c r="C140" i="17" s="1"/>
  <c r="D140" i="17" l="1"/>
  <c r="C141" i="17" s="1"/>
  <c r="D141" i="17" l="1"/>
  <c r="C142" i="17" s="1"/>
  <c r="D142" i="17" l="1"/>
  <c r="C143" i="17" s="1"/>
  <c r="D143" i="17" l="1"/>
  <c r="C144" i="17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0511B0A-1AAB-4014-BB14-943D76984677}" keepAlive="1" name="Query - AirPassengers" description="Connection to the 'AirPassengers' query in the workbook." type="5" refreshedVersion="8" background="1" saveData="1">
    <dbPr connection="Provider=Microsoft.Mashup.OleDb.1;Data Source=$Workbook$;Location=AirPassengers;Extended Properties=&quot;&quot;" command="SELECT * FROM [AirPassengers]"/>
  </connection>
</connections>
</file>

<file path=xl/sharedStrings.xml><?xml version="1.0" encoding="utf-8"?>
<sst xmlns="http://schemas.openxmlformats.org/spreadsheetml/2006/main" count="378" uniqueCount="65">
  <si>
    <t>Month</t>
  </si>
  <si>
    <t>#Passengers</t>
  </si>
  <si>
    <t>A US airline passengers from 1949 to 1960: Train (1949-1959), Test (1960)</t>
  </si>
  <si>
    <t>d0</t>
  </si>
  <si>
    <t>d1</t>
  </si>
  <si>
    <t>Lagged</t>
  </si>
  <si>
    <t>Differenced</t>
  </si>
  <si>
    <t>Diff 1</t>
  </si>
  <si>
    <t>Diff 2</t>
  </si>
  <si>
    <t>Diff 3</t>
  </si>
  <si>
    <t>Diff 4</t>
  </si>
  <si>
    <t>Differed_1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</si>
  <si>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</si>
  <si>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</si>
  <si>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</si>
  <si>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</si>
  <si>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</si>
  <si>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</si>
  <si>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</si>
  <si>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</si>
  <si>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</si>
  <si>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</si>
  <si>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</si>
  <si>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</si>
  <si>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</si>
  <si>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</si>
  <si>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</si>
  <si>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</si>
  <si>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</si>
  <si>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</si>
  <si>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</si>
  <si>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</si>
  <si>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</si>
  <si>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</si>
  <si>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95,0%</t>
  </si>
  <si>
    <t>Upper 95,0%</t>
  </si>
  <si>
    <t>RESIDUAL OUTPUT</t>
  </si>
  <si>
    <t>Observation</t>
  </si>
  <si>
    <t>Predicted Differenced</t>
  </si>
  <si>
    <t>Residuals</t>
  </si>
  <si>
    <t>d2</t>
  </si>
  <si>
    <t>d3</t>
  </si>
  <si>
    <t>d4</t>
  </si>
  <si>
    <t>Lag 1</t>
  </si>
  <si>
    <t>Lag 2</t>
  </si>
  <si>
    <t>Lag 3</t>
  </si>
  <si>
    <t>q = 1</t>
  </si>
  <si>
    <t>Y(t) = 0,140335 - 0,21366 * Y(t-1)</t>
  </si>
  <si>
    <t>q = 2</t>
  </si>
  <si>
    <t>q = 3</t>
  </si>
  <si>
    <t>predict data</t>
  </si>
  <si>
    <t>actual data</t>
  </si>
  <si>
    <t>predict = moving average</t>
  </si>
  <si>
    <t>q = 4</t>
  </si>
  <si>
    <t>error between predict and actual</t>
  </si>
  <si>
    <t>y(t) = -0,09084 + 0,508987 * E(t-1)</t>
  </si>
  <si>
    <t>q = 1, E(t-1)</t>
  </si>
  <si>
    <t>q = 2, E(t-2)</t>
  </si>
  <si>
    <t>q = 3, E(t-3)</t>
  </si>
  <si>
    <t>q = 4, E(t-4)</t>
  </si>
  <si>
    <t>E(t-1)</t>
  </si>
  <si>
    <t>moth</t>
  </si>
  <si>
    <t>result</t>
  </si>
  <si>
    <t>% diff</t>
  </si>
  <si>
    <t>MAPE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</si>
</sst>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6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4" fontId="0" fillId="0" borderId="0" xfId="0" applyNumberFormat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3" borderId="2" xfId="0" applyFill="1" applyBorder="1"/>
    <xf numFmtId="0" fontId="0" fillId="3" borderId="3" xfId="0" applyFill="1" applyBorder="1"/>
    <xf numFmtId="0" fontId="0" fillId="0" borderId="2" xfId="0" applyBorder="1"/>
    <xf numFmtId="0" fontId="0" fillId="0" borderId="3" xfId="0" applyBorder="1"/>
    <xf numFmtId="14" fontId="0" fillId="3" borderId="1" xfId="0" applyNumberFormat="1" applyFill="1" applyBorder="1"/>
    <xf numFmtId="14" fontId="0" fillId="0" borderId="1" xfId="0" applyNumberFormat="1" applyBorder="1"/>
    <xf numFmtId="0" fontId="2" fillId="0" borderId="0" xfId="0" applyFont="1"/>
    <xf numFmtId="0" fontId="0" fillId="0" borderId="4" xfId="0" applyBorder="1"/>
    <xf numFmtId="0" fontId="3" fillId="0" borderId="5" xfId="0" applyFont="1" applyBorder="1" applyAlignment="1">
      <alignment horizontal="center"/>
    </xf>
    <xf numFmtId="0" fontId="3" fillId="0" borderId="5" xfId="0" applyFont="1" applyBorder="1" applyAlignment="1">
      <alignment horizontal="centerContinuous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'Stationary d1'!$B$2</c:f>
              <c:strCache>
                <c:ptCount val="1"/>
                <c:pt idx="0">
                  <c:v>Diff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'Stationary d1'!$A$3:$A$133</c:f>
              <c:numCache>
                <c:formatCode>m/d/yyyy</c:formatCode>
                <c:ptCount val="131"/>
                <c:pt idx="0">
                  <c:v>17930</c:v>
                </c:pt>
                <c:pt idx="1">
                  <c:v>17958</c:v>
                </c:pt>
                <c:pt idx="2">
                  <c:v>17989</c:v>
                </c:pt>
                <c:pt idx="3">
                  <c:v>18019</c:v>
                </c:pt>
                <c:pt idx="4">
                  <c:v>18050</c:v>
                </c:pt>
                <c:pt idx="5">
                  <c:v>18080</c:v>
                </c:pt>
                <c:pt idx="6">
                  <c:v>18111</c:v>
                </c:pt>
                <c:pt idx="7">
                  <c:v>18142</c:v>
                </c:pt>
                <c:pt idx="8">
                  <c:v>18172</c:v>
                </c:pt>
                <c:pt idx="9">
                  <c:v>18203</c:v>
                </c:pt>
                <c:pt idx="10">
                  <c:v>18233</c:v>
                </c:pt>
                <c:pt idx="11">
                  <c:v>18264</c:v>
                </c:pt>
                <c:pt idx="12">
                  <c:v>18295</c:v>
                </c:pt>
                <c:pt idx="13">
                  <c:v>18323</c:v>
                </c:pt>
                <c:pt idx="14">
                  <c:v>18354</c:v>
                </c:pt>
                <c:pt idx="15">
                  <c:v>18384</c:v>
                </c:pt>
                <c:pt idx="16">
                  <c:v>18415</c:v>
                </c:pt>
                <c:pt idx="17">
                  <c:v>18445</c:v>
                </c:pt>
                <c:pt idx="18">
                  <c:v>18476</c:v>
                </c:pt>
                <c:pt idx="19">
                  <c:v>18507</c:v>
                </c:pt>
                <c:pt idx="20">
                  <c:v>18537</c:v>
                </c:pt>
                <c:pt idx="21">
                  <c:v>18568</c:v>
                </c:pt>
                <c:pt idx="22">
                  <c:v>18598</c:v>
                </c:pt>
                <c:pt idx="23">
                  <c:v>18629</c:v>
                </c:pt>
                <c:pt idx="24">
                  <c:v>18660</c:v>
                </c:pt>
                <c:pt idx="25">
                  <c:v>18688</c:v>
                </c:pt>
                <c:pt idx="26">
                  <c:v>18719</c:v>
                </c:pt>
                <c:pt idx="27">
                  <c:v>18749</c:v>
                </c:pt>
                <c:pt idx="28">
                  <c:v>18780</c:v>
                </c:pt>
                <c:pt idx="29">
                  <c:v>18810</c:v>
                </c:pt>
                <c:pt idx="30">
                  <c:v>18841</c:v>
                </c:pt>
                <c:pt idx="31">
                  <c:v>18872</c:v>
                </c:pt>
                <c:pt idx="32">
                  <c:v>18902</c:v>
                </c:pt>
                <c:pt idx="33">
                  <c:v>18933</c:v>
                </c:pt>
                <c:pt idx="34">
                  <c:v>18963</c:v>
                </c:pt>
                <c:pt idx="35">
                  <c:v>18994</c:v>
                </c:pt>
                <c:pt idx="36">
                  <c:v>19025</c:v>
                </c:pt>
                <c:pt idx="37">
                  <c:v>19054</c:v>
                </c:pt>
                <c:pt idx="38">
                  <c:v>19085</c:v>
                </c:pt>
                <c:pt idx="39">
                  <c:v>19115</c:v>
                </c:pt>
                <c:pt idx="40">
                  <c:v>19146</c:v>
                </c:pt>
                <c:pt idx="41">
                  <c:v>19176</c:v>
                </c:pt>
                <c:pt idx="42">
                  <c:v>19207</c:v>
                </c:pt>
                <c:pt idx="43">
                  <c:v>19238</c:v>
                </c:pt>
                <c:pt idx="44">
                  <c:v>19268</c:v>
                </c:pt>
                <c:pt idx="45">
                  <c:v>19299</c:v>
                </c:pt>
                <c:pt idx="46">
                  <c:v>19329</c:v>
                </c:pt>
                <c:pt idx="47">
                  <c:v>19360</c:v>
                </c:pt>
                <c:pt idx="48">
                  <c:v>19391</c:v>
                </c:pt>
                <c:pt idx="49">
                  <c:v>19419</c:v>
                </c:pt>
                <c:pt idx="50">
                  <c:v>19450</c:v>
                </c:pt>
                <c:pt idx="51">
                  <c:v>19480</c:v>
                </c:pt>
                <c:pt idx="52">
                  <c:v>19511</c:v>
                </c:pt>
                <c:pt idx="53">
                  <c:v>19541</c:v>
                </c:pt>
                <c:pt idx="54">
                  <c:v>19572</c:v>
                </c:pt>
                <c:pt idx="55">
                  <c:v>19603</c:v>
                </c:pt>
                <c:pt idx="56">
                  <c:v>19633</c:v>
                </c:pt>
                <c:pt idx="57">
                  <c:v>19664</c:v>
                </c:pt>
                <c:pt idx="58">
                  <c:v>19694</c:v>
                </c:pt>
                <c:pt idx="59">
                  <c:v>19725</c:v>
                </c:pt>
                <c:pt idx="60">
                  <c:v>19756</c:v>
                </c:pt>
                <c:pt idx="61">
                  <c:v>19784</c:v>
                </c:pt>
                <c:pt idx="62">
                  <c:v>19815</c:v>
                </c:pt>
                <c:pt idx="63">
                  <c:v>19845</c:v>
                </c:pt>
                <c:pt idx="64">
                  <c:v>19876</c:v>
                </c:pt>
                <c:pt idx="65">
                  <c:v>19906</c:v>
                </c:pt>
                <c:pt idx="66">
                  <c:v>19937</c:v>
                </c:pt>
                <c:pt idx="67">
                  <c:v>19968</c:v>
                </c:pt>
                <c:pt idx="68">
                  <c:v>19998</c:v>
                </c:pt>
                <c:pt idx="69">
                  <c:v>20029</c:v>
                </c:pt>
                <c:pt idx="70">
                  <c:v>20059</c:v>
                </c:pt>
                <c:pt idx="71">
                  <c:v>20090</c:v>
                </c:pt>
                <c:pt idx="72">
                  <c:v>20121</c:v>
                </c:pt>
                <c:pt idx="73">
                  <c:v>20149</c:v>
                </c:pt>
                <c:pt idx="74">
                  <c:v>20180</c:v>
                </c:pt>
                <c:pt idx="75">
                  <c:v>20210</c:v>
                </c:pt>
                <c:pt idx="76">
                  <c:v>20241</c:v>
                </c:pt>
                <c:pt idx="77">
                  <c:v>20271</c:v>
                </c:pt>
                <c:pt idx="78">
                  <c:v>20302</c:v>
                </c:pt>
                <c:pt idx="79">
                  <c:v>20333</c:v>
                </c:pt>
                <c:pt idx="80">
                  <c:v>20363</c:v>
                </c:pt>
                <c:pt idx="81">
                  <c:v>20394</c:v>
                </c:pt>
                <c:pt idx="82">
                  <c:v>20424</c:v>
                </c:pt>
                <c:pt idx="83">
                  <c:v>20455</c:v>
                </c:pt>
                <c:pt idx="84">
                  <c:v>20486</c:v>
                </c:pt>
                <c:pt idx="85">
                  <c:v>20515</c:v>
                </c:pt>
                <c:pt idx="86">
                  <c:v>20546</c:v>
                </c:pt>
                <c:pt idx="87">
                  <c:v>20576</c:v>
                </c:pt>
                <c:pt idx="88">
                  <c:v>20607</c:v>
                </c:pt>
                <c:pt idx="89">
                  <c:v>20637</c:v>
                </c:pt>
                <c:pt idx="90">
                  <c:v>20668</c:v>
                </c:pt>
                <c:pt idx="91">
                  <c:v>20699</c:v>
                </c:pt>
                <c:pt idx="92">
                  <c:v>20729</c:v>
                </c:pt>
                <c:pt idx="93">
                  <c:v>20760</c:v>
                </c:pt>
                <c:pt idx="94">
                  <c:v>20790</c:v>
                </c:pt>
                <c:pt idx="95">
                  <c:v>20821</c:v>
                </c:pt>
                <c:pt idx="96">
                  <c:v>20852</c:v>
                </c:pt>
                <c:pt idx="97">
                  <c:v>20880</c:v>
                </c:pt>
                <c:pt idx="98">
                  <c:v>20911</c:v>
                </c:pt>
                <c:pt idx="99">
                  <c:v>20941</c:v>
                </c:pt>
                <c:pt idx="100">
                  <c:v>20972</c:v>
                </c:pt>
                <c:pt idx="101">
                  <c:v>21002</c:v>
                </c:pt>
                <c:pt idx="102">
                  <c:v>21033</c:v>
                </c:pt>
                <c:pt idx="103">
                  <c:v>21064</c:v>
                </c:pt>
                <c:pt idx="104">
                  <c:v>21094</c:v>
                </c:pt>
                <c:pt idx="105">
                  <c:v>21125</c:v>
                </c:pt>
                <c:pt idx="106">
                  <c:v>21155</c:v>
                </c:pt>
                <c:pt idx="107">
                  <c:v>21186</c:v>
                </c:pt>
                <c:pt idx="108">
                  <c:v>21217</c:v>
                </c:pt>
                <c:pt idx="109">
                  <c:v>21245</c:v>
                </c:pt>
                <c:pt idx="110">
                  <c:v>21276</c:v>
                </c:pt>
                <c:pt idx="111">
                  <c:v>21306</c:v>
                </c:pt>
                <c:pt idx="112">
                  <c:v>21337</c:v>
                </c:pt>
                <c:pt idx="113">
                  <c:v>21367</c:v>
                </c:pt>
                <c:pt idx="114">
                  <c:v>21398</c:v>
                </c:pt>
                <c:pt idx="115">
                  <c:v>21429</c:v>
                </c:pt>
                <c:pt idx="116">
                  <c:v>21459</c:v>
                </c:pt>
                <c:pt idx="117">
                  <c:v>21490</c:v>
                </c:pt>
                <c:pt idx="118">
                  <c:v>21520</c:v>
                </c:pt>
                <c:pt idx="119">
                  <c:v>21551</c:v>
                </c:pt>
                <c:pt idx="120">
                  <c:v>21582</c:v>
                </c:pt>
                <c:pt idx="121">
                  <c:v>21610</c:v>
                </c:pt>
                <c:pt idx="122">
                  <c:v>21641</c:v>
                </c:pt>
                <c:pt idx="123">
                  <c:v>21671</c:v>
                </c:pt>
                <c:pt idx="124">
                  <c:v>21702</c:v>
                </c:pt>
                <c:pt idx="125">
                  <c:v>21732</c:v>
                </c:pt>
                <c:pt idx="126">
                  <c:v>21763</c:v>
                </c:pt>
                <c:pt idx="127">
                  <c:v>21794</c:v>
                </c:pt>
                <c:pt idx="128">
                  <c:v>21824</c:v>
                </c:pt>
                <c:pt idx="129">
                  <c:v>21855</c:v>
                </c:pt>
                <c:pt idx="130">
                  <c:v>21885</c:v>
                </c:pt>
              </c:numCache>
            </c:numRef>
          </c:cat>
          <c:val>
            <c:numRef>
              <c:f>'Stationary d1'!$B$3:$B$133</c:f>
              <c:numCache>
                <c:formatCode>General</c:formatCode>
                <c:ptCount val="131"/>
                <c:pt idx="0">
                  <c:v>6</c:v>
                </c:pt>
                <c:pt idx="1">
                  <c:v>14</c:v>
                </c:pt>
                <c:pt idx="2">
                  <c:v>-3</c:v>
                </c:pt>
                <c:pt idx="3">
                  <c:v>-8</c:v>
                </c:pt>
                <c:pt idx="4">
                  <c:v>14</c:v>
                </c:pt>
                <c:pt idx="5">
                  <c:v>13</c:v>
                </c:pt>
                <c:pt idx="6">
                  <c:v>0</c:v>
                </c:pt>
                <c:pt idx="7">
                  <c:v>-12</c:v>
                </c:pt>
                <c:pt idx="8">
                  <c:v>-17</c:v>
                </c:pt>
                <c:pt idx="9">
                  <c:v>-15</c:v>
                </c:pt>
                <c:pt idx="10">
                  <c:v>14</c:v>
                </c:pt>
                <c:pt idx="11">
                  <c:v>-3</c:v>
                </c:pt>
                <c:pt idx="12">
                  <c:v>11</c:v>
                </c:pt>
                <c:pt idx="13">
                  <c:v>15</c:v>
                </c:pt>
                <c:pt idx="14">
                  <c:v>-6</c:v>
                </c:pt>
                <c:pt idx="15">
                  <c:v>-10</c:v>
                </c:pt>
                <c:pt idx="16">
                  <c:v>24</c:v>
                </c:pt>
                <c:pt idx="17">
                  <c:v>21</c:v>
                </c:pt>
                <c:pt idx="18">
                  <c:v>0</c:v>
                </c:pt>
                <c:pt idx="19">
                  <c:v>-12</c:v>
                </c:pt>
                <c:pt idx="20">
                  <c:v>-25</c:v>
                </c:pt>
                <c:pt idx="21">
                  <c:v>-19</c:v>
                </c:pt>
                <c:pt idx="22">
                  <c:v>26</c:v>
                </c:pt>
                <c:pt idx="23">
                  <c:v>5</c:v>
                </c:pt>
                <c:pt idx="24">
                  <c:v>5</c:v>
                </c:pt>
                <c:pt idx="25">
                  <c:v>28</c:v>
                </c:pt>
                <c:pt idx="26">
                  <c:v>-15</c:v>
                </c:pt>
                <c:pt idx="27">
                  <c:v>9</c:v>
                </c:pt>
                <c:pt idx="28">
                  <c:v>6</c:v>
                </c:pt>
                <c:pt idx="29">
                  <c:v>21</c:v>
                </c:pt>
                <c:pt idx="30">
                  <c:v>0</c:v>
                </c:pt>
                <c:pt idx="31">
                  <c:v>-15</c:v>
                </c:pt>
                <c:pt idx="32">
                  <c:v>-22</c:v>
                </c:pt>
                <c:pt idx="33">
                  <c:v>-16</c:v>
                </c:pt>
                <c:pt idx="34">
                  <c:v>20</c:v>
                </c:pt>
                <c:pt idx="35">
                  <c:v>5</c:v>
                </c:pt>
                <c:pt idx="36">
                  <c:v>9</c:v>
                </c:pt>
                <c:pt idx="37">
                  <c:v>13</c:v>
                </c:pt>
                <c:pt idx="38">
                  <c:v>-12</c:v>
                </c:pt>
                <c:pt idx="39">
                  <c:v>2</c:v>
                </c:pt>
                <c:pt idx="40">
                  <c:v>35</c:v>
                </c:pt>
                <c:pt idx="41">
                  <c:v>12</c:v>
                </c:pt>
                <c:pt idx="42">
                  <c:v>12</c:v>
                </c:pt>
                <c:pt idx="43">
                  <c:v>-33</c:v>
                </c:pt>
                <c:pt idx="44">
                  <c:v>-18</c:v>
                </c:pt>
                <c:pt idx="45">
                  <c:v>-19</c:v>
                </c:pt>
                <c:pt idx="46">
                  <c:v>22</c:v>
                </c:pt>
                <c:pt idx="47">
                  <c:v>2</c:v>
                </c:pt>
                <c:pt idx="48">
                  <c:v>0</c:v>
                </c:pt>
                <c:pt idx="49">
                  <c:v>40</c:v>
                </c:pt>
                <c:pt idx="50">
                  <c:v>-1</c:v>
                </c:pt>
                <c:pt idx="51">
                  <c:v>-6</c:v>
                </c:pt>
                <c:pt idx="52">
                  <c:v>14</c:v>
                </c:pt>
                <c:pt idx="53">
                  <c:v>21</c:v>
                </c:pt>
                <c:pt idx="54">
                  <c:v>8</c:v>
                </c:pt>
                <c:pt idx="55">
                  <c:v>-35</c:v>
                </c:pt>
                <c:pt idx="56">
                  <c:v>-26</c:v>
                </c:pt>
                <c:pt idx="57">
                  <c:v>-31</c:v>
                </c:pt>
                <c:pt idx="58">
                  <c:v>21</c:v>
                </c:pt>
                <c:pt idx="59">
                  <c:v>3</c:v>
                </c:pt>
                <c:pt idx="60">
                  <c:v>-16</c:v>
                </c:pt>
                <c:pt idx="61">
                  <c:v>47</c:v>
                </c:pt>
                <c:pt idx="62">
                  <c:v>-8</c:v>
                </c:pt>
                <c:pt idx="63">
                  <c:v>7</c:v>
                </c:pt>
                <c:pt idx="64">
                  <c:v>30</c:v>
                </c:pt>
                <c:pt idx="65">
                  <c:v>38</c:v>
                </c:pt>
                <c:pt idx="66">
                  <c:v>-9</c:v>
                </c:pt>
                <c:pt idx="67">
                  <c:v>-34</c:v>
                </c:pt>
                <c:pt idx="68">
                  <c:v>-30</c:v>
                </c:pt>
                <c:pt idx="69">
                  <c:v>-26</c:v>
                </c:pt>
                <c:pt idx="70">
                  <c:v>26</c:v>
                </c:pt>
                <c:pt idx="71">
                  <c:v>13</c:v>
                </c:pt>
                <c:pt idx="72">
                  <c:v>-9</c:v>
                </c:pt>
                <c:pt idx="73">
                  <c:v>34</c:v>
                </c:pt>
                <c:pt idx="74">
                  <c:v>2</c:v>
                </c:pt>
                <c:pt idx="75">
                  <c:v>1</c:v>
                </c:pt>
                <c:pt idx="76">
                  <c:v>45</c:v>
                </c:pt>
                <c:pt idx="77">
                  <c:v>49</c:v>
                </c:pt>
                <c:pt idx="78">
                  <c:v>-17</c:v>
                </c:pt>
                <c:pt idx="79">
                  <c:v>-35</c:v>
                </c:pt>
                <c:pt idx="80">
                  <c:v>-38</c:v>
                </c:pt>
                <c:pt idx="81">
                  <c:v>-37</c:v>
                </c:pt>
                <c:pt idx="82">
                  <c:v>41</c:v>
                </c:pt>
                <c:pt idx="83">
                  <c:v>6</c:v>
                </c:pt>
                <c:pt idx="84">
                  <c:v>-7</c:v>
                </c:pt>
                <c:pt idx="85">
                  <c:v>40</c:v>
                </c:pt>
                <c:pt idx="86">
                  <c:v>-4</c:v>
                </c:pt>
                <c:pt idx="87">
                  <c:v>5</c:v>
                </c:pt>
                <c:pt idx="88">
                  <c:v>56</c:v>
                </c:pt>
                <c:pt idx="89">
                  <c:v>39</c:v>
                </c:pt>
                <c:pt idx="90">
                  <c:v>-8</c:v>
                </c:pt>
                <c:pt idx="91">
                  <c:v>-50</c:v>
                </c:pt>
                <c:pt idx="92">
                  <c:v>-49</c:v>
                </c:pt>
                <c:pt idx="93">
                  <c:v>-35</c:v>
                </c:pt>
                <c:pt idx="94">
                  <c:v>35</c:v>
                </c:pt>
                <c:pt idx="95">
                  <c:v>9</c:v>
                </c:pt>
                <c:pt idx="96">
                  <c:v>-14</c:v>
                </c:pt>
                <c:pt idx="97">
                  <c:v>55</c:v>
                </c:pt>
                <c:pt idx="98">
                  <c:v>-8</c:v>
                </c:pt>
                <c:pt idx="99">
                  <c:v>7</c:v>
                </c:pt>
                <c:pt idx="100">
                  <c:v>67</c:v>
                </c:pt>
                <c:pt idx="101">
                  <c:v>43</c:v>
                </c:pt>
                <c:pt idx="102">
                  <c:v>2</c:v>
                </c:pt>
                <c:pt idx="103">
                  <c:v>-63</c:v>
                </c:pt>
                <c:pt idx="104">
                  <c:v>-57</c:v>
                </c:pt>
                <c:pt idx="105">
                  <c:v>-42</c:v>
                </c:pt>
                <c:pt idx="106">
                  <c:v>31</c:v>
                </c:pt>
                <c:pt idx="107">
                  <c:v>4</c:v>
                </c:pt>
                <c:pt idx="108">
                  <c:v>-22</c:v>
                </c:pt>
                <c:pt idx="109">
                  <c:v>44</c:v>
                </c:pt>
                <c:pt idx="110">
                  <c:v>-14</c:v>
                </c:pt>
                <c:pt idx="111">
                  <c:v>15</c:v>
                </c:pt>
                <c:pt idx="112">
                  <c:v>72</c:v>
                </c:pt>
                <c:pt idx="113">
                  <c:v>56</c:v>
                </c:pt>
                <c:pt idx="114">
                  <c:v>14</c:v>
                </c:pt>
                <c:pt idx="115">
                  <c:v>-101</c:v>
                </c:pt>
                <c:pt idx="116">
                  <c:v>-45</c:v>
                </c:pt>
                <c:pt idx="117">
                  <c:v>-49</c:v>
                </c:pt>
                <c:pt idx="118">
                  <c:v>27</c:v>
                </c:pt>
                <c:pt idx="119">
                  <c:v>23</c:v>
                </c:pt>
                <c:pt idx="120">
                  <c:v>-18</c:v>
                </c:pt>
                <c:pt idx="121">
                  <c:v>64</c:v>
                </c:pt>
                <c:pt idx="122">
                  <c:v>-10</c:v>
                </c:pt>
                <c:pt idx="123">
                  <c:v>24</c:v>
                </c:pt>
                <c:pt idx="124">
                  <c:v>52</c:v>
                </c:pt>
                <c:pt idx="125">
                  <c:v>76</c:v>
                </c:pt>
                <c:pt idx="126">
                  <c:v>11</c:v>
                </c:pt>
                <c:pt idx="127">
                  <c:v>-96</c:v>
                </c:pt>
                <c:pt idx="128">
                  <c:v>-56</c:v>
                </c:pt>
                <c:pt idx="129">
                  <c:v>-45</c:v>
                </c:pt>
                <c:pt idx="130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57-4E5D-B4CD-42EDC1189B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3058703"/>
        <c:axId val="1153061103"/>
      </c:lineChart>
      <c:dateAx>
        <c:axId val="115305870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3061103"/>
        <c:crosses val="autoZero"/>
        <c:auto val="1"/>
        <c:lblOffset val="100"/>
        <c:baseTimeUnit val="months"/>
      </c:dateAx>
      <c:valAx>
        <c:axId val="115306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3058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'Stationary d0'!$B$2</c:f>
              <c:strCache>
                <c:ptCount val="1"/>
                <c:pt idx="0">
                  <c:v>#Passengers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'Stationary d0'!$A$3:$A$134</c:f>
              <c:numCache>
                <c:formatCode>m/d/yyyy</c:formatCode>
                <c:ptCount val="132"/>
                <c:pt idx="0">
                  <c:v>17899</c:v>
                </c:pt>
                <c:pt idx="1">
                  <c:v>17930</c:v>
                </c:pt>
                <c:pt idx="2">
                  <c:v>17958</c:v>
                </c:pt>
                <c:pt idx="3">
                  <c:v>17989</c:v>
                </c:pt>
                <c:pt idx="4">
                  <c:v>18019</c:v>
                </c:pt>
                <c:pt idx="5">
                  <c:v>18050</c:v>
                </c:pt>
                <c:pt idx="6">
                  <c:v>18080</c:v>
                </c:pt>
                <c:pt idx="7">
                  <c:v>18111</c:v>
                </c:pt>
                <c:pt idx="8">
                  <c:v>18142</c:v>
                </c:pt>
                <c:pt idx="9">
                  <c:v>18172</c:v>
                </c:pt>
                <c:pt idx="10">
                  <c:v>18203</c:v>
                </c:pt>
                <c:pt idx="11">
                  <c:v>18233</c:v>
                </c:pt>
                <c:pt idx="12">
                  <c:v>18264</c:v>
                </c:pt>
                <c:pt idx="13">
                  <c:v>18295</c:v>
                </c:pt>
                <c:pt idx="14">
                  <c:v>18323</c:v>
                </c:pt>
                <c:pt idx="15">
                  <c:v>18354</c:v>
                </c:pt>
                <c:pt idx="16">
                  <c:v>18384</c:v>
                </c:pt>
                <c:pt idx="17">
                  <c:v>18415</c:v>
                </c:pt>
                <c:pt idx="18">
                  <c:v>18445</c:v>
                </c:pt>
                <c:pt idx="19">
                  <c:v>18476</c:v>
                </c:pt>
                <c:pt idx="20">
                  <c:v>18507</c:v>
                </c:pt>
                <c:pt idx="21">
                  <c:v>18537</c:v>
                </c:pt>
                <c:pt idx="22">
                  <c:v>18568</c:v>
                </c:pt>
                <c:pt idx="23">
                  <c:v>18598</c:v>
                </c:pt>
                <c:pt idx="24">
                  <c:v>18629</c:v>
                </c:pt>
                <c:pt idx="25">
                  <c:v>18660</c:v>
                </c:pt>
                <c:pt idx="26">
                  <c:v>18688</c:v>
                </c:pt>
                <c:pt idx="27">
                  <c:v>18719</c:v>
                </c:pt>
                <c:pt idx="28">
                  <c:v>18749</c:v>
                </c:pt>
                <c:pt idx="29">
                  <c:v>18780</c:v>
                </c:pt>
                <c:pt idx="30">
                  <c:v>18810</c:v>
                </c:pt>
                <c:pt idx="31">
                  <c:v>18841</c:v>
                </c:pt>
                <c:pt idx="32">
                  <c:v>18872</c:v>
                </c:pt>
                <c:pt idx="33">
                  <c:v>18902</c:v>
                </c:pt>
                <c:pt idx="34">
                  <c:v>18933</c:v>
                </c:pt>
                <c:pt idx="35">
                  <c:v>18963</c:v>
                </c:pt>
                <c:pt idx="36">
                  <c:v>18994</c:v>
                </c:pt>
                <c:pt idx="37">
                  <c:v>19025</c:v>
                </c:pt>
                <c:pt idx="38">
                  <c:v>19054</c:v>
                </c:pt>
                <c:pt idx="39">
                  <c:v>19085</c:v>
                </c:pt>
                <c:pt idx="40">
                  <c:v>19115</c:v>
                </c:pt>
                <c:pt idx="41">
                  <c:v>19146</c:v>
                </c:pt>
                <c:pt idx="42">
                  <c:v>19176</c:v>
                </c:pt>
                <c:pt idx="43">
                  <c:v>19207</c:v>
                </c:pt>
                <c:pt idx="44">
                  <c:v>19238</c:v>
                </c:pt>
                <c:pt idx="45">
                  <c:v>19268</c:v>
                </c:pt>
                <c:pt idx="46">
                  <c:v>19299</c:v>
                </c:pt>
                <c:pt idx="47">
                  <c:v>19329</c:v>
                </c:pt>
                <c:pt idx="48">
                  <c:v>19360</c:v>
                </c:pt>
                <c:pt idx="49">
                  <c:v>19391</c:v>
                </c:pt>
                <c:pt idx="50">
                  <c:v>19419</c:v>
                </c:pt>
                <c:pt idx="51">
                  <c:v>19450</c:v>
                </c:pt>
                <c:pt idx="52">
                  <c:v>19480</c:v>
                </c:pt>
                <c:pt idx="53">
                  <c:v>19511</c:v>
                </c:pt>
                <c:pt idx="54">
                  <c:v>19541</c:v>
                </c:pt>
                <c:pt idx="55">
                  <c:v>19572</c:v>
                </c:pt>
                <c:pt idx="56">
                  <c:v>19603</c:v>
                </c:pt>
                <c:pt idx="57">
                  <c:v>19633</c:v>
                </c:pt>
                <c:pt idx="58">
                  <c:v>19664</c:v>
                </c:pt>
                <c:pt idx="59">
                  <c:v>19694</c:v>
                </c:pt>
                <c:pt idx="60">
                  <c:v>19725</c:v>
                </c:pt>
                <c:pt idx="61">
                  <c:v>19756</c:v>
                </c:pt>
                <c:pt idx="62">
                  <c:v>19784</c:v>
                </c:pt>
                <c:pt idx="63">
                  <c:v>19815</c:v>
                </c:pt>
                <c:pt idx="64">
                  <c:v>19845</c:v>
                </c:pt>
                <c:pt idx="65">
                  <c:v>19876</c:v>
                </c:pt>
                <c:pt idx="66">
                  <c:v>19906</c:v>
                </c:pt>
                <c:pt idx="67">
                  <c:v>19937</c:v>
                </c:pt>
                <c:pt idx="68">
                  <c:v>19968</c:v>
                </c:pt>
                <c:pt idx="69">
                  <c:v>19998</c:v>
                </c:pt>
                <c:pt idx="70">
                  <c:v>20029</c:v>
                </c:pt>
                <c:pt idx="71">
                  <c:v>20059</c:v>
                </c:pt>
                <c:pt idx="72">
                  <c:v>20090</c:v>
                </c:pt>
                <c:pt idx="73">
                  <c:v>20121</c:v>
                </c:pt>
                <c:pt idx="74">
                  <c:v>20149</c:v>
                </c:pt>
                <c:pt idx="75">
                  <c:v>20180</c:v>
                </c:pt>
                <c:pt idx="76">
                  <c:v>20210</c:v>
                </c:pt>
                <c:pt idx="77">
                  <c:v>20241</c:v>
                </c:pt>
                <c:pt idx="78">
                  <c:v>20271</c:v>
                </c:pt>
                <c:pt idx="79">
                  <c:v>20302</c:v>
                </c:pt>
                <c:pt idx="80">
                  <c:v>20333</c:v>
                </c:pt>
                <c:pt idx="81">
                  <c:v>20363</c:v>
                </c:pt>
                <c:pt idx="82">
                  <c:v>20394</c:v>
                </c:pt>
                <c:pt idx="83">
                  <c:v>20424</c:v>
                </c:pt>
                <c:pt idx="84">
                  <c:v>20455</c:v>
                </c:pt>
                <c:pt idx="85">
                  <c:v>20486</c:v>
                </c:pt>
                <c:pt idx="86">
                  <c:v>20515</c:v>
                </c:pt>
                <c:pt idx="87">
                  <c:v>20546</c:v>
                </c:pt>
                <c:pt idx="88">
                  <c:v>20576</c:v>
                </c:pt>
                <c:pt idx="89">
                  <c:v>20607</c:v>
                </c:pt>
                <c:pt idx="90">
                  <c:v>20637</c:v>
                </c:pt>
                <c:pt idx="91">
                  <c:v>20668</c:v>
                </c:pt>
                <c:pt idx="92">
                  <c:v>20699</c:v>
                </c:pt>
                <c:pt idx="93">
                  <c:v>20729</c:v>
                </c:pt>
                <c:pt idx="94">
                  <c:v>20760</c:v>
                </c:pt>
                <c:pt idx="95">
                  <c:v>20790</c:v>
                </c:pt>
                <c:pt idx="96">
                  <c:v>20821</c:v>
                </c:pt>
                <c:pt idx="97">
                  <c:v>20852</c:v>
                </c:pt>
                <c:pt idx="98">
                  <c:v>20880</c:v>
                </c:pt>
                <c:pt idx="99">
                  <c:v>20911</c:v>
                </c:pt>
                <c:pt idx="100">
                  <c:v>20941</c:v>
                </c:pt>
                <c:pt idx="101">
                  <c:v>20972</c:v>
                </c:pt>
                <c:pt idx="102">
                  <c:v>21002</c:v>
                </c:pt>
                <c:pt idx="103">
                  <c:v>21033</c:v>
                </c:pt>
                <c:pt idx="104">
                  <c:v>21064</c:v>
                </c:pt>
                <c:pt idx="105">
                  <c:v>21094</c:v>
                </c:pt>
                <c:pt idx="106">
                  <c:v>21125</c:v>
                </c:pt>
                <c:pt idx="107">
                  <c:v>21155</c:v>
                </c:pt>
                <c:pt idx="108">
                  <c:v>21186</c:v>
                </c:pt>
                <c:pt idx="109">
                  <c:v>21217</c:v>
                </c:pt>
                <c:pt idx="110">
                  <c:v>21245</c:v>
                </c:pt>
                <c:pt idx="111">
                  <c:v>21276</c:v>
                </c:pt>
                <c:pt idx="112">
                  <c:v>21306</c:v>
                </c:pt>
                <c:pt idx="113">
                  <c:v>21337</c:v>
                </c:pt>
                <c:pt idx="114">
                  <c:v>21367</c:v>
                </c:pt>
                <c:pt idx="115">
                  <c:v>21398</c:v>
                </c:pt>
                <c:pt idx="116">
                  <c:v>21429</c:v>
                </c:pt>
                <c:pt idx="117">
                  <c:v>21459</c:v>
                </c:pt>
                <c:pt idx="118">
                  <c:v>21490</c:v>
                </c:pt>
                <c:pt idx="119">
                  <c:v>21520</c:v>
                </c:pt>
                <c:pt idx="120">
                  <c:v>21551</c:v>
                </c:pt>
                <c:pt idx="121">
                  <c:v>21582</c:v>
                </c:pt>
                <c:pt idx="122">
                  <c:v>21610</c:v>
                </c:pt>
                <c:pt idx="123">
                  <c:v>21641</c:v>
                </c:pt>
                <c:pt idx="124">
                  <c:v>21671</c:v>
                </c:pt>
                <c:pt idx="125">
                  <c:v>21702</c:v>
                </c:pt>
                <c:pt idx="126">
                  <c:v>21732</c:v>
                </c:pt>
                <c:pt idx="127">
                  <c:v>21763</c:v>
                </c:pt>
                <c:pt idx="128">
                  <c:v>21794</c:v>
                </c:pt>
                <c:pt idx="129">
                  <c:v>21824</c:v>
                </c:pt>
                <c:pt idx="130">
                  <c:v>21855</c:v>
                </c:pt>
                <c:pt idx="131">
                  <c:v>21885</c:v>
                </c:pt>
              </c:numCache>
            </c:numRef>
          </c:cat>
          <c:val>
            <c:numRef>
              <c:f>'Stationary d0'!$B$3:$B$134</c:f>
              <c:numCache>
                <c:formatCode>General</c:formatCode>
                <c:ptCount val="132"/>
                <c:pt idx="0">
                  <c:v>112</c:v>
                </c:pt>
                <c:pt idx="1">
                  <c:v>118</c:v>
                </c:pt>
                <c:pt idx="2">
                  <c:v>132</c:v>
                </c:pt>
                <c:pt idx="3">
                  <c:v>129</c:v>
                </c:pt>
                <c:pt idx="4">
                  <c:v>121</c:v>
                </c:pt>
                <c:pt idx="5">
                  <c:v>135</c:v>
                </c:pt>
                <c:pt idx="6">
                  <c:v>148</c:v>
                </c:pt>
                <c:pt idx="7">
                  <c:v>148</c:v>
                </c:pt>
                <c:pt idx="8">
                  <c:v>136</c:v>
                </c:pt>
                <c:pt idx="9">
                  <c:v>119</c:v>
                </c:pt>
                <c:pt idx="10">
                  <c:v>104</c:v>
                </c:pt>
                <c:pt idx="11">
                  <c:v>118</c:v>
                </c:pt>
                <c:pt idx="12">
                  <c:v>115</c:v>
                </c:pt>
                <c:pt idx="13">
                  <c:v>126</c:v>
                </c:pt>
                <c:pt idx="14">
                  <c:v>141</c:v>
                </c:pt>
                <c:pt idx="15">
                  <c:v>135</c:v>
                </c:pt>
                <c:pt idx="16">
                  <c:v>125</c:v>
                </c:pt>
                <c:pt idx="17">
                  <c:v>149</c:v>
                </c:pt>
                <c:pt idx="18">
                  <c:v>170</c:v>
                </c:pt>
                <c:pt idx="19">
                  <c:v>170</c:v>
                </c:pt>
                <c:pt idx="20">
                  <c:v>158</c:v>
                </c:pt>
                <c:pt idx="21">
                  <c:v>133</c:v>
                </c:pt>
                <c:pt idx="22">
                  <c:v>114</c:v>
                </c:pt>
                <c:pt idx="23">
                  <c:v>140</c:v>
                </c:pt>
                <c:pt idx="24">
                  <c:v>145</c:v>
                </c:pt>
                <c:pt idx="25">
                  <c:v>150</c:v>
                </c:pt>
                <c:pt idx="26">
                  <c:v>178</c:v>
                </c:pt>
                <c:pt idx="27">
                  <c:v>163</c:v>
                </c:pt>
                <c:pt idx="28">
                  <c:v>172</c:v>
                </c:pt>
                <c:pt idx="29">
                  <c:v>178</c:v>
                </c:pt>
                <c:pt idx="30">
                  <c:v>199</c:v>
                </c:pt>
                <c:pt idx="31">
                  <c:v>199</c:v>
                </c:pt>
                <c:pt idx="32">
                  <c:v>184</c:v>
                </c:pt>
                <c:pt idx="33">
                  <c:v>162</c:v>
                </c:pt>
                <c:pt idx="34">
                  <c:v>146</c:v>
                </c:pt>
                <c:pt idx="35">
                  <c:v>166</c:v>
                </c:pt>
                <c:pt idx="36">
                  <c:v>171</c:v>
                </c:pt>
                <c:pt idx="37">
                  <c:v>180</c:v>
                </c:pt>
                <c:pt idx="38">
                  <c:v>193</c:v>
                </c:pt>
                <c:pt idx="39">
                  <c:v>181</c:v>
                </c:pt>
                <c:pt idx="40">
                  <c:v>183</c:v>
                </c:pt>
                <c:pt idx="41">
                  <c:v>218</c:v>
                </c:pt>
                <c:pt idx="42">
                  <c:v>230</c:v>
                </c:pt>
                <c:pt idx="43">
                  <c:v>242</c:v>
                </c:pt>
                <c:pt idx="44">
                  <c:v>209</c:v>
                </c:pt>
                <c:pt idx="45">
                  <c:v>191</c:v>
                </c:pt>
                <c:pt idx="46">
                  <c:v>172</c:v>
                </c:pt>
                <c:pt idx="47">
                  <c:v>194</c:v>
                </c:pt>
                <c:pt idx="48">
                  <c:v>196</c:v>
                </c:pt>
                <c:pt idx="49">
                  <c:v>196</c:v>
                </c:pt>
                <c:pt idx="50">
                  <c:v>236</c:v>
                </c:pt>
                <c:pt idx="51">
                  <c:v>235</c:v>
                </c:pt>
                <c:pt idx="52">
                  <c:v>229</c:v>
                </c:pt>
                <c:pt idx="53">
                  <c:v>243</c:v>
                </c:pt>
                <c:pt idx="54">
                  <c:v>264</c:v>
                </c:pt>
                <c:pt idx="55">
                  <c:v>272</c:v>
                </c:pt>
                <c:pt idx="56">
                  <c:v>237</c:v>
                </c:pt>
                <c:pt idx="57">
                  <c:v>211</c:v>
                </c:pt>
                <c:pt idx="58">
                  <c:v>180</c:v>
                </c:pt>
                <c:pt idx="59">
                  <c:v>201</c:v>
                </c:pt>
                <c:pt idx="60">
                  <c:v>204</c:v>
                </c:pt>
                <c:pt idx="61">
                  <c:v>188</c:v>
                </c:pt>
                <c:pt idx="62">
                  <c:v>235</c:v>
                </c:pt>
                <c:pt idx="63">
                  <c:v>227</c:v>
                </c:pt>
                <c:pt idx="64">
                  <c:v>234</c:v>
                </c:pt>
                <c:pt idx="65">
                  <c:v>264</c:v>
                </c:pt>
                <c:pt idx="66">
                  <c:v>302</c:v>
                </c:pt>
                <c:pt idx="67">
                  <c:v>293</c:v>
                </c:pt>
                <c:pt idx="68">
                  <c:v>259</c:v>
                </c:pt>
                <c:pt idx="69">
                  <c:v>229</c:v>
                </c:pt>
                <c:pt idx="70">
                  <c:v>203</c:v>
                </c:pt>
                <c:pt idx="71">
                  <c:v>229</c:v>
                </c:pt>
                <c:pt idx="72">
                  <c:v>242</c:v>
                </c:pt>
                <c:pt idx="73">
                  <c:v>233</c:v>
                </c:pt>
                <c:pt idx="74">
                  <c:v>267</c:v>
                </c:pt>
                <c:pt idx="75">
                  <c:v>269</c:v>
                </c:pt>
                <c:pt idx="76">
                  <c:v>270</c:v>
                </c:pt>
                <c:pt idx="77">
                  <c:v>315</c:v>
                </c:pt>
                <c:pt idx="78">
                  <c:v>364</c:v>
                </c:pt>
                <c:pt idx="79">
                  <c:v>347</c:v>
                </c:pt>
                <c:pt idx="80">
                  <c:v>312</c:v>
                </c:pt>
                <c:pt idx="81">
                  <c:v>274</c:v>
                </c:pt>
                <c:pt idx="82">
                  <c:v>237</c:v>
                </c:pt>
                <c:pt idx="83">
                  <c:v>278</c:v>
                </c:pt>
                <c:pt idx="84">
                  <c:v>284</c:v>
                </c:pt>
                <c:pt idx="85">
                  <c:v>277</c:v>
                </c:pt>
                <c:pt idx="86">
                  <c:v>317</c:v>
                </c:pt>
                <c:pt idx="87">
                  <c:v>313</c:v>
                </c:pt>
                <c:pt idx="88">
                  <c:v>318</c:v>
                </c:pt>
                <c:pt idx="89">
                  <c:v>374</c:v>
                </c:pt>
                <c:pt idx="90">
                  <c:v>413</c:v>
                </c:pt>
                <c:pt idx="91">
                  <c:v>405</c:v>
                </c:pt>
                <c:pt idx="92">
                  <c:v>355</c:v>
                </c:pt>
                <c:pt idx="93">
                  <c:v>306</c:v>
                </c:pt>
                <c:pt idx="94">
                  <c:v>271</c:v>
                </c:pt>
                <c:pt idx="95">
                  <c:v>306</c:v>
                </c:pt>
                <c:pt idx="96">
                  <c:v>315</c:v>
                </c:pt>
                <c:pt idx="97">
                  <c:v>301</c:v>
                </c:pt>
                <c:pt idx="98">
                  <c:v>356</c:v>
                </c:pt>
                <c:pt idx="99">
                  <c:v>348</c:v>
                </c:pt>
                <c:pt idx="100">
                  <c:v>355</c:v>
                </c:pt>
                <c:pt idx="101">
                  <c:v>422</c:v>
                </c:pt>
                <c:pt idx="102">
                  <c:v>465</c:v>
                </c:pt>
                <c:pt idx="103">
                  <c:v>467</c:v>
                </c:pt>
                <c:pt idx="104">
                  <c:v>404</c:v>
                </c:pt>
                <c:pt idx="105">
                  <c:v>347</c:v>
                </c:pt>
                <c:pt idx="106">
                  <c:v>305</c:v>
                </c:pt>
                <c:pt idx="107">
                  <c:v>336</c:v>
                </c:pt>
                <c:pt idx="108">
                  <c:v>340</c:v>
                </c:pt>
                <c:pt idx="109">
                  <c:v>318</c:v>
                </c:pt>
                <c:pt idx="110">
                  <c:v>362</c:v>
                </c:pt>
                <c:pt idx="111">
                  <c:v>348</c:v>
                </c:pt>
                <c:pt idx="112">
                  <c:v>363</c:v>
                </c:pt>
                <c:pt idx="113">
                  <c:v>435</c:v>
                </c:pt>
                <c:pt idx="114">
                  <c:v>491</c:v>
                </c:pt>
                <c:pt idx="115">
                  <c:v>505</c:v>
                </c:pt>
                <c:pt idx="116">
                  <c:v>404</c:v>
                </c:pt>
                <c:pt idx="117">
                  <c:v>359</c:v>
                </c:pt>
                <c:pt idx="118">
                  <c:v>310</c:v>
                </c:pt>
                <c:pt idx="119">
                  <c:v>337</c:v>
                </c:pt>
                <c:pt idx="120">
                  <c:v>360</c:v>
                </c:pt>
                <c:pt idx="121">
                  <c:v>342</c:v>
                </c:pt>
                <c:pt idx="122">
                  <c:v>406</c:v>
                </c:pt>
                <c:pt idx="123">
                  <c:v>396</c:v>
                </c:pt>
                <c:pt idx="124">
                  <c:v>420</c:v>
                </c:pt>
                <c:pt idx="125">
                  <c:v>472</c:v>
                </c:pt>
                <c:pt idx="126">
                  <c:v>548</c:v>
                </c:pt>
                <c:pt idx="127">
                  <c:v>559</c:v>
                </c:pt>
                <c:pt idx="128">
                  <c:v>463</c:v>
                </c:pt>
                <c:pt idx="129">
                  <c:v>407</c:v>
                </c:pt>
                <c:pt idx="130">
                  <c:v>362</c:v>
                </c:pt>
                <c:pt idx="131">
                  <c:v>405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4D-4F82-A1FB-F15976F74C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9935711"/>
        <c:axId val="1149934271"/>
      </c:lineChart>
      <c:dateAx>
        <c:axId val="1149935711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9934271"/>
        <c:crosses val="autoZero"/>
        <c:auto val="1"/>
        <c:lblOffset val="100"/>
        <c:baseTimeUnit val="months"/>
      </c:dateAx>
      <c:valAx>
        <c:axId val="1149934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99357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'Stationary d2'!$B$2</c:f>
              <c:strCache>
                <c:ptCount val="1"/>
                <c:pt idx="0">
                  <c:v>Diff 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'Stationary d2'!$A$3:$A$132</c:f>
              <c:numCache>
                <c:formatCode>m/d/yyyy</c:formatCode>
                <c:ptCount val="130"/>
                <c:pt idx="0">
                  <c:v>17958</c:v>
                </c:pt>
                <c:pt idx="1">
                  <c:v>17989</c:v>
                </c:pt>
                <c:pt idx="2">
                  <c:v>18019</c:v>
                </c:pt>
                <c:pt idx="3">
                  <c:v>18050</c:v>
                </c:pt>
                <c:pt idx="4">
                  <c:v>18080</c:v>
                </c:pt>
                <c:pt idx="5">
                  <c:v>18111</c:v>
                </c:pt>
                <c:pt idx="6">
                  <c:v>18142</c:v>
                </c:pt>
                <c:pt idx="7">
                  <c:v>18172</c:v>
                </c:pt>
                <c:pt idx="8">
                  <c:v>18203</c:v>
                </c:pt>
                <c:pt idx="9">
                  <c:v>18233</c:v>
                </c:pt>
                <c:pt idx="10">
                  <c:v>18264</c:v>
                </c:pt>
                <c:pt idx="11">
                  <c:v>18295</c:v>
                </c:pt>
                <c:pt idx="12">
                  <c:v>18323</c:v>
                </c:pt>
                <c:pt idx="13">
                  <c:v>18354</c:v>
                </c:pt>
                <c:pt idx="14">
                  <c:v>18384</c:v>
                </c:pt>
                <c:pt idx="15">
                  <c:v>18415</c:v>
                </c:pt>
                <c:pt idx="16">
                  <c:v>18445</c:v>
                </c:pt>
                <c:pt idx="17">
                  <c:v>18476</c:v>
                </c:pt>
                <c:pt idx="18">
                  <c:v>18507</c:v>
                </c:pt>
                <c:pt idx="19">
                  <c:v>18537</c:v>
                </c:pt>
                <c:pt idx="20">
                  <c:v>18568</c:v>
                </c:pt>
                <c:pt idx="21">
                  <c:v>18598</c:v>
                </c:pt>
                <c:pt idx="22">
                  <c:v>18629</c:v>
                </c:pt>
                <c:pt idx="23">
                  <c:v>18660</c:v>
                </c:pt>
                <c:pt idx="24">
                  <c:v>18688</c:v>
                </c:pt>
                <c:pt idx="25">
                  <c:v>18719</c:v>
                </c:pt>
                <c:pt idx="26">
                  <c:v>18749</c:v>
                </c:pt>
                <c:pt idx="27">
                  <c:v>18780</c:v>
                </c:pt>
                <c:pt idx="28">
                  <c:v>18810</c:v>
                </c:pt>
                <c:pt idx="29">
                  <c:v>18841</c:v>
                </c:pt>
                <c:pt idx="30">
                  <c:v>18872</c:v>
                </c:pt>
                <c:pt idx="31">
                  <c:v>18902</c:v>
                </c:pt>
                <c:pt idx="32">
                  <c:v>18933</c:v>
                </c:pt>
                <c:pt idx="33">
                  <c:v>18963</c:v>
                </c:pt>
                <c:pt idx="34">
                  <c:v>18994</c:v>
                </c:pt>
                <c:pt idx="35">
                  <c:v>19025</c:v>
                </c:pt>
                <c:pt idx="36">
                  <c:v>19054</c:v>
                </c:pt>
                <c:pt idx="37">
                  <c:v>19085</c:v>
                </c:pt>
                <c:pt idx="38">
                  <c:v>19115</c:v>
                </c:pt>
                <c:pt idx="39">
                  <c:v>19146</c:v>
                </c:pt>
                <c:pt idx="40">
                  <c:v>19176</c:v>
                </c:pt>
                <c:pt idx="41">
                  <c:v>19207</c:v>
                </c:pt>
                <c:pt idx="42">
                  <c:v>19238</c:v>
                </c:pt>
                <c:pt idx="43">
                  <c:v>19268</c:v>
                </c:pt>
                <c:pt idx="44">
                  <c:v>19299</c:v>
                </c:pt>
                <c:pt idx="45">
                  <c:v>19329</c:v>
                </c:pt>
                <c:pt idx="46">
                  <c:v>19360</c:v>
                </c:pt>
                <c:pt idx="47">
                  <c:v>19391</c:v>
                </c:pt>
                <c:pt idx="48">
                  <c:v>19419</c:v>
                </c:pt>
                <c:pt idx="49">
                  <c:v>19450</c:v>
                </c:pt>
                <c:pt idx="50">
                  <c:v>19480</c:v>
                </c:pt>
                <c:pt idx="51">
                  <c:v>19511</c:v>
                </c:pt>
                <c:pt idx="52">
                  <c:v>19541</c:v>
                </c:pt>
                <c:pt idx="53">
                  <c:v>19572</c:v>
                </c:pt>
                <c:pt idx="54">
                  <c:v>19603</c:v>
                </c:pt>
                <c:pt idx="55">
                  <c:v>19633</c:v>
                </c:pt>
                <c:pt idx="56">
                  <c:v>19664</c:v>
                </c:pt>
                <c:pt idx="57">
                  <c:v>19694</c:v>
                </c:pt>
                <c:pt idx="58">
                  <c:v>19725</c:v>
                </c:pt>
                <c:pt idx="59">
                  <c:v>19756</c:v>
                </c:pt>
                <c:pt idx="60">
                  <c:v>19784</c:v>
                </c:pt>
                <c:pt idx="61">
                  <c:v>19815</c:v>
                </c:pt>
                <c:pt idx="62">
                  <c:v>19845</c:v>
                </c:pt>
                <c:pt idx="63">
                  <c:v>19876</c:v>
                </c:pt>
                <c:pt idx="64">
                  <c:v>19906</c:v>
                </c:pt>
                <c:pt idx="65">
                  <c:v>19937</c:v>
                </c:pt>
                <c:pt idx="66">
                  <c:v>19968</c:v>
                </c:pt>
                <c:pt idx="67">
                  <c:v>19998</c:v>
                </c:pt>
                <c:pt idx="68">
                  <c:v>20029</c:v>
                </c:pt>
                <c:pt idx="69">
                  <c:v>20059</c:v>
                </c:pt>
                <c:pt idx="70">
                  <c:v>20090</c:v>
                </c:pt>
                <c:pt idx="71">
                  <c:v>20121</c:v>
                </c:pt>
                <c:pt idx="72">
                  <c:v>20149</c:v>
                </c:pt>
                <c:pt idx="73">
                  <c:v>20180</c:v>
                </c:pt>
                <c:pt idx="74">
                  <c:v>20210</c:v>
                </c:pt>
                <c:pt idx="75">
                  <c:v>20241</c:v>
                </c:pt>
                <c:pt idx="76">
                  <c:v>20271</c:v>
                </c:pt>
                <c:pt idx="77">
                  <c:v>20302</c:v>
                </c:pt>
                <c:pt idx="78">
                  <c:v>20333</c:v>
                </c:pt>
                <c:pt idx="79">
                  <c:v>20363</c:v>
                </c:pt>
                <c:pt idx="80">
                  <c:v>20394</c:v>
                </c:pt>
                <c:pt idx="81">
                  <c:v>20424</c:v>
                </c:pt>
                <c:pt idx="82">
                  <c:v>20455</c:v>
                </c:pt>
                <c:pt idx="83">
                  <c:v>20486</c:v>
                </c:pt>
                <c:pt idx="84">
                  <c:v>20515</c:v>
                </c:pt>
                <c:pt idx="85">
                  <c:v>20546</c:v>
                </c:pt>
                <c:pt idx="86">
                  <c:v>20576</c:v>
                </c:pt>
                <c:pt idx="87">
                  <c:v>20607</c:v>
                </c:pt>
                <c:pt idx="88">
                  <c:v>20637</c:v>
                </c:pt>
                <c:pt idx="89">
                  <c:v>20668</c:v>
                </c:pt>
                <c:pt idx="90">
                  <c:v>20699</c:v>
                </c:pt>
                <c:pt idx="91">
                  <c:v>20729</c:v>
                </c:pt>
                <c:pt idx="92">
                  <c:v>20760</c:v>
                </c:pt>
                <c:pt idx="93">
                  <c:v>20790</c:v>
                </c:pt>
                <c:pt idx="94">
                  <c:v>20821</c:v>
                </c:pt>
                <c:pt idx="95">
                  <c:v>20852</c:v>
                </c:pt>
                <c:pt idx="96">
                  <c:v>20880</c:v>
                </c:pt>
                <c:pt idx="97">
                  <c:v>20911</c:v>
                </c:pt>
                <c:pt idx="98">
                  <c:v>20941</c:v>
                </c:pt>
                <c:pt idx="99">
                  <c:v>20972</c:v>
                </c:pt>
                <c:pt idx="100">
                  <c:v>21002</c:v>
                </c:pt>
                <c:pt idx="101">
                  <c:v>21033</c:v>
                </c:pt>
                <c:pt idx="102">
                  <c:v>21064</c:v>
                </c:pt>
                <c:pt idx="103">
                  <c:v>21094</c:v>
                </c:pt>
                <c:pt idx="104">
                  <c:v>21125</c:v>
                </c:pt>
                <c:pt idx="105">
                  <c:v>21155</c:v>
                </c:pt>
                <c:pt idx="106">
                  <c:v>21186</c:v>
                </c:pt>
                <c:pt idx="107">
                  <c:v>21217</c:v>
                </c:pt>
                <c:pt idx="108">
                  <c:v>21245</c:v>
                </c:pt>
                <c:pt idx="109">
                  <c:v>21276</c:v>
                </c:pt>
                <c:pt idx="110">
                  <c:v>21306</c:v>
                </c:pt>
                <c:pt idx="111">
                  <c:v>21337</c:v>
                </c:pt>
                <c:pt idx="112">
                  <c:v>21367</c:v>
                </c:pt>
                <c:pt idx="113">
                  <c:v>21398</c:v>
                </c:pt>
                <c:pt idx="114">
                  <c:v>21429</c:v>
                </c:pt>
                <c:pt idx="115">
                  <c:v>21459</c:v>
                </c:pt>
                <c:pt idx="116">
                  <c:v>21490</c:v>
                </c:pt>
                <c:pt idx="117">
                  <c:v>21520</c:v>
                </c:pt>
                <c:pt idx="118">
                  <c:v>21551</c:v>
                </c:pt>
                <c:pt idx="119">
                  <c:v>21582</c:v>
                </c:pt>
                <c:pt idx="120">
                  <c:v>21610</c:v>
                </c:pt>
                <c:pt idx="121">
                  <c:v>21641</c:v>
                </c:pt>
                <c:pt idx="122">
                  <c:v>21671</c:v>
                </c:pt>
                <c:pt idx="123">
                  <c:v>21702</c:v>
                </c:pt>
                <c:pt idx="124">
                  <c:v>21732</c:v>
                </c:pt>
                <c:pt idx="125">
                  <c:v>21763</c:v>
                </c:pt>
                <c:pt idx="126">
                  <c:v>21794</c:v>
                </c:pt>
                <c:pt idx="127">
                  <c:v>21824</c:v>
                </c:pt>
                <c:pt idx="128">
                  <c:v>21855</c:v>
                </c:pt>
                <c:pt idx="129">
                  <c:v>21885</c:v>
                </c:pt>
              </c:numCache>
            </c:numRef>
          </c:cat>
          <c:val>
            <c:numRef>
              <c:f>'Stationary d2'!$B$3:$B$132</c:f>
              <c:numCache>
                <c:formatCode>General</c:formatCode>
                <c:ptCount val="130"/>
                <c:pt idx="0">
                  <c:v>8</c:v>
                </c:pt>
                <c:pt idx="1">
                  <c:v>-17</c:v>
                </c:pt>
                <c:pt idx="2">
                  <c:v>-5</c:v>
                </c:pt>
                <c:pt idx="3">
                  <c:v>22</c:v>
                </c:pt>
                <c:pt idx="4">
                  <c:v>-1</c:v>
                </c:pt>
                <c:pt idx="5">
                  <c:v>-13</c:v>
                </c:pt>
                <c:pt idx="6">
                  <c:v>-12</c:v>
                </c:pt>
                <c:pt idx="7">
                  <c:v>-5</c:v>
                </c:pt>
                <c:pt idx="8">
                  <c:v>2</c:v>
                </c:pt>
                <c:pt idx="9">
                  <c:v>29</c:v>
                </c:pt>
                <c:pt idx="10">
                  <c:v>-17</c:v>
                </c:pt>
                <c:pt idx="11">
                  <c:v>14</c:v>
                </c:pt>
                <c:pt idx="12">
                  <c:v>4</c:v>
                </c:pt>
                <c:pt idx="13">
                  <c:v>-21</c:v>
                </c:pt>
                <c:pt idx="14">
                  <c:v>-4</c:v>
                </c:pt>
                <c:pt idx="15">
                  <c:v>34</c:v>
                </c:pt>
                <c:pt idx="16">
                  <c:v>-3</c:v>
                </c:pt>
                <c:pt idx="17">
                  <c:v>-21</c:v>
                </c:pt>
                <c:pt idx="18">
                  <c:v>-12</c:v>
                </c:pt>
                <c:pt idx="19">
                  <c:v>-13</c:v>
                </c:pt>
                <c:pt idx="20">
                  <c:v>6</c:v>
                </c:pt>
                <c:pt idx="21">
                  <c:v>45</c:v>
                </c:pt>
                <c:pt idx="22">
                  <c:v>-21</c:v>
                </c:pt>
                <c:pt idx="23">
                  <c:v>0</c:v>
                </c:pt>
                <c:pt idx="24">
                  <c:v>23</c:v>
                </c:pt>
                <c:pt idx="25">
                  <c:v>-43</c:v>
                </c:pt>
                <c:pt idx="26">
                  <c:v>24</c:v>
                </c:pt>
                <c:pt idx="27">
                  <c:v>-3</c:v>
                </c:pt>
                <c:pt idx="28">
                  <c:v>15</c:v>
                </c:pt>
                <c:pt idx="29">
                  <c:v>-21</c:v>
                </c:pt>
                <c:pt idx="30">
                  <c:v>-15</c:v>
                </c:pt>
                <c:pt idx="31">
                  <c:v>-7</c:v>
                </c:pt>
                <c:pt idx="32">
                  <c:v>6</c:v>
                </c:pt>
                <c:pt idx="33">
                  <c:v>36</c:v>
                </c:pt>
                <c:pt idx="34">
                  <c:v>-15</c:v>
                </c:pt>
                <c:pt idx="35">
                  <c:v>4</c:v>
                </c:pt>
                <c:pt idx="36">
                  <c:v>4</c:v>
                </c:pt>
                <c:pt idx="37">
                  <c:v>-25</c:v>
                </c:pt>
                <c:pt idx="38">
                  <c:v>14</c:v>
                </c:pt>
                <c:pt idx="39">
                  <c:v>33</c:v>
                </c:pt>
                <c:pt idx="40">
                  <c:v>-23</c:v>
                </c:pt>
                <c:pt idx="41">
                  <c:v>0</c:v>
                </c:pt>
                <c:pt idx="42">
                  <c:v>-45</c:v>
                </c:pt>
                <c:pt idx="43">
                  <c:v>15</c:v>
                </c:pt>
                <c:pt idx="44">
                  <c:v>-1</c:v>
                </c:pt>
                <c:pt idx="45">
                  <c:v>41</c:v>
                </c:pt>
                <c:pt idx="46">
                  <c:v>-20</c:v>
                </c:pt>
                <c:pt idx="47">
                  <c:v>-2</c:v>
                </c:pt>
                <c:pt idx="48">
                  <c:v>40</c:v>
                </c:pt>
                <c:pt idx="49">
                  <c:v>-41</c:v>
                </c:pt>
                <c:pt idx="50">
                  <c:v>-5</c:v>
                </c:pt>
                <c:pt idx="51">
                  <c:v>20</c:v>
                </c:pt>
                <c:pt idx="52">
                  <c:v>7</c:v>
                </c:pt>
                <c:pt idx="53">
                  <c:v>-13</c:v>
                </c:pt>
                <c:pt idx="54">
                  <c:v>-43</c:v>
                </c:pt>
                <c:pt idx="55">
                  <c:v>9</c:v>
                </c:pt>
                <c:pt idx="56">
                  <c:v>-5</c:v>
                </c:pt>
                <c:pt idx="57">
                  <c:v>52</c:v>
                </c:pt>
                <c:pt idx="58">
                  <c:v>-18</c:v>
                </c:pt>
                <c:pt idx="59">
                  <c:v>-19</c:v>
                </c:pt>
                <c:pt idx="60">
                  <c:v>63</c:v>
                </c:pt>
                <c:pt idx="61">
                  <c:v>-55</c:v>
                </c:pt>
                <c:pt idx="62">
                  <c:v>15</c:v>
                </c:pt>
                <c:pt idx="63">
                  <c:v>23</c:v>
                </c:pt>
                <c:pt idx="64">
                  <c:v>8</c:v>
                </c:pt>
                <c:pt idx="65">
                  <c:v>-47</c:v>
                </c:pt>
                <c:pt idx="66">
                  <c:v>-25</c:v>
                </c:pt>
                <c:pt idx="67">
                  <c:v>4</c:v>
                </c:pt>
                <c:pt idx="68">
                  <c:v>4</c:v>
                </c:pt>
                <c:pt idx="69">
                  <c:v>52</c:v>
                </c:pt>
                <c:pt idx="70">
                  <c:v>-13</c:v>
                </c:pt>
                <c:pt idx="71">
                  <c:v>-22</c:v>
                </c:pt>
                <c:pt idx="72">
                  <c:v>43</c:v>
                </c:pt>
                <c:pt idx="73">
                  <c:v>-32</c:v>
                </c:pt>
                <c:pt idx="74">
                  <c:v>-1</c:v>
                </c:pt>
                <c:pt idx="75">
                  <c:v>44</c:v>
                </c:pt>
                <c:pt idx="76">
                  <c:v>4</c:v>
                </c:pt>
                <c:pt idx="77">
                  <c:v>-66</c:v>
                </c:pt>
                <c:pt idx="78">
                  <c:v>-18</c:v>
                </c:pt>
                <c:pt idx="79">
                  <c:v>-3</c:v>
                </c:pt>
                <c:pt idx="80">
                  <c:v>1</c:v>
                </c:pt>
                <c:pt idx="81">
                  <c:v>78</c:v>
                </c:pt>
                <c:pt idx="82">
                  <c:v>-35</c:v>
                </c:pt>
                <c:pt idx="83">
                  <c:v>-13</c:v>
                </c:pt>
                <c:pt idx="84">
                  <c:v>47</c:v>
                </c:pt>
                <c:pt idx="85">
                  <c:v>-44</c:v>
                </c:pt>
                <c:pt idx="86">
                  <c:v>9</c:v>
                </c:pt>
                <c:pt idx="87">
                  <c:v>51</c:v>
                </c:pt>
                <c:pt idx="88">
                  <c:v>-17</c:v>
                </c:pt>
                <c:pt idx="89">
                  <c:v>-47</c:v>
                </c:pt>
                <c:pt idx="90">
                  <c:v>-42</c:v>
                </c:pt>
                <c:pt idx="91">
                  <c:v>1</c:v>
                </c:pt>
                <c:pt idx="92">
                  <c:v>14</c:v>
                </c:pt>
                <c:pt idx="93">
                  <c:v>70</c:v>
                </c:pt>
                <c:pt idx="94">
                  <c:v>-26</c:v>
                </c:pt>
                <c:pt idx="95">
                  <c:v>-23</c:v>
                </c:pt>
                <c:pt idx="96">
                  <c:v>69</c:v>
                </c:pt>
                <c:pt idx="97">
                  <c:v>-63</c:v>
                </c:pt>
                <c:pt idx="98">
                  <c:v>15</c:v>
                </c:pt>
                <c:pt idx="99">
                  <c:v>60</c:v>
                </c:pt>
                <c:pt idx="100">
                  <c:v>-24</c:v>
                </c:pt>
                <c:pt idx="101">
                  <c:v>-41</c:v>
                </c:pt>
                <c:pt idx="102">
                  <c:v>-65</c:v>
                </c:pt>
                <c:pt idx="103">
                  <c:v>6</c:v>
                </c:pt>
                <c:pt idx="104">
                  <c:v>15</c:v>
                </c:pt>
                <c:pt idx="105">
                  <c:v>73</c:v>
                </c:pt>
                <c:pt idx="106">
                  <c:v>-27</c:v>
                </c:pt>
                <c:pt idx="107">
                  <c:v>-26</c:v>
                </c:pt>
                <c:pt idx="108">
                  <c:v>66</c:v>
                </c:pt>
                <c:pt idx="109">
                  <c:v>-58</c:v>
                </c:pt>
                <c:pt idx="110">
                  <c:v>29</c:v>
                </c:pt>
                <c:pt idx="111">
                  <c:v>57</c:v>
                </c:pt>
                <c:pt idx="112">
                  <c:v>-16</c:v>
                </c:pt>
                <c:pt idx="113">
                  <c:v>-42</c:v>
                </c:pt>
                <c:pt idx="114">
                  <c:v>-115</c:v>
                </c:pt>
                <c:pt idx="115">
                  <c:v>56</c:v>
                </c:pt>
                <c:pt idx="116">
                  <c:v>-4</c:v>
                </c:pt>
                <c:pt idx="117">
                  <c:v>76</c:v>
                </c:pt>
                <c:pt idx="118">
                  <c:v>-4</c:v>
                </c:pt>
                <c:pt idx="119">
                  <c:v>-41</c:v>
                </c:pt>
                <c:pt idx="120">
                  <c:v>82</c:v>
                </c:pt>
                <c:pt idx="121">
                  <c:v>-74</c:v>
                </c:pt>
                <c:pt idx="122">
                  <c:v>34</c:v>
                </c:pt>
                <c:pt idx="123">
                  <c:v>28</c:v>
                </c:pt>
                <c:pt idx="124">
                  <c:v>24</c:v>
                </c:pt>
                <c:pt idx="125">
                  <c:v>-65</c:v>
                </c:pt>
                <c:pt idx="126">
                  <c:v>-107</c:v>
                </c:pt>
                <c:pt idx="127">
                  <c:v>40</c:v>
                </c:pt>
                <c:pt idx="128">
                  <c:v>11</c:v>
                </c:pt>
                <c:pt idx="129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0B-41A2-8742-81130C5973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0340544"/>
        <c:axId val="1612199312"/>
      </c:lineChart>
      <c:dateAx>
        <c:axId val="159034054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2199312"/>
        <c:crosses val="autoZero"/>
        <c:auto val="1"/>
        <c:lblOffset val="100"/>
        <c:baseTimeUnit val="months"/>
      </c:dateAx>
      <c:valAx>
        <c:axId val="161219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340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'Stationary d3'!$B$2</c:f>
              <c:strCache>
                <c:ptCount val="1"/>
                <c:pt idx="0">
                  <c:v>Diff 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'Stationary d3'!$A$3:$A$131</c:f>
              <c:numCache>
                <c:formatCode>m/d/yyyy</c:formatCode>
                <c:ptCount val="129"/>
                <c:pt idx="0">
                  <c:v>17989</c:v>
                </c:pt>
                <c:pt idx="1">
                  <c:v>18019</c:v>
                </c:pt>
                <c:pt idx="2">
                  <c:v>18050</c:v>
                </c:pt>
                <c:pt idx="3">
                  <c:v>18080</c:v>
                </c:pt>
                <c:pt idx="4">
                  <c:v>18111</c:v>
                </c:pt>
                <c:pt idx="5">
                  <c:v>18142</c:v>
                </c:pt>
                <c:pt idx="6">
                  <c:v>18172</c:v>
                </c:pt>
                <c:pt idx="7">
                  <c:v>18203</c:v>
                </c:pt>
                <c:pt idx="8">
                  <c:v>18233</c:v>
                </c:pt>
                <c:pt idx="9">
                  <c:v>18264</c:v>
                </c:pt>
                <c:pt idx="10">
                  <c:v>18295</c:v>
                </c:pt>
                <c:pt idx="11">
                  <c:v>18323</c:v>
                </c:pt>
                <c:pt idx="12">
                  <c:v>18354</c:v>
                </c:pt>
                <c:pt idx="13">
                  <c:v>18384</c:v>
                </c:pt>
                <c:pt idx="14">
                  <c:v>18415</c:v>
                </c:pt>
                <c:pt idx="15">
                  <c:v>18445</c:v>
                </c:pt>
                <c:pt idx="16">
                  <c:v>18476</c:v>
                </c:pt>
                <c:pt idx="17">
                  <c:v>18507</c:v>
                </c:pt>
                <c:pt idx="18">
                  <c:v>18537</c:v>
                </c:pt>
                <c:pt idx="19">
                  <c:v>18568</c:v>
                </c:pt>
                <c:pt idx="20">
                  <c:v>18598</c:v>
                </c:pt>
                <c:pt idx="21">
                  <c:v>18629</c:v>
                </c:pt>
                <c:pt idx="22">
                  <c:v>18660</c:v>
                </c:pt>
                <c:pt idx="23">
                  <c:v>18688</c:v>
                </c:pt>
                <c:pt idx="24">
                  <c:v>18719</c:v>
                </c:pt>
                <c:pt idx="25">
                  <c:v>18749</c:v>
                </c:pt>
                <c:pt idx="26">
                  <c:v>18780</c:v>
                </c:pt>
                <c:pt idx="27">
                  <c:v>18810</c:v>
                </c:pt>
                <c:pt idx="28">
                  <c:v>18841</c:v>
                </c:pt>
                <c:pt idx="29">
                  <c:v>18872</c:v>
                </c:pt>
                <c:pt idx="30">
                  <c:v>18902</c:v>
                </c:pt>
                <c:pt idx="31">
                  <c:v>18933</c:v>
                </c:pt>
                <c:pt idx="32">
                  <c:v>18963</c:v>
                </c:pt>
                <c:pt idx="33">
                  <c:v>18994</c:v>
                </c:pt>
                <c:pt idx="34">
                  <c:v>19025</c:v>
                </c:pt>
                <c:pt idx="35">
                  <c:v>19054</c:v>
                </c:pt>
                <c:pt idx="36">
                  <c:v>19085</c:v>
                </c:pt>
                <c:pt idx="37">
                  <c:v>19115</c:v>
                </c:pt>
                <c:pt idx="38">
                  <c:v>19146</c:v>
                </c:pt>
                <c:pt idx="39">
                  <c:v>19176</c:v>
                </c:pt>
                <c:pt idx="40">
                  <c:v>19207</c:v>
                </c:pt>
                <c:pt idx="41">
                  <c:v>19238</c:v>
                </c:pt>
                <c:pt idx="42">
                  <c:v>19268</c:v>
                </c:pt>
                <c:pt idx="43">
                  <c:v>19299</c:v>
                </c:pt>
                <c:pt idx="44">
                  <c:v>19329</c:v>
                </c:pt>
                <c:pt idx="45">
                  <c:v>19360</c:v>
                </c:pt>
                <c:pt idx="46">
                  <c:v>19391</c:v>
                </c:pt>
                <c:pt idx="47">
                  <c:v>19419</c:v>
                </c:pt>
                <c:pt idx="48">
                  <c:v>19450</c:v>
                </c:pt>
                <c:pt idx="49">
                  <c:v>19480</c:v>
                </c:pt>
                <c:pt idx="50">
                  <c:v>19511</c:v>
                </c:pt>
                <c:pt idx="51">
                  <c:v>19541</c:v>
                </c:pt>
                <c:pt idx="52">
                  <c:v>19572</c:v>
                </c:pt>
                <c:pt idx="53">
                  <c:v>19603</c:v>
                </c:pt>
                <c:pt idx="54">
                  <c:v>19633</c:v>
                </c:pt>
                <c:pt idx="55">
                  <c:v>19664</c:v>
                </c:pt>
                <c:pt idx="56">
                  <c:v>19694</c:v>
                </c:pt>
                <c:pt idx="57">
                  <c:v>19725</c:v>
                </c:pt>
                <c:pt idx="58">
                  <c:v>19756</c:v>
                </c:pt>
                <c:pt idx="59">
                  <c:v>19784</c:v>
                </c:pt>
                <c:pt idx="60">
                  <c:v>19815</c:v>
                </c:pt>
                <c:pt idx="61">
                  <c:v>19845</c:v>
                </c:pt>
                <c:pt idx="62">
                  <c:v>19876</c:v>
                </c:pt>
                <c:pt idx="63">
                  <c:v>19906</c:v>
                </c:pt>
                <c:pt idx="64">
                  <c:v>19937</c:v>
                </c:pt>
                <c:pt idx="65">
                  <c:v>19968</c:v>
                </c:pt>
                <c:pt idx="66">
                  <c:v>19998</c:v>
                </c:pt>
                <c:pt idx="67">
                  <c:v>20029</c:v>
                </c:pt>
                <c:pt idx="68">
                  <c:v>20059</c:v>
                </c:pt>
                <c:pt idx="69">
                  <c:v>20090</c:v>
                </c:pt>
                <c:pt idx="70">
                  <c:v>20121</c:v>
                </c:pt>
                <c:pt idx="71">
                  <c:v>20149</c:v>
                </c:pt>
                <c:pt idx="72">
                  <c:v>20180</c:v>
                </c:pt>
                <c:pt idx="73">
                  <c:v>20210</c:v>
                </c:pt>
                <c:pt idx="74">
                  <c:v>20241</c:v>
                </c:pt>
                <c:pt idx="75">
                  <c:v>20271</c:v>
                </c:pt>
                <c:pt idx="76">
                  <c:v>20302</c:v>
                </c:pt>
                <c:pt idx="77">
                  <c:v>20333</c:v>
                </c:pt>
                <c:pt idx="78">
                  <c:v>20363</c:v>
                </c:pt>
                <c:pt idx="79">
                  <c:v>20394</c:v>
                </c:pt>
                <c:pt idx="80">
                  <c:v>20424</c:v>
                </c:pt>
                <c:pt idx="81">
                  <c:v>20455</c:v>
                </c:pt>
                <c:pt idx="82">
                  <c:v>20486</c:v>
                </c:pt>
                <c:pt idx="83">
                  <c:v>20515</c:v>
                </c:pt>
                <c:pt idx="84">
                  <c:v>20546</c:v>
                </c:pt>
                <c:pt idx="85">
                  <c:v>20576</c:v>
                </c:pt>
                <c:pt idx="86">
                  <c:v>20607</c:v>
                </c:pt>
                <c:pt idx="87">
                  <c:v>20637</c:v>
                </c:pt>
                <c:pt idx="88">
                  <c:v>20668</c:v>
                </c:pt>
                <c:pt idx="89">
                  <c:v>20699</c:v>
                </c:pt>
                <c:pt idx="90">
                  <c:v>20729</c:v>
                </c:pt>
                <c:pt idx="91">
                  <c:v>20760</c:v>
                </c:pt>
                <c:pt idx="92">
                  <c:v>20790</c:v>
                </c:pt>
                <c:pt idx="93">
                  <c:v>20821</c:v>
                </c:pt>
                <c:pt idx="94">
                  <c:v>20852</c:v>
                </c:pt>
                <c:pt idx="95">
                  <c:v>20880</c:v>
                </c:pt>
                <c:pt idx="96">
                  <c:v>20911</c:v>
                </c:pt>
                <c:pt idx="97">
                  <c:v>20941</c:v>
                </c:pt>
                <c:pt idx="98">
                  <c:v>20972</c:v>
                </c:pt>
                <c:pt idx="99">
                  <c:v>21002</c:v>
                </c:pt>
                <c:pt idx="100">
                  <c:v>21033</c:v>
                </c:pt>
                <c:pt idx="101">
                  <c:v>21064</c:v>
                </c:pt>
                <c:pt idx="102">
                  <c:v>21094</c:v>
                </c:pt>
                <c:pt idx="103">
                  <c:v>21125</c:v>
                </c:pt>
                <c:pt idx="104">
                  <c:v>21155</c:v>
                </c:pt>
                <c:pt idx="105">
                  <c:v>21186</c:v>
                </c:pt>
                <c:pt idx="106">
                  <c:v>21217</c:v>
                </c:pt>
                <c:pt idx="107">
                  <c:v>21245</c:v>
                </c:pt>
                <c:pt idx="108">
                  <c:v>21276</c:v>
                </c:pt>
                <c:pt idx="109">
                  <c:v>21306</c:v>
                </c:pt>
                <c:pt idx="110">
                  <c:v>21337</c:v>
                </c:pt>
                <c:pt idx="111">
                  <c:v>21367</c:v>
                </c:pt>
                <c:pt idx="112">
                  <c:v>21398</c:v>
                </c:pt>
                <c:pt idx="113">
                  <c:v>21429</c:v>
                </c:pt>
                <c:pt idx="114">
                  <c:v>21459</c:v>
                </c:pt>
                <c:pt idx="115">
                  <c:v>21490</c:v>
                </c:pt>
                <c:pt idx="116">
                  <c:v>21520</c:v>
                </c:pt>
                <c:pt idx="117">
                  <c:v>21551</c:v>
                </c:pt>
                <c:pt idx="118">
                  <c:v>21582</c:v>
                </c:pt>
                <c:pt idx="119">
                  <c:v>21610</c:v>
                </c:pt>
                <c:pt idx="120">
                  <c:v>21641</c:v>
                </c:pt>
                <c:pt idx="121">
                  <c:v>21671</c:v>
                </c:pt>
                <c:pt idx="122">
                  <c:v>21702</c:v>
                </c:pt>
                <c:pt idx="123">
                  <c:v>21732</c:v>
                </c:pt>
                <c:pt idx="124">
                  <c:v>21763</c:v>
                </c:pt>
                <c:pt idx="125">
                  <c:v>21794</c:v>
                </c:pt>
                <c:pt idx="126">
                  <c:v>21824</c:v>
                </c:pt>
                <c:pt idx="127">
                  <c:v>21855</c:v>
                </c:pt>
                <c:pt idx="128">
                  <c:v>21885</c:v>
                </c:pt>
              </c:numCache>
            </c:numRef>
          </c:cat>
          <c:val>
            <c:numRef>
              <c:f>'Stationary d3'!$B$3:$B$131</c:f>
              <c:numCache>
                <c:formatCode>General</c:formatCode>
                <c:ptCount val="129"/>
                <c:pt idx="0">
                  <c:v>-25</c:v>
                </c:pt>
                <c:pt idx="1">
                  <c:v>12</c:v>
                </c:pt>
                <c:pt idx="2">
                  <c:v>27</c:v>
                </c:pt>
                <c:pt idx="3">
                  <c:v>-23</c:v>
                </c:pt>
                <c:pt idx="4">
                  <c:v>-12</c:v>
                </c:pt>
                <c:pt idx="5">
                  <c:v>1</c:v>
                </c:pt>
                <c:pt idx="6">
                  <c:v>7</c:v>
                </c:pt>
                <c:pt idx="7">
                  <c:v>7</c:v>
                </c:pt>
                <c:pt idx="8">
                  <c:v>27</c:v>
                </c:pt>
                <c:pt idx="9">
                  <c:v>-46</c:v>
                </c:pt>
                <c:pt idx="10">
                  <c:v>31</c:v>
                </c:pt>
                <c:pt idx="11">
                  <c:v>-10</c:v>
                </c:pt>
                <c:pt idx="12">
                  <c:v>-25</c:v>
                </c:pt>
                <c:pt idx="13">
                  <c:v>17</c:v>
                </c:pt>
                <c:pt idx="14">
                  <c:v>38</c:v>
                </c:pt>
                <c:pt idx="15">
                  <c:v>-37</c:v>
                </c:pt>
                <c:pt idx="16">
                  <c:v>-18</c:v>
                </c:pt>
                <c:pt idx="17">
                  <c:v>9</c:v>
                </c:pt>
                <c:pt idx="18">
                  <c:v>-1</c:v>
                </c:pt>
                <c:pt idx="19">
                  <c:v>19</c:v>
                </c:pt>
                <c:pt idx="20">
                  <c:v>39</c:v>
                </c:pt>
                <c:pt idx="21">
                  <c:v>-66</c:v>
                </c:pt>
                <c:pt idx="22">
                  <c:v>21</c:v>
                </c:pt>
                <c:pt idx="23">
                  <c:v>23</c:v>
                </c:pt>
                <c:pt idx="24">
                  <c:v>-66</c:v>
                </c:pt>
                <c:pt idx="25">
                  <c:v>67</c:v>
                </c:pt>
                <c:pt idx="26">
                  <c:v>-27</c:v>
                </c:pt>
                <c:pt idx="27">
                  <c:v>18</c:v>
                </c:pt>
                <c:pt idx="28">
                  <c:v>-36</c:v>
                </c:pt>
                <c:pt idx="29">
                  <c:v>6</c:v>
                </c:pt>
                <c:pt idx="30">
                  <c:v>8</c:v>
                </c:pt>
                <c:pt idx="31">
                  <c:v>13</c:v>
                </c:pt>
                <c:pt idx="32">
                  <c:v>30</c:v>
                </c:pt>
                <c:pt idx="33">
                  <c:v>-51</c:v>
                </c:pt>
                <c:pt idx="34">
                  <c:v>19</c:v>
                </c:pt>
                <c:pt idx="35">
                  <c:v>0</c:v>
                </c:pt>
                <c:pt idx="36">
                  <c:v>-29</c:v>
                </c:pt>
                <c:pt idx="37">
                  <c:v>39</c:v>
                </c:pt>
                <c:pt idx="38">
                  <c:v>19</c:v>
                </c:pt>
                <c:pt idx="39">
                  <c:v>-56</c:v>
                </c:pt>
                <c:pt idx="40">
                  <c:v>23</c:v>
                </c:pt>
                <c:pt idx="41">
                  <c:v>-45</c:v>
                </c:pt>
                <c:pt idx="42">
                  <c:v>60</c:v>
                </c:pt>
                <c:pt idx="43">
                  <c:v>-16</c:v>
                </c:pt>
                <c:pt idx="44">
                  <c:v>42</c:v>
                </c:pt>
                <c:pt idx="45">
                  <c:v>-61</c:v>
                </c:pt>
                <c:pt idx="46">
                  <c:v>18</c:v>
                </c:pt>
                <c:pt idx="47">
                  <c:v>42</c:v>
                </c:pt>
                <c:pt idx="48">
                  <c:v>-81</c:v>
                </c:pt>
                <c:pt idx="49">
                  <c:v>36</c:v>
                </c:pt>
                <c:pt idx="50">
                  <c:v>25</c:v>
                </c:pt>
                <c:pt idx="51">
                  <c:v>-13</c:v>
                </c:pt>
                <c:pt idx="52">
                  <c:v>-20</c:v>
                </c:pt>
                <c:pt idx="53">
                  <c:v>-30</c:v>
                </c:pt>
                <c:pt idx="54">
                  <c:v>52</c:v>
                </c:pt>
                <c:pt idx="55">
                  <c:v>-14</c:v>
                </c:pt>
                <c:pt idx="56">
                  <c:v>57</c:v>
                </c:pt>
                <c:pt idx="57">
                  <c:v>-70</c:v>
                </c:pt>
                <c:pt idx="58">
                  <c:v>-1</c:v>
                </c:pt>
                <c:pt idx="59">
                  <c:v>82</c:v>
                </c:pt>
                <c:pt idx="60">
                  <c:v>-118</c:v>
                </c:pt>
                <c:pt idx="61">
                  <c:v>70</c:v>
                </c:pt>
                <c:pt idx="62">
                  <c:v>8</c:v>
                </c:pt>
                <c:pt idx="63">
                  <c:v>-15</c:v>
                </c:pt>
                <c:pt idx="64">
                  <c:v>-55</c:v>
                </c:pt>
                <c:pt idx="65">
                  <c:v>22</c:v>
                </c:pt>
                <c:pt idx="66">
                  <c:v>29</c:v>
                </c:pt>
                <c:pt idx="67">
                  <c:v>0</c:v>
                </c:pt>
                <c:pt idx="68">
                  <c:v>48</c:v>
                </c:pt>
                <c:pt idx="69">
                  <c:v>-65</c:v>
                </c:pt>
                <c:pt idx="70">
                  <c:v>-9</c:v>
                </c:pt>
                <c:pt idx="71">
                  <c:v>65</c:v>
                </c:pt>
                <c:pt idx="72">
                  <c:v>-75</c:v>
                </c:pt>
                <c:pt idx="73">
                  <c:v>31</c:v>
                </c:pt>
                <c:pt idx="74">
                  <c:v>45</c:v>
                </c:pt>
                <c:pt idx="75">
                  <c:v>-40</c:v>
                </c:pt>
                <c:pt idx="76">
                  <c:v>-70</c:v>
                </c:pt>
                <c:pt idx="77">
                  <c:v>48</c:v>
                </c:pt>
                <c:pt idx="78">
                  <c:v>15</c:v>
                </c:pt>
                <c:pt idx="79">
                  <c:v>4</c:v>
                </c:pt>
                <c:pt idx="80">
                  <c:v>77</c:v>
                </c:pt>
                <c:pt idx="81">
                  <c:v>-113</c:v>
                </c:pt>
                <c:pt idx="82">
                  <c:v>22</c:v>
                </c:pt>
                <c:pt idx="83">
                  <c:v>60</c:v>
                </c:pt>
                <c:pt idx="84">
                  <c:v>-91</c:v>
                </c:pt>
                <c:pt idx="85">
                  <c:v>53</c:v>
                </c:pt>
                <c:pt idx="86">
                  <c:v>42</c:v>
                </c:pt>
                <c:pt idx="87">
                  <c:v>-68</c:v>
                </c:pt>
                <c:pt idx="88">
                  <c:v>-30</c:v>
                </c:pt>
                <c:pt idx="89">
                  <c:v>5</c:v>
                </c:pt>
                <c:pt idx="90">
                  <c:v>43</c:v>
                </c:pt>
                <c:pt idx="91">
                  <c:v>13</c:v>
                </c:pt>
                <c:pt idx="92">
                  <c:v>56</c:v>
                </c:pt>
                <c:pt idx="93">
                  <c:v>-96</c:v>
                </c:pt>
                <c:pt idx="94">
                  <c:v>3</c:v>
                </c:pt>
                <c:pt idx="95">
                  <c:v>92</c:v>
                </c:pt>
                <c:pt idx="96">
                  <c:v>-132</c:v>
                </c:pt>
                <c:pt idx="97">
                  <c:v>78</c:v>
                </c:pt>
                <c:pt idx="98">
                  <c:v>45</c:v>
                </c:pt>
                <c:pt idx="99">
                  <c:v>-84</c:v>
                </c:pt>
                <c:pt idx="100">
                  <c:v>-17</c:v>
                </c:pt>
                <c:pt idx="101">
                  <c:v>-24</c:v>
                </c:pt>
                <c:pt idx="102">
                  <c:v>71</c:v>
                </c:pt>
                <c:pt idx="103">
                  <c:v>9</c:v>
                </c:pt>
                <c:pt idx="104">
                  <c:v>58</c:v>
                </c:pt>
                <c:pt idx="105">
                  <c:v>-100</c:v>
                </c:pt>
                <c:pt idx="106">
                  <c:v>1</c:v>
                </c:pt>
                <c:pt idx="107">
                  <c:v>92</c:v>
                </c:pt>
                <c:pt idx="108">
                  <c:v>-124</c:v>
                </c:pt>
                <c:pt idx="109">
                  <c:v>87</c:v>
                </c:pt>
                <c:pt idx="110">
                  <c:v>28</c:v>
                </c:pt>
                <c:pt idx="111">
                  <c:v>-73</c:v>
                </c:pt>
                <c:pt idx="112">
                  <c:v>-26</c:v>
                </c:pt>
                <c:pt idx="113">
                  <c:v>-73</c:v>
                </c:pt>
                <c:pt idx="114">
                  <c:v>171</c:v>
                </c:pt>
                <c:pt idx="115">
                  <c:v>-60</c:v>
                </c:pt>
                <c:pt idx="116">
                  <c:v>80</c:v>
                </c:pt>
                <c:pt idx="117">
                  <c:v>-80</c:v>
                </c:pt>
                <c:pt idx="118">
                  <c:v>-37</c:v>
                </c:pt>
                <c:pt idx="119">
                  <c:v>123</c:v>
                </c:pt>
                <c:pt idx="120">
                  <c:v>-156</c:v>
                </c:pt>
                <c:pt idx="121">
                  <c:v>108</c:v>
                </c:pt>
                <c:pt idx="122">
                  <c:v>-6</c:v>
                </c:pt>
                <c:pt idx="123">
                  <c:v>-4</c:v>
                </c:pt>
                <c:pt idx="124">
                  <c:v>-89</c:v>
                </c:pt>
                <c:pt idx="125">
                  <c:v>-42</c:v>
                </c:pt>
                <c:pt idx="126">
                  <c:v>147</c:v>
                </c:pt>
                <c:pt idx="127">
                  <c:v>-29</c:v>
                </c:pt>
                <c:pt idx="128">
                  <c:v>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AE-4F42-96E2-F149489104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4654879"/>
        <c:axId val="664652479"/>
      </c:lineChart>
      <c:dateAx>
        <c:axId val="66465487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652479"/>
        <c:crosses val="autoZero"/>
        <c:auto val="1"/>
        <c:lblOffset val="100"/>
        <c:baseTimeUnit val="months"/>
      </c:dateAx>
      <c:valAx>
        <c:axId val="664652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6548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'Stationary d4'!$B$2</c:f>
              <c:strCache>
                <c:ptCount val="1"/>
                <c:pt idx="0">
                  <c:v>Diff 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'Stationary d4'!$A$3:$A$130</c:f>
              <c:numCache>
                <c:formatCode>m/d/yyyy</c:formatCode>
                <c:ptCount val="128"/>
                <c:pt idx="0">
                  <c:v>18019</c:v>
                </c:pt>
                <c:pt idx="1">
                  <c:v>18050</c:v>
                </c:pt>
                <c:pt idx="2">
                  <c:v>18080</c:v>
                </c:pt>
                <c:pt idx="3">
                  <c:v>18111</c:v>
                </c:pt>
                <c:pt idx="4">
                  <c:v>18142</c:v>
                </c:pt>
                <c:pt idx="5">
                  <c:v>18172</c:v>
                </c:pt>
                <c:pt idx="6">
                  <c:v>18203</c:v>
                </c:pt>
                <c:pt idx="7">
                  <c:v>18233</c:v>
                </c:pt>
                <c:pt idx="8">
                  <c:v>18264</c:v>
                </c:pt>
                <c:pt idx="9">
                  <c:v>18295</c:v>
                </c:pt>
                <c:pt idx="10">
                  <c:v>18323</c:v>
                </c:pt>
                <c:pt idx="11">
                  <c:v>18354</c:v>
                </c:pt>
                <c:pt idx="12">
                  <c:v>18384</c:v>
                </c:pt>
                <c:pt idx="13">
                  <c:v>18415</c:v>
                </c:pt>
                <c:pt idx="14">
                  <c:v>18445</c:v>
                </c:pt>
                <c:pt idx="15">
                  <c:v>18476</c:v>
                </c:pt>
                <c:pt idx="16">
                  <c:v>18507</c:v>
                </c:pt>
                <c:pt idx="17">
                  <c:v>18537</c:v>
                </c:pt>
                <c:pt idx="18">
                  <c:v>18568</c:v>
                </c:pt>
                <c:pt idx="19">
                  <c:v>18598</c:v>
                </c:pt>
                <c:pt idx="20">
                  <c:v>18629</c:v>
                </c:pt>
                <c:pt idx="21">
                  <c:v>18660</c:v>
                </c:pt>
                <c:pt idx="22">
                  <c:v>18688</c:v>
                </c:pt>
                <c:pt idx="23">
                  <c:v>18719</c:v>
                </c:pt>
                <c:pt idx="24">
                  <c:v>18749</c:v>
                </c:pt>
                <c:pt idx="25">
                  <c:v>18780</c:v>
                </c:pt>
                <c:pt idx="26">
                  <c:v>18810</c:v>
                </c:pt>
                <c:pt idx="27">
                  <c:v>18841</c:v>
                </c:pt>
                <c:pt idx="28">
                  <c:v>18872</c:v>
                </c:pt>
                <c:pt idx="29">
                  <c:v>18902</c:v>
                </c:pt>
                <c:pt idx="30">
                  <c:v>18933</c:v>
                </c:pt>
                <c:pt idx="31">
                  <c:v>18963</c:v>
                </c:pt>
                <c:pt idx="32">
                  <c:v>18994</c:v>
                </c:pt>
                <c:pt idx="33">
                  <c:v>19025</c:v>
                </c:pt>
                <c:pt idx="34">
                  <c:v>19054</c:v>
                </c:pt>
                <c:pt idx="35">
                  <c:v>19085</c:v>
                </c:pt>
                <c:pt idx="36">
                  <c:v>19115</c:v>
                </c:pt>
                <c:pt idx="37">
                  <c:v>19146</c:v>
                </c:pt>
                <c:pt idx="38">
                  <c:v>19176</c:v>
                </c:pt>
                <c:pt idx="39">
                  <c:v>19207</c:v>
                </c:pt>
                <c:pt idx="40">
                  <c:v>19238</c:v>
                </c:pt>
                <c:pt idx="41">
                  <c:v>19268</c:v>
                </c:pt>
                <c:pt idx="42">
                  <c:v>19299</c:v>
                </c:pt>
                <c:pt idx="43">
                  <c:v>19329</c:v>
                </c:pt>
                <c:pt idx="44">
                  <c:v>19360</c:v>
                </c:pt>
                <c:pt idx="45">
                  <c:v>19391</c:v>
                </c:pt>
                <c:pt idx="46">
                  <c:v>19419</c:v>
                </c:pt>
                <c:pt idx="47">
                  <c:v>19450</c:v>
                </c:pt>
                <c:pt idx="48">
                  <c:v>19480</c:v>
                </c:pt>
                <c:pt idx="49">
                  <c:v>19511</c:v>
                </c:pt>
                <c:pt idx="50">
                  <c:v>19541</c:v>
                </c:pt>
                <c:pt idx="51">
                  <c:v>19572</c:v>
                </c:pt>
                <c:pt idx="52">
                  <c:v>19603</c:v>
                </c:pt>
                <c:pt idx="53">
                  <c:v>19633</c:v>
                </c:pt>
                <c:pt idx="54">
                  <c:v>19664</c:v>
                </c:pt>
                <c:pt idx="55">
                  <c:v>19694</c:v>
                </c:pt>
                <c:pt idx="56">
                  <c:v>19725</c:v>
                </c:pt>
                <c:pt idx="57">
                  <c:v>19756</c:v>
                </c:pt>
                <c:pt idx="58">
                  <c:v>19784</c:v>
                </c:pt>
                <c:pt idx="59">
                  <c:v>19815</c:v>
                </c:pt>
                <c:pt idx="60">
                  <c:v>19845</c:v>
                </c:pt>
                <c:pt idx="61">
                  <c:v>19876</c:v>
                </c:pt>
                <c:pt idx="62">
                  <c:v>19906</c:v>
                </c:pt>
                <c:pt idx="63">
                  <c:v>19937</c:v>
                </c:pt>
                <c:pt idx="64">
                  <c:v>19968</c:v>
                </c:pt>
                <c:pt idx="65">
                  <c:v>19998</c:v>
                </c:pt>
                <c:pt idx="66">
                  <c:v>20029</c:v>
                </c:pt>
                <c:pt idx="67">
                  <c:v>20059</c:v>
                </c:pt>
                <c:pt idx="68">
                  <c:v>20090</c:v>
                </c:pt>
                <c:pt idx="69">
                  <c:v>20121</c:v>
                </c:pt>
                <c:pt idx="70">
                  <c:v>20149</c:v>
                </c:pt>
                <c:pt idx="71">
                  <c:v>20180</c:v>
                </c:pt>
                <c:pt idx="72">
                  <c:v>20210</c:v>
                </c:pt>
                <c:pt idx="73">
                  <c:v>20241</c:v>
                </c:pt>
                <c:pt idx="74">
                  <c:v>20271</c:v>
                </c:pt>
                <c:pt idx="75">
                  <c:v>20302</c:v>
                </c:pt>
                <c:pt idx="76">
                  <c:v>20333</c:v>
                </c:pt>
                <c:pt idx="77">
                  <c:v>20363</c:v>
                </c:pt>
                <c:pt idx="78">
                  <c:v>20394</c:v>
                </c:pt>
                <c:pt idx="79">
                  <c:v>20424</c:v>
                </c:pt>
                <c:pt idx="80">
                  <c:v>20455</c:v>
                </c:pt>
                <c:pt idx="81">
                  <c:v>20486</c:v>
                </c:pt>
                <c:pt idx="82">
                  <c:v>20515</c:v>
                </c:pt>
                <c:pt idx="83">
                  <c:v>20546</c:v>
                </c:pt>
                <c:pt idx="84">
                  <c:v>20576</c:v>
                </c:pt>
                <c:pt idx="85">
                  <c:v>20607</c:v>
                </c:pt>
                <c:pt idx="86">
                  <c:v>20637</c:v>
                </c:pt>
                <c:pt idx="87">
                  <c:v>20668</c:v>
                </c:pt>
                <c:pt idx="88">
                  <c:v>20699</c:v>
                </c:pt>
                <c:pt idx="89">
                  <c:v>20729</c:v>
                </c:pt>
                <c:pt idx="90">
                  <c:v>20760</c:v>
                </c:pt>
                <c:pt idx="91">
                  <c:v>20790</c:v>
                </c:pt>
                <c:pt idx="92">
                  <c:v>20821</c:v>
                </c:pt>
                <c:pt idx="93">
                  <c:v>20852</c:v>
                </c:pt>
                <c:pt idx="94">
                  <c:v>20880</c:v>
                </c:pt>
                <c:pt idx="95">
                  <c:v>20911</c:v>
                </c:pt>
                <c:pt idx="96">
                  <c:v>20941</c:v>
                </c:pt>
                <c:pt idx="97">
                  <c:v>20972</c:v>
                </c:pt>
                <c:pt idx="98">
                  <c:v>21002</c:v>
                </c:pt>
                <c:pt idx="99">
                  <c:v>21033</c:v>
                </c:pt>
                <c:pt idx="100">
                  <c:v>21064</c:v>
                </c:pt>
                <c:pt idx="101">
                  <c:v>21094</c:v>
                </c:pt>
                <c:pt idx="102">
                  <c:v>21125</c:v>
                </c:pt>
                <c:pt idx="103">
                  <c:v>21155</c:v>
                </c:pt>
                <c:pt idx="104">
                  <c:v>21186</c:v>
                </c:pt>
                <c:pt idx="105">
                  <c:v>21217</c:v>
                </c:pt>
                <c:pt idx="106">
                  <c:v>21245</c:v>
                </c:pt>
                <c:pt idx="107">
                  <c:v>21276</c:v>
                </c:pt>
                <c:pt idx="108">
                  <c:v>21306</c:v>
                </c:pt>
                <c:pt idx="109">
                  <c:v>21337</c:v>
                </c:pt>
                <c:pt idx="110">
                  <c:v>21367</c:v>
                </c:pt>
                <c:pt idx="111">
                  <c:v>21398</c:v>
                </c:pt>
                <c:pt idx="112">
                  <c:v>21429</c:v>
                </c:pt>
                <c:pt idx="113">
                  <c:v>21459</c:v>
                </c:pt>
                <c:pt idx="114">
                  <c:v>21490</c:v>
                </c:pt>
                <c:pt idx="115">
                  <c:v>21520</c:v>
                </c:pt>
                <c:pt idx="116">
                  <c:v>21551</c:v>
                </c:pt>
                <c:pt idx="117">
                  <c:v>21582</c:v>
                </c:pt>
                <c:pt idx="118">
                  <c:v>21610</c:v>
                </c:pt>
                <c:pt idx="119">
                  <c:v>21641</c:v>
                </c:pt>
                <c:pt idx="120">
                  <c:v>21671</c:v>
                </c:pt>
                <c:pt idx="121">
                  <c:v>21702</c:v>
                </c:pt>
                <c:pt idx="122">
                  <c:v>21732</c:v>
                </c:pt>
                <c:pt idx="123">
                  <c:v>21763</c:v>
                </c:pt>
                <c:pt idx="124">
                  <c:v>21794</c:v>
                </c:pt>
                <c:pt idx="125">
                  <c:v>21824</c:v>
                </c:pt>
                <c:pt idx="126">
                  <c:v>21855</c:v>
                </c:pt>
                <c:pt idx="127">
                  <c:v>21885</c:v>
                </c:pt>
              </c:numCache>
            </c:numRef>
          </c:cat>
          <c:val>
            <c:numRef>
              <c:f>'Stationary d4'!$B$3:$B$130</c:f>
              <c:numCache>
                <c:formatCode>General</c:formatCode>
                <c:ptCount val="128"/>
                <c:pt idx="0">
                  <c:v>37</c:v>
                </c:pt>
                <c:pt idx="1">
                  <c:v>15</c:v>
                </c:pt>
                <c:pt idx="2">
                  <c:v>-50</c:v>
                </c:pt>
                <c:pt idx="3">
                  <c:v>11</c:v>
                </c:pt>
                <c:pt idx="4">
                  <c:v>13</c:v>
                </c:pt>
                <c:pt idx="5">
                  <c:v>6</c:v>
                </c:pt>
                <c:pt idx="6">
                  <c:v>0</c:v>
                </c:pt>
                <c:pt idx="7">
                  <c:v>20</c:v>
                </c:pt>
                <c:pt idx="8">
                  <c:v>-73</c:v>
                </c:pt>
                <c:pt idx="9">
                  <c:v>77</c:v>
                </c:pt>
                <c:pt idx="10">
                  <c:v>-41</c:v>
                </c:pt>
                <c:pt idx="11">
                  <c:v>-15</c:v>
                </c:pt>
                <c:pt idx="12">
                  <c:v>42</c:v>
                </c:pt>
                <c:pt idx="13">
                  <c:v>21</c:v>
                </c:pt>
                <c:pt idx="14">
                  <c:v>-75</c:v>
                </c:pt>
                <c:pt idx="15">
                  <c:v>19</c:v>
                </c:pt>
                <c:pt idx="16">
                  <c:v>27</c:v>
                </c:pt>
                <c:pt idx="17">
                  <c:v>-10</c:v>
                </c:pt>
                <c:pt idx="18">
                  <c:v>20</c:v>
                </c:pt>
                <c:pt idx="19">
                  <c:v>20</c:v>
                </c:pt>
                <c:pt idx="20">
                  <c:v>-105</c:v>
                </c:pt>
                <c:pt idx="21">
                  <c:v>87</c:v>
                </c:pt>
                <c:pt idx="22">
                  <c:v>2</c:v>
                </c:pt>
                <c:pt idx="23">
                  <c:v>-89</c:v>
                </c:pt>
                <c:pt idx="24">
                  <c:v>133</c:v>
                </c:pt>
                <c:pt idx="25">
                  <c:v>-94</c:v>
                </c:pt>
                <c:pt idx="26">
                  <c:v>45</c:v>
                </c:pt>
                <c:pt idx="27">
                  <c:v>-54</c:v>
                </c:pt>
                <c:pt idx="28">
                  <c:v>42</c:v>
                </c:pt>
                <c:pt idx="29">
                  <c:v>2</c:v>
                </c:pt>
                <c:pt idx="30">
                  <c:v>5</c:v>
                </c:pt>
                <c:pt idx="31">
                  <c:v>17</c:v>
                </c:pt>
                <c:pt idx="32">
                  <c:v>-81</c:v>
                </c:pt>
                <c:pt idx="33">
                  <c:v>70</c:v>
                </c:pt>
                <c:pt idx="34">
                  <c:v>-19</c:v>
                </c:pt>
                <c:pt idx="35">
                  <c:v>-29</c:v>
                </c:pt>
                <c:pt idx="36">
                  <c:v>68</c:v>
                </c:pt>
                <c:pt idx="37">
                  <c:v>-20</c:v>
                </c:pt>
                <c:pt idx="38">
                  <c:v>-75</c:v>
                </c:pt>
                <c:pt idx="39">
                  <c:v>79</c:v>
                </c:pt>
                <c:pt idx="40">
                  <c:v>-68</c:v>
                </c:pt>
                <c:pt idx="41">
                  <c:v>105</c:v>
                </c:pt>
                <c:pt idx="42">
                  <c:v>-76</c:v>
                </c:pt>
                <c:pt idx="43">
                  <c:v>58</c:v>
                </c:pt>
                <c:pt idx="44">
                  <c:v>-103</c:v>
                </c:pt>
                <c:pt idx="45">
                  <c:v>79</c:v>
                </c:pt>
                <c:pt idx="46">
                  <c:v>24</c:v>
                </c:pt>
                <c:pt idx="47">
                  <c:v>-123</c:v>
                </c:pt>
                <c:pt idx="48">
                  <c:v>117</c:v>
                </c:pt>
                <c:pt idx="49">
                  <c:v>-11</c:v>
                </c:pt>
                <c:pt idx="50">
                  <c:v>-38</c:v>
                </c:pt>
                <c:pt idx="51">
                  <c:v>-7</c:v>
                </c:pt>
                <c:pt idx="52">
                  <c:v>-10</c:v>
                </c:pt>
                <c:pt idx="53">
                  <c:v>82</c:v>
                </c:pt>
                <c:pt idx="54">
                  <c:v>-66</c:v>
                </c:pt>
                <c:pt idx="55">
                  <c:v>71</c:v>
                </c:pt>
                <c:pt idx="56">
                  <c:v>-127</c:v>
                </c:pt>
                <c:pt idx="57">
                  <c:v>69</c:v>
                </c:pt>
                <c:pt idx="58">
                  <c:v>83</c:v>
                </c:pt>
                <c:pt idx="59">
                  <c:v>-200</c:v>
                </c:pt>
                <c:pt idx="60">
                  <c:v>188</c:v>
                </c:pt>
                <c:pt idx="61">
                  <c:v>-62</c:v>
                </c:pt>
                <c:pt idx="62">
                  <c:v>-23</c:v>
                </c:pt>
                <c:pt idx="63">
                  <c:v>-40</c:v>
                </c:pt>
                <c:pt idx="64">
                  <c:v>77</c:v>
                </c:pt>
                <c:pt idx="65">
                  <c:v>7</c:v>
                </c:pt>
                <c:pt idx="66">
                  <c:v>-29</c:v>
                </c:pt>
                <c:pt idx="67">
                  <c:v>48</c:v>
                </c:pt>
                <c:pt idx="68">
                  <c:v>-113</c:v>
                </c:pt>
                <c:pt idx="69">
                  <c:v>56</c:v>
                </c:pt>
                <c:pt idx="70">
                  <c:v>74</c:v>
                </c:pt>
                <c:pt idx="71">
                  <c:v>-140</c:v>
                </c:pt>
                <c:pt idx="72">
                  <c:v>106</c:v>
                </c:pt>
                <c:pt idx="73">
                  <c:v>14</c:v>
                </c:pt>
                <c:pt idx="74">
                  <c:v>-85</c:v>
                </c:pt>
                <c:pt idx="75">
                  <c:v>-30</c:v>
                </c:pt>
                <c:pt idx="76">
                  <c:v>118</c:v>
                </c:pt>
                <c:pt idx="77">
                  <c:v>-33</c:v>
                </c:pt>
                <c:pt idx="78">
                  <c:v>-11</c:v>
                </c:pt>
                <c:pt idx="79">
                  <c:v>73</c:v>
                </c:pt>
                <c:pt idx="80">
                  <c:v>-190</c:v>
                </c:pt>
                <c:pt idx="81">
                  <c:v>135</c:v>
                </c:pt>
                <c:pt idx="82">
                  <c:v>38</c:v>
                </c:pt>
                <c:pt idx="83">
                  <c:v>-151</c:v>
                </c:pt>
                <c:pt idx="84">
                  <c:v>144</c:v>
                </c:pt>
                <c:pt idx="85">
                  <c:v>-11</c:v>
                </c:pt>
                <c:pt idx="86">
                  <c:v>-110</c:v>
                </c:pt>
                <c:pt idx="87">
                  <c:v>38</c:v>
                </c:pt>
                <c:pt idx="88">
                  <c:v>35</c:v>
                </c:pt>
                <c:pt idx="89">
                  <c:v>38</c:v>
                </c:pt>
                <c:pt idx="90">
                  <c:v>-30</c:v>
                </c:pt>
                <c:pt idx="91">
                  <c:v>43</c:v>
                </c:pt>
                <c:pt idx="92">
                  <c:v>-152</c:v>
                </c:pt>
                <c:pt idx="93">
                  <c:v>99</c:v>
                </c:pt>
                <c:pt idx="94">
                  <c:v>89</c:v>
                </c:pt>
                <c:pt idx="95">
                  <c:v>-224</c:v>
                </c:pt>
                <c:pt idx="96">
                  <c:v>210</c:v>
                </c:pt>
                <c:pt idx="97">
                  <c:v>-33</c:v>
                </c:pt>
                <c:pt idx="98">
                  <c:v>-129</c:v>
                </c:pt>
                <c:pt idx="99">
                  <c:v>67</c:v>
                </c:pt>
                <c:pt idx="100">
                  <c:v>-7</c:v>
                </c:pt>
                <c:pt idx="101">
                  <c:v>95</c:v>
                </c:pt>
                <c:pt idx="102">
                  <c:v>-62</c:v>
                </c:pt>
                <c:pt idx="103">
                  <c:v>49</c:v>
                </c:pt>
                <c:pt idx="104">
                  <c:v>-158</c:v>
                </c:pt>
                <c:pt idx="105">
                  <c:v>101</c:v>
                </c:pt>
                <c:pt idx="106">
                  <c:v>91</c:v>
                </c:pt>
                <c:pt idx="107">
                  <c:v>-216</c:v>
                </c:pt>
                <c:pt idx="108">
                  <c:v>211</c:v>
                </c:pt>
                <c:pt idx="109">
                  <c:v>-59</c:v>
                </c:pt>
                <c:pt idx="110">
                  <c:v>-101</c:v>
                </c:pt>
                <c:pt idx="111">
                  <c:v>47</c:v>
                </c:pt>
                <c:pt idx="112">
                  <c:v>-47</c:v>
                </c:pt>
                <c:pt idx="113">
                  <c:v>244</c:v>
                </c:pt>
                <c:pt idx="114">
                  <c:v>-231</c:v>
                </c:pt>
                <c:pt idx="115">
                  <c:v>140</c:v>
                </c:pt>
                <c:pt idx="116">
                  <c:v>-160</c:v>
                </c:pt>
                <c:pt idx="117">
                  <c:v>43</c:v>
                </c:pt>
                <c:pt idx="118">
                  <c:v>160</c:v>
                </c:pt>
                <c:pt idx="119">
                  <c:v>-279</c:v>
                </c:pt>
                <c:pt idx="120">
                  <c:v>264</c:v>
                </c:pt>
                <c:pt idx="121">
                  <c:v>-114</c:v>
                </c:pt>
                <c:pt idx="122">
                  <c:v>2</c:v>
                </c:pt>
                <c:pt idx="123">
                  <c:v>-85</c:v>
                </c:pt>
                <c:pt idx="124">
                  <c:v>47</c:v>
                </c:pt>
                <c:pt idx="125">
                  <c:v>189</c:v>
                </c:pt>
                <c:pt idx="126">
                  <c:v>-176</c:v>
                </c:pt>
                <c:pt idx="127">
                  <c:v>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B8-4369-A1FA-B0B77378AA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3593616"/>
        <c:axId val="1393598896"/>
      </c:lineChart>
      <c:dateAx>
        <c:axId val="139359361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3598896"/>
        <c:crosses val="autoZero"/>
        <c:auto val="1"/>
        <c:lblOffset val="100"/>
        <c:baseTimeUnit val="months"/>
      </c:dateAx>
      <c:valAx>
        <c:axId val="139359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3593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'predict + MAPE test'!$G$132</c:f>
              <c:strCache>
                <c:ptCount val="1"/>
                <c:pt idx="0">
                  <c:v>predict data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'predict + MAPE test'!$F$133:$F$144</c:f>
              <c:numCache>
                <c:formatCode>m/d/yyyy</c:formatCode>
                <c:ptCount val="12"/>
                <c:pt idx="0">
                  <c:v>21916</c:v>
                </c:pt>
                <c:pt idx="1">
                  <c:v>21947</c:v>
                </c:pt>
                <c:pt idx="2">
                  <c:v>21976</c:v>
                </c:pt>
                <c:pt idx="3">
                  <c:v>22007</c:v>
                </c:pt>
                <c:pt idx="4">
                  <c:v>22037</c:v>
                </c:pt>
                <c:pt idx="5">
                  <c:v>22068</c:v>
                </c:pt>
                <c:pt idx="6">
                  <c:v>22098</c:v>
                </c:pt>
                <c:pt idx="7">
                  <c:v>22129</c:v>
                </c:pt>
                <c:pt idx="8">
                  <c:v>22160</c:v>
                </c:pt>
                <c:pt idx="9">
                  <c:v>22190</c:v>
                </c:pt>
                <c:pt idx="10">
                  <c:v>22221</c:v>
                </c:pt>
                <c:pt idx="11">
                  <c:v>22251</c:v>
                </c:pt>
              </c:numCache>
            </c:numRef>
          </c:cat>
          <c:val>
            <c:numRef>
              <c:f>'predict + MAPE test'!$G$133:$G$144</c:f>
              <c:numCache>
                <c:formatCode>General</c:formatCode>
                <c:ptCount val="12"/>
                <c:pt idx="0">
                  <c:v>20.371014900000002</c:v>
                </c:pt>
                <c:pt idx="1">
                  <c:v>-38.665175455163372</c:v>
                </c:pt>
                <c:pt idx="2">
                  <c:v>-21.685515184660844</c:v>
                </c:pt>
                <c:pt idx="3">
                  <c:v>13.31016548423862</c:v>
                </c:pt>
                <c:pt idx="4">
                  <c:v>14.986904896120526</c:v>
                </c:pt>
                <c:pt idx="5">
                  <c:v>-2.3006579846891504</c:v>
                </c:pt>
                <c:pt idx="6">
                  <c:v>-8.2427346408989699</c:v>
                </c:pt>
                <c:pt idx="7">
                  <c:v>-1.2085237409460823</c:v>
                </c:pt>
                <c:pt idx="8">
                  <c:v>3.881781596282432</c:v>
                </c:pt>
                <c:pt idx="9">
                  <c:v>1.8064910685871653</c:v>
                </c:pt>
                <c:pt idx="10">
                  <c:v>-1.390932300958613</c:v>
                </c:pt>
                <c:pt idx="11">
                  <c:v>-1.2779250619930127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40-4E6D-941B-A876C6A1224A}"/>
            </c:ext>
          </c:extLst>
        </c:ser>
        <c:ser>
          <c:idx val="1"/>
          <c:order val="1"/>
          <c:tx>
            <c:strRef>
              <c:f>'predict + MAPE test'!$H$132</c:f>
              <c:strCache>
                <c:ptCount val="1"/>
                <c:pt idx="0">
                  <c:v>actual data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'predict + MAPE test'!$F$133:$F$144</c:f>
              <c:numCache>
                <c:formatCode>m/d/yyyy</c:formatCode>
                <c:ptCount val="12"/>
                <c:pt idx="0">
                  <c:v>21916</c:v>
                </c:pt>
                <c:pt idx="1">
                  <c:v>21947</c:v>
                </c:pt>
                <c:pt idx="2">
                  <c:v>21976</c:v>
                </c:pt>
                <c:pt idx="3">
                  <c:v>22007</c:v>
                </c:pt>
                <c:pt idx="4">
                  <c:v>22037</c:v>
                </c:pt>
                <c:pt idx="5">
                  <c:v>22068</c:v>
                </c:pt>
                <c:pt idx="6">
                  <c:v>22098</c:v>
                </c:pt>
                <c:pt idx="7">
                  <c:v>22129</c:v>
                </c:pt>
                <c:pt idx="8">
                  <c:v>22160</c:v>
                </c:pt>
                <c:pt idx="9">
                  <c:v>22190</c:v>
                </c:pt>
                <c:pt idx="10">
                  <c:v>22221</c:v>
                </c:pt>
                <c:pt idx="11">
                  <c:v>22251</c:v>
                </c:pt>
              </c:numCache>
            </c:numRef>
          </c:cat>
          <c:val>
            <c:numRef>
              <c:f>'predict + MAPE test'!$H$133:$H$144</c:f>
              <c:numCache>
                <c:formatCode>General</c:formatCode>
                <c:ptCount val="12"/>
                <c:pt idx="0">
                  <c:v>-31</c:v>
                </c:pt>
                <c:pt idx="1">
                  <c:v>-38</c:v>
                </c:pt>
                <c:pt idx="2">
                  <c:v>54</c:v>
                </c:pt>
                <c:pt idx="3">
                  <c:v>14</c:v>
                </c:pt>
                <c:pt idx="4">
                  <c:v>-31</c:v>
                </c:pt>
                <c:pt idx="5">
                  <c:v>52</c:v>
                </c:pt>
                <c:pt idx="6">
                  <c:v>24</c:v>
                </c:pt>
                <c:pt idx="7">
                  <c:v>-103</c:v>
                </c:pt>
                <c:pt idx="8">
                  <c:v>-82</c:v>
                </c:pt>
                <c:pt idx="9">
                  <c:v>51</c:v>
                </c:pt>
                <c:pt idx="10">
                  <c:v>-24</c:v>
                </c:pt>
                <c:pt idx="11">
                  <c:v>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40-4E6D-941B-A876C6A122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0739647"/>
        <c:axId val="1120741087"/>
      </c:lineChart>
      <c:dateAx>
        <c:axId val="112073964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0741087"/>
        <c:crosses val="autoZero"/>
        <c:auto val="1"/>
        <c:lblOffset val="100"/>
        <c:baseTimeUnit val="months"/>
      </c:dateAx>
      <c:valAx>
        <c:axId val="1120741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0739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533400</xdr:colOff>
      <xdr:row>1</xdr:row>
      <xdr:rowOff>45720</xdr:rowOff>
    </xdr:from>
    <xdr:to>
      <xdr:col>15</xdr:col>
      <xdr:colOff>248121</xdr:colOff>
      <xdr:row>6</xdr:row>
      <xdr:rowOff>122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7975A2D-CC4F-9D6E-DFA8-8321205C36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13420" y="228600"/>
          <a:ext cx="3372321" cy="87642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18</xdr:row>
      <xdr:rowOff>0</xdr:rowOff>
    </xdr:from>
    <xdr:to>
      <xdr:col>8</xdr:col>
      <xdr:colOff>304800</xdr:colOff>
      <xdr:row>33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49954E7-66E2-43D0-97D5-208C0FA8D0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8</xdr:col>
      <xdr:colOff>304800</xdr:colOff>
      <xdr:row>16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444919F-42ED-4CA3-A612-CB3D5AB898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34</xdr:row>
      <xdr:rowOff>0</xdr:rowOff>
    </xdr:from>
    <xdr:to>
      <xdr:col>8</xdr:col>
      <xdr:colOff>304800</xdr:colOff>
      <xdr:row>49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7BCED0D-5549-4087-82A3-EE2552FC0A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50</xdr:row>
      <xdr:rowOff>0</xdr:rowOff>
    </xdr:from>
    <xdr:to>
      <xdr:col>8</xdr:col>
      <xdr:colOff>304800</xdr:colOff>
      <xdr:row>65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90535B7-DF92-4342-992D-3EDE207A2F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67</xdr:row>
      <xdr:rowOff>0</xdr:rowOff>
    </xdr:from>
    <xdr:to>
      <xdr:col>8</xdr:col>
      <xdr:colOff>304800</xdr:colOff>
      <xdr:row>82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394574F-D3C5-4D8D-BD2D-94D2ED2F6A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960120</xdr:colOff>
      <xdr:row>112</xdr:row>
      <xdr:rowOff>171450</xdr:rowOff>
    </xdr:from>
    <xdr:to>
      <xdr:col>10</xdr:col>
      <xdr:colOff>403860</xdr:colOff>
      <xdr:row>127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BF14C7E-093F-48AD-7352-EE546E30C0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089922D-1116-4B57-A700-CF15C41A47AC}" autoFormatId="16" applyNumberFormats="0" applyBorderFormats="0" applyFontFormats="0" applyPatternFormats="0" applyAlignmentFormats="0" applyWidthHeightFormats="0">
  <queryTableRefresh nextId="10" unboundColumnsRight="4">
    <queryTableFields count="6">
      <queryTableField id="1" name="Month" tableColumnId="1"/>
      <queryTableField id="2" name="#Passengers" tableColumnId="2"/>
      <queryTableField id="6" dataBound="0" tableColumnId="3"/>
      <queryTableField id="7" dataBound="0" tableColumnId="4"/>
      <queryTableField id="8" dataBound="0" tableColumnId="5"/>
      <queryTableField id="9" dataBound="0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FFF14E3-537C-4CEE-BE6E-E3E796163DE6}" name="AirPassengers" displayName="AirPassengers" ref="A3:F150" tableType="queryTable" totalsRowShown="0">
  <autoFilter ref="A3:F150" xr:uid="{FFFF14E3-537C-4CEE-BE6E-E3E796163DE6}"/>
  <tableColumns count="6">
    <tableColumn id="1" xr3:uid="{7980C94C-55FD-4465-8E8A-4FB21AFEB2D5}" uniqueName="1" name="Month" queryTableFieldId="1" dataDxfId="4"/>
    <tableColumn id="2" xr3:uid="{A2DA564C-9A44-40A5-AFA5-AB15C8316123}" uniqueName="2" name="#Passengers" queryTableFieldId="2"/>
    <tableColumn id="3" xr3:uid="{039A5A32-D632-4027-B4DA-DC165AACB6F8}" uniqueName="3" name="Diff 1" queryTableFieldId="6" dataDxfId="3">
      <calculatedColumnFormula>B4-B3</calculatedColumnFormula>
    </tableColumn>
    <tableColumn id="4" xr3:uid="{34F11BEA-172C-4540-88E8-32260E2D2C98}" uniqueName="4" name="Diff 2" queryTableFieldId="7" dataDxfId="2">
      <calculatedColumnFormula>C4-C3</calculatedColumnFormula>
    </tableColumn>
    <tableColumn id="5" xr3:uid="{0F79E0FA-0B84-4317-8D97-7B7E19329368}" uniqueName="5" name="Diff 3" queryTableFieldId="8" dataDxfId="1">
      <calculatedColumnFormula>D4-D3</calculatedColumnFormula>
    </tableColumn>
    <tableColumn id="6" xr3:uid="{02EA51DF-68BE-4EF6-B07E-D714777C0138}" uniqueName="6" name="Diff 4" queryTableFieldId="9" dataDxfId="0">
      <calculatedColumnFormula>E4-E3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46E20-57EC-4943-B2C9-251BA0C4BA02}">
  <dimension ref="A1:F17"/>
  <sheetViews>
    <sheetView workbookViewId="0">
      <selection activeCell="D23" sqref="D23"/>
    </sheetView>
  </sheetViews>
  <sheetFormatPr defaultRowHeight="14.4" x14ac:dyDescent="0.3"/>
  <cols>
    <col min="1" max="1" width="17" customWidth="1"/>
    <col min="2" max="2" width="15.21875" customWidth="1"/>
  </cols>
  <sheetData>
    <row r="1" spans="1:6" x14ac:dyDescent="0.3">
      <c r="A1" s="2" t="s">
        <v>0</v>
      </c>
      <c r="B1" s="3" t="s">
        <v>1</v>
      </c>
      <c r="C1" s="3" t="s">
        <v>7</v>
      </c>
      <c r="D1" s="3" t="s">
        <v>8</v>
      </c>
      <c r="E1" s="3" t="s">
        <v>9</v>
      </c>
      <c r="F1" s="4" t="s">
        <v>10</v>
      </c>
    </row>
    <row r="2" spans="1:6" x14ac:dyDescent="0.3">
      <c r="A2" s="9">
        <v>21794</v>
      </c>
      <c r="B2" s="5">
        <v>463</v>
      </c>
      <c r="C2" s="5">
        <v>-96</v>
      </c>
      <c r="D2" s="5">
        <v>-107</v>
      </c>
      <c r="E2" s="5">
        <v>-42</v>
      </c>
      <c r="F2" s="6">
        <v>47</v>
      </c>
    </row>
    <row r="3" spans="1:6" x14ac:dyDescent="0.3">
      <c r="A3" s="10">
        <v>21824</v>
      </c>
      <c r="B3" s="7">
        <v>407</v>
      </c>
      <c r="C3" s="7">
        <v>-56</v>
      </c>
      <c r="D3" s="7">
        <v>40</v>
      </c>
      <c r="E3" s="7">
        <v>147</v>
      </c>
      <c r="F3" s="8">
        <v>189</v>
      </c>
    </row>
    <row r="4" spans="1:6" x14ac:dyDescent="0.3">
      <c r="A4" s="9">
        <v>21855</v>
      </c>
      <c r="B4" s="5">
        <v>362</v>
      </c>
      <c r="C4" s="5">
        <v>-45</v>
      </c>
      <c r="D4" s="5">
        <v>11</v>
      </c>
      <c r="E4" s="5">
        <v>-29</v>
      </c>
      <c r="F4" s="6">
        <v>-176</v>
      </c>
    </row>
    <row r="5" spans="1:6" x14ac:dyDescent="0.3">
      <c r="A5" s="10">
        <v>21885</v>
      </c>
      <c r="B5" s="7">
        <v>405</v>
      </c>
      <c r="C5" s="7">
        <v>43</v>
      </c>
      <c r="D5" s="7">
        <v>88</v>
      </c>
      <c r="E5" s="7">
        <v>77</v>
      </c>
      <c r="F5" s="8">
        <v>106</v>
      </c>
    </row>
    <row r="6" spans="1:6" x14ac:dyDescent="0.3">
      <c r="A6" s="9">
        <v>21916</v>
      </c>
      <c r="B6" s="5">
        <v>417</v>
      </c>
      <c r="C6">
        <f>B6-B5</f>
        <v>12</v>
      </c>
      <c r="D6">
        <f>C6-C5</f>
        <v>-31</v>
      </c>
      <c r="E6">
        <f>D6-D5</f>
        <v>-119</v>
      </c>
      <c r="F6">
        <f>E6-E5</f>
        <v>-196</v>
      </c>
    </row>
    <row r="7" spans="1:6" x14ac:dyDescent="0.3">
      <c r="A7" s="10">
        <v>21947</v>
      </c>
      <c r="B7" s="7">
        <v>391</v>
      </c>
      <c r="C7">
        <f t="shared" ref="C7:F17" si="0">B7-B6</f>
        <v>-26</v>
      </c>
      <c r="D7">
        <f t="shared" si="0"/>
        <v>-38</v>
      </c>
      <c r="E7">
        <f t="shared" si="0"/>
        <v>-7</v>
      </c>
      <c r="F7">
        <f t="shared" si="0"/>
        <v>112</v>
      </c>
    </row>
    <row r="8" spans="1:6" x14ac:dyDescent="0.3">
      <c r="A8" s="9">
        <v>21976</v>
      </c>
      <c r="B8" s="5">
        <v>419</v>
      </c>
      <c r="C8">
        <f t="shared" si="0"/>
        <v>28</v>
      </c>
      <c r="D8">
        <f t="shared" si="0"/>
        <v>54</v>
      </c>
      <c r="E8">
        <f t="shared" si="0"/>
        <v>92</v>
      </c>
      <c r="F8">
        <f t="shared" si="0"/>
        <v>99</v>
      </c>
    </row>
    <row r="9" spans="1:6" x14ac:dyDescent="0.3">
      <c r="A9" s="10">
        <v>22007</v>
      </c>
      <c r="B9" s="7">
        <v>461</v>
      </c>
      <c r="C9">
        <f t="shared" si="0"/>
        <v>42</v>
      </c>
      <c r="D9">
        <f t="shared" si="0"/>
        <v>14</v>
      </c>
      <c r="E9">
        <f t="shared" si="0"/>
        <v>-40</v>
      </c>
      <c r="F9">
        <f t="shared" si="0"/>
        <v>-132</v>
      </c>
    </row>
    <row r="10" spans="1:6" x14ac:dyDescent="0.3">
      <c r="A10" s="9">
        <v>22037</v>
      </c>
      <c r="B10" s="5">
        <v>472</v>
      </c>
      <c r="C10">
        <f t="shared" si="0"/>
        <v>11</v>
      </c>
      <c r="D10">
        <f t="shared" si="0"/>
        <v>-31</v>
      </c>
      <c r="E10">
        <f t="shared" si="0"/>
        <v>-45</v>
      </c>
      <c r="F10">
        <f t="shared" si="0"/>
        <v>-5</v>
      </c>
    </row>
    <row r="11" spans="1:6" x14ac:dyDescent="0.3">
      <c r="A11" s="10">
        <v>22068</v>
      </c>
      <c r="B11" s="7">
        <v>535</v>
      </c>
      <c r="C11">
        <f t="shared" si="0"/>
        <v>63</v>
      </c>
      <c r="D11">
        <f t="shared" si="0"/>
        <v>52</v>
      </c>
      <c r="E11">
        <f t="shared" si="0"/>
        <v>83</v>
      </c>
      <c r="F11">
        <f t="shared" si="0"/>
        <v>128</v>
      </c>
    </row>
    <row r="12" spans="1:6" x14ac:dyDescent="0.3">
      <c r="A12" s="9">
        <v>22098</v>
      </c>
      <c r="B12" s="5">
        <v>622</v>
      </c>
      <c r="C12">
        <f t="shared" si="0"/>
        <v>87</v>
      </c>
      <c r="D12">
        <f t="shared" si="0"/>
        <v>24</v>
      </c>
      <c r="E12">
        <f t="shared" si="0"/>
        <v>-28</v>
      </c>
      <c r="F12">
        <f t="shared" si="0"/>
        <v>-111</v>
      </c>
    </row>
    <row r="13" spans="1:6" x14ac:dyDescent="0.3">
      <c r="A13" s="10">
        <v>22129</v>
      </c>
      <c r="B13" s="7">
        <v>606</v>
      </c>
      <c r="C13">
        <f t="shared" si="0"/>
        <v>-16</v>
      </c>
      <c r="D13">
        <f t="shared" si="0"/>
        <v>-103</v>
      </c>
      <c r="E13">
        <f t="shared" si="0"/>
        <v>-127</v>
      </c>
      <c r="F13">
        <f t="shared" si="0"/>
        <v>-99</v>
      </c>
    </row>
    <row r="14" spans="1:6" x14ac:dyDescent="0.3">
      <c r="A14" s="9">
        <v>22160</v>
      </c>
      <c r="B14" s="5">
        <v>508</v>
      </c>
      <c r="C14">
        <f t="shared" si="0"/>
        <v>-98</v>
      </c>
      <c r="D14">
        <f t="shared" si="0"/>
        <v>-82</v>
      </c>
      <c r="E14">
        <f t="shared" si="0"/>
        <v>21</v>
      </c>
      <c r="F14">
        <f t="shared" si="0"/>
        <v>148</v>
      </c>
    </row>
    <row r="15" spans="1:6" x14ac:dyDescent="0.3">
      <c r="A15" s="10">
        <v>22190</v>
      </c>
      <c r="B15" s="7">
        <v>461</v>
      </c>
      <c r="C15">
        <f t="shared" si="0"/>
        <v>-47</v>
      </c>
      <c r="D15">
        <f t="shared" si="0"/>
        <v>51</v>
      </c>
      <c r="E15">
        <f t="shared" si="0"/>
        <v>133</v>
      </c>
      <c r="F15">
        <f t="shared" si="0"/>
        <v>112</v>
      </c>
    </row>
    <row r="16" spans="1:6" x14ac:dyDescent="0.3">
      <c r="A16" s="9">
        <v>22221</v>
      </c>
      <c r="B16" s="5">
        <v>390</v>
      </c>
      <c r="C16">
        <f t="shared" si="0"/>
        <v>-71</v>
      </c>
      <c r="D16">
        <f t="shared" si="0"/>
        <v>-24</v>
      </c>
      <c r="E16">
        <f t="shared" si="0"/>
        <v>-75</v>
      </c>
      <c r="F16">
        <f t="shared" si="0"/>
        <v>-208</v>
      </c>
    </row>
    <row r="17" spans="1:6" x14ac:dyDescent="0.3">
      <c r="A17" s="10">
        <v>22251</v>
      </c>
      <c r="B17" s="7">
        <v>432</v>
      </c>
      <c r="C17">
        <f t="shared" si="0"/>
        <v>42</v>
      </c>
      <c r="D17">
        <f t="shared" si="0"/>
        <v>113</v>
      </c>
      <c r="E17">
        <f t="shared" si="0"/>
        <v>137</v>
      </c>
      <c r="F17">
        <f t="shared" si="0"/>
        <v>212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A655C-04DA-41FF-AC2D-8DF1BFF8E15E}">
  <dimension ref="A1:BA133"/>
  <sheetViews>
    <sheetView workbookViewId="0">
      <selection activeCell="Q22" sqref="Q22"/>
    </sheetView>
  </sheetViews>
  <sheetFormatPr defaultRowHeight="14.4" x14ac:dyDescent="0.3"/>
  <cols>
    <col min="1" max="1" width="18" customWidth="1"/>
    <col min="8" max="8" width="10.33203125" customWidth="1"/>
    <col min="9" max="9" width="10.6640625" customWidth="1"/>
    <col min="10" max="10" width="10.77734375" customWidth="1"/>
    <col min="11" max="11" width="10.5546875" customWidth="1"/>
  </cols>
  <sheetData>
    <row r="1" spans="1:50" x14ac:dyDescent="0.3">
      <c r="D1" s="11" t="s">
        <v>52</v>
      </c>
      <c r="H1" s="11" t="s">
        <v>54</v>
      </c>
    </row>
    <row r="2" spans="1:50" x14ac:dyDescent="0.3">
      <c r="A2" s="2" t="s">
        <v>0</v>
      </c>
      <c r="B2" s="3" t="s">
        <v>8</v>
      </c>
      <c r="C2" t="s">
        <v>46</v>
      </c>
      <c r="D2" t="s">
        <v>48</v>
      </c>
      <c r="E2" t="s">
        <v>49</v>
      </c>
      <c r="F2" t="s">
        <v>53</v>
      </c>
      <c r="H2" t="s">
        <v>56</v>
      </c>
      <c r="I2" t="s">
        <v>57</v>
      </c>
      <c r="J2" t="s">
        <v>58</v>
      </c>
      <c r="K2" t="s">
        <v>59</v>
      </c>
      <c r="M2" s="3" t="s">
        <v>8</v>
      </c>
      <c r="N2" t="s">
        <v>46</v>
      </c>
      <c r="P2" t="s">
        <v>12</v>
      </c>
      <c r="Z2" s="3" t="s">
        <v>8</v>
      </c>
      <c r="AA2" t="s">
        <v>46</v>
      </c>
      <c r="AB2" t="s">
        <v>48</v>
      </c>
      <c r="AD2" t="s">
        <v>12</v>
      </c>
      <c r="AN2" s="3" t="s">
        <v>8</v>
      </c>
      <c r="AO2" t="s">
        <v>46</v>
      </c>
      <c r="AP2" t="s">
        <v>48</v>
      </c>
      <c r="AQ2" t="s">
        <v>49</v>
      </c>
      <c r="AS2" t="s">
        <v>12</v>
      </c>
    </row>
    <row r="3" spans="1:50" ht="15" thickBot="1" x14ac:dyDescent="0.35">
      <c r="A3" s="9">
        <v>17958</v>
      </c>
      <c r="B3">
        <v>8</v>
      </c>
      <c r="C3" t="e">
        <f>AVERAGE(B2)</f>
        <v>#DIV/0!</v>
      </c>
      <c r="H3" t="e">
        <f xml:space="preserve"> C3 - B3</f>
        <v>#DIV/0!</v>
      </c>
      <c r="M3">
        <v>-17</v>
      </c>
      <c r="N3">
        <v>-25</v>
      </c>
      <c r="Z3">
        <v>-5</v>
      </c>
      <c r="AA3">
        <v>12</v>
      </c>
      <c r="AB3">
        <v>-0.5</v>
      </c>
      <c r="AN3">
        <v>22</v>
      </c>
      <c r="AO3">
        <v>27</v>
      </c>
      <c r="AP3">
        <v>33</v>
      </c>
      <c r="AQ3">
        <v>26.666666666666668</v>
      </c>
    </row>
    <row r="4" spans="1:50" x14ac:dyDescent="0.3">
      <c r="A4" s="10">
        <v>17989</v>
      </c>
      <c r="B4">
        <v>-17</v>
      </c>
      <c r="C4">
        <f>AVERAGE(B3)</f>
        <v>8</v>
      </c>
      <c r="D4" t="e">
        <v>#N/A</v>
      </c>
      <c r="E4" t="e">
        <v>#N/A</v>
      </c>
      <c r="F4" t="e">
        <v>#N/A</v>
      </c>
      <c r="H4">
        <f>B4-C4</f>
        <v>-25</v>
      </c>
      <c r="M4">
        <v>-5</v>
      </c>
      <c r="N4">
        <v>12</v>
      </c>
      <c r="P4" s="14" t="s">
        <v>13</v>
      </c>
      <c r="Q4" s="14"/>
      <c r="Z4">
        <v>22</v>
      </c>
      <c r="AA4">
        <v>27</v>
      </c>
      <c r="AB4">
        <v>33</v>
      </c>
      <c r="AD4" s="14" t="s">
        <v>13</v>
      </c>
      <c r="AE4" s="14"/>
      <c r="AN4">
        <v>-1</v>
      </c>
      <c r="AO4">
        <v>-23</v>
      </c>
      <c r="AP4">
        <v>-9.5</v>
      </c>
      <c r="AQ4">
        <v>-1</v>
      </c>
      <c r="AS4" s="14" t="s">
        <v>13</v>
      </c>
      <c r="AT4" s="14"/>
    </row>
    <row r="5" spans="1:50" x14ac:dyDescent="0.3">
      <c r="A5" s="9">
        <v>18019</v>
      </c>
      <c r="B5">
        <v>-5</v>
      </c>
      <c r="C5">
        <f t="shared" ref="C5:C68" si="0">AVERAGE(B4)</f>
        <v>-17</v>
      </c>
      <c r="D5">
        <f t="shared" ref="D5:D36" si="1">AVERAGE(B3:B4)</f>
        <v>-4.5</v>
      </c>
      <c r="E5" t="e">
        <v>#N/A</v>
      </c>
      <c r="F5" t="e">
        <v>#N/A</v>
      </c>
      <c r="H5">
        <f t="shared" ref="H5:H68" si="2">B5-C5</f>
        <v>12</v>
      </c>
      <c r="I5">
        <f>B5-D5</f>
        <v>-0.5</v>
      </c>
      <c r="M5">
        <v>22</v>
      </c>
      <c r="N5">
        <v>27</v>
      </c>
      <c r="P5" t="s">
        <v>14</v>
      </c>
      <c r="Q5">
        <v>0.78301450151873997</v>
      </c>
      <c r="Z5">
        <v>-1</v>
      </c>
      <c r="AA5">
        <v>-23</v>
      </c>
      <c r="AB5">
        <v>-9.5</v>
      </c>
      <c r="AD5" t="s">
        <v>14</v>
      </c>
      <c r="AE5">
        <v>0.89834542028198083</v>
      </c>
      <c r="AN5">
        <v>-13</v>
      </c>
      <c r="AO5">
        <v>-12</v>
      </c>
      <c r="AP5">
        <v>-23.5</v>
      </c>
      <c r="AQ5">
        <v>-18.333333333333332</v>
      </c>
      <c r="AS5" t="s">
        <v>14</v>
      </c>
      <c r="AT5">
        <v>0.94457267808473833</v>
      </c>
    </row>
    <row r="6" spans="1:50" x14ac:dyDescent="0.3">
      <c r="A6" s="10">
        <v>18050</v>
      </c>
      <c r="B6">
        <v>22</v>
      </c>
      <c r="C6">
        <f t="shared" si="0"/>
        <v>-5</v>
      </c>
      <c r="D6">
        <f t="shared" si="1"/>
        <v>-11</v>
      </c>
      <c r="E6">
        <f t="shared" ref="E6:E37" si="3">AVERAGE(B3:B5)</f>
        <v>-4.666666666666667</v>
      </c>
      <c r="F6" t="e">
        <v>#N/A</v>
      </c>
      <c r="H6">
        <f t="shared" si="2"/>
        <v>27</v>
      </c>
      <c r="I6">
        <f t="shared" ref="I6:I69" si="4">B6-D6</f>
        <v>33</v>
      </c>
      <c r="J6">
        <f>B6-E6</f>
        <v>26.666666666666668</v>
      </c>
      <c r="M6">
        <v>-1</v>
      </c>
      <c r="N6">
        <v>-23</v>
      </c>
      <c r="P6" t="s">
        <v>15</v>
      </c>
      <c r="Q6">
        <v>0.61311170958864092</v>
      </c>
      <c r="Z6">
        <v>-13</v>
      </c>
      <c r="AA6">
        <v>-12</v>
      </c>
      <c r="AB6">
        <v>-23.5</v>
      </c>
      <c r="AD6" t="s">
        <v>15</v>
      </c>
      <c r="AE6">
        <v>0.80702449414160882</v>
      </c>
      <c r="AN6">
        <v>-12</v>
      </c>
      <c r="AO6">
        <v>1</v>
      </c>
      <c r="AP6">
        <v>-5</v>
      </c>
      <c r="AQ6">
        <v>-14.666666666666666</v>
      </c>
      <c r="AS6" t="s">
        <v>15</v>
      </c>
      <c r="AT6">
        <v>0.89221754418417476</v>
      </c>
    </row>
    <row r="7" spans="1:50" x14ac:dyDescent="0.3">
      <c r="A7" s="9">
        <v>18080</v>
      </c>
      <c r="B7">
        <v>-1</v>
      </c>
      <c r="C7">
        <f t="shared" si="0"/>
        <v>22</v>
      </c>
      <c r="D7">
        <f t="shared" si="1"/>
        <v>8.5</v>
      </c>
      <c r="E7">
        <f t="shared" si="3"/>
        <v>0</v>
      </c>
      <c r="F7">
        <f t="shared" ref="F7:F38" si="5">AVERAGE(B3:B6)</f>
        <v>2</v>
      </c>
      <c r="H7">
        <f t="shared" si="2"/>
        <v>-23</v>
      </c>
      <c r="I7">
        <f t="shared" si="4"/>
        <v>-9.5</v>
      </c>
      <c r="J7">
        <f t="shared" ref="J7:J70" si="6">B7-E7</f>
        <v>-1</v>
      </c>
      <c r="K7">
        <f>B7-F7</f>
        <v>-3</v>
      </c>
      <c r="M7">
        <v>-13</v>
      </c>
      <c r="N7">
        <v>-12</v>
      </c>
      <c r="P7" t="s">
        <v>16</v>
      </c>
      <c r="Q7">
        <v>0.61006534509721289</v>
      </c>
      <c r="Z7">
        <v>-12</v>
      </c>
      <c r="AA7">
        <v>1</v>
      </c>
      <c r="AB7">
        <v>-5</v>
      </c>
      <c r="AD7" t="s">
        <v>16</v>
      </c>
      <c r="AE7">
        <v>0.8039368860478745</v>
      </c>
      <c r="AN7">
        <v>-5</v>
      </c>
      <c r="AO7">
        <v>7</v>
      </c>
      <c r="AP7">
        <v>7.5</v>
      </c>
      <c r="AQ7">
        <v>3.6666666666666661</v>
      </c>
      <c r="AS7" t="s">
        <v>16</v>
      </c>
      <c r="AT7">
        <v>0.88958870379842292</v>
      </c>
    </row>
    <row r="8" spans="1:50" x14ac:dyDescent="0.3">
      <c r="A8" s="10">
        <v>18111</v>
      </c>
      <c r="B8">
        <v>-13</v>
      </c>
      <c r="C8">
        <f t="shared" si="0"/>
        <v>-1</v>
      </c>
      <c r="D8">
        <f t="shared" si="1"/>
        <v>10.5</v>
      </c>
      <c r="E8">
        <f t="shared" si="3"/>
        <v>5.333333333333333</v>
      </c>
      <c r="F8">
        <f t="shared" si="5"/>
        <v>-0.25</v>
      </c>
      <c r="H8">
        <f t="shared" si="2"/>
        <v>-12</v>
      </c>
      <c r="I8">
        <f t="shared" si="4"/>
        <v>-23.5</v>
      </c>
      <c r="J8">
        <f t="shared" si="6"/>
        <v>-18.333333333333332</v>
      </c>
      <c r="K8">
        <f t="shared" ref="K8:K71" si="7">B8-F8</f>
        <v>-12.75</v>
      </c>
      <c r="M8">
        <v>-12</v>
      </c>
      <c r="N8">
        <v>1</v>
      </c>
      <c r="P8" t="s">
        <v>17</v>
      </c>
      <c r="Q8">
        <v>23.473723349645866</v>
      </c>
      <c r="Z8">
        <v>-5</v>
      </c>
      <c r="AA8">
        <v>7</v>
      </c>
      <c r="AB8">
        <v>7.5</v>
      </c>
      <c r="AD8" t="s">
        <v>17</v>
      </c>
      <c r="AE8">
        <v>16.69659327615285</v>
      </c>
      <c r="AN8">
        <v>2</v>
      </c>
      <c r="AO8">
        <v>7</v>
      </c>
      <c r="AP8">
        <v>10.5</v>
      </c>
      <c r="AQ8">
        <v>12</v>
      </c>
      <c r="AS8" t="s">
        <v>17</v>
      </c>
      <c r="AT8">
        <v>12.578198600962191</v>
      </c>
    </row>
    <row r="9" spans="1:50" ht="15" thickBot="1" x14ac:dyDescent="0.35">
      <c r="A9" s="9">
        <v>18142</v>
      </c>
      <c r="B9">
        <v>-12</v>
      </c>
      <c r="C9">
        <f t="shared" si="0"/>
        <v>-13</v>
      </c>
      <c r="D9">
        <f t="shared" si="1"/>
        <v>-7</v>
      </c>
      <c r="E9">
        <f t="shared" si="3"/>
        <v>2.6666666666666665</v>
      </c>
      <c r="F9">
        <f t="shared" si="5"/>
        <v>0.75</v>
      </c>
      <c r="H9">
        <f t="shared" si="2"/>
        <v>1</v>
      </c>
      <c r="I9">
        <f t="shared" si="4"/>
        <v>-5</v>
      </c>
      <c r="J9">
        <f t="shared" si="6"/>
        <v>-14.666666666666666</v>
      </c>
      <c r="K9">
        <f t="shared" si="7"/>
        <v>-12.75</v>
      </c>
      <c r="M9">
        <v>-5</v>
      </c>
      <c r="N9">
        <v>7</v>
      </c>
      <c r="P9" s="12" t="s">
        <v>18</v>
      </c>
      <c r="Q9" s="12">
        <v>129</v>
      </c>
      <c r="Z9">
        <v>2</v>
      </c>
      <c r="AA9">
        <v>7</v>
      </c>
      <c r="AB9">
        <v>10.5</v>
      </c>
      <c r="AD9" s="12" t="s">
        <v>18</v>
      </c>
      <c r="AE9" s="12">
        <v>128</v>
      </c>
      <c r="AI9">
        <v>0</v>
      </c>
      <c r="AN9">
        <v>29</v>
      </c>
      <c r="AO9">
        <v>27</v>
      </c>
      <c r="AP9">
        <v>30.5</v>
      </c>
      <c r="AQ9">
        <v>34</v>
      </c>
      <c r="AS9" s="12" t="s">
        <v>18</v>
      </c>
      <c r="AT9" s="12">
        <v>127</v>
      </c>
    </row>
    <row r="10" spans="1:50" x14ac:dyDescent="0.3">
      <c r="A10" s="10">
        <v>18172</v>
      </c>
      <c r="B10">
        <v>-5</v>
      </c>
      <c r="C10">
        <f t="shared" si="0"/>
        <v>-12</v>
      </c>
      <c r="D10">
        <f t="shared" si="1"/>
        <v>-12.5</v>
      </c>
      <c r="E10">
        <f t="shared" si="3"/>
        <v>-8.6666666666666661</v>
      </c>
      <c r="F10">
        <f t="shared" si="5"/>
        <v>-1</v>
      </c>
      <c r="H10">
        <f t="shared" si="2"/>
        <v>7</v>
      </c>
      <c r="I10">
        <f t="shared" si="4"/>
        <v>7.5</v>
      </c>
      <c r="J10">
        <f t="shared" si="6"/>
        <v>3.6666666666666661</v>
      </c>
      <c r="K10">
        <f t="shared" si="7"/>
        <v>-4</v>
      </c>
      <c r="M10">
        <v>2</v>
      </c>
      <c r="N10">
        <v>7</v>
      </c>
      <c r="Z10">
        <v>29</v>
      </c>
      <c r="AA10">
        <v>27</v>
      </c>
      <c r="AB10">
        <v>30.5</v>
      </c>
      <c r="AN10">
        <v>-17</v>
      </c>
      <c r="AO10">
        <v>-46</v>
      </c>
      <c r="AP10">
        <v>-32.5</v>
      </c>
      <c r="AQ10">
        <v>-25.666666666666664</v>
      </c>
    </row>
    <row r="11" spans="1:50" ht="15" thickBot="1" x14ac:dyDescent="0.35">
      <c r="A11" s="9">
        <v>18203</v>
      </c>
      <c r="B11">
        <v>2</v>
      </c>
      <c r="C11">
        <f t="shared" si="0"/>
        <v>-5</v>
      </c>
      <c r="D11">
        <f t="shared" si="1"/>
        <v>-8.5</v>
      </c>
      <c r="E11">
        <f t="shared" si="3"/>
        <v>-10</v>
      </c>
      <c r="F11">
        <f t="shared" si="5"/>
        <v>-7.75</v>
      </c>
      <c r="H11">
        <f t="shared" si="2"/>
        <v>7</v>
      </c>
      <c r="I11">
        <f t="shared" si="4"/>
        <v>10.5</v>
      </c>
      <c r="J11">
        <f t="shared" si="6"/>
        <v>12</v>
      </c>
      <c r="K11">
        <f t="shared" si="7"/>
        <v>9.75</v>
      </c>
      <c r="M11">
        <v>29</v>
      </c>
      <c r="N11">
        <v>27</v>
      </c>
      <c r="P11" t="s">
        <v>19</v>
      </c>
      <c r="Z11">
        <v>-17</v>
      </c>
      <c r="AA11">
        <v>-46</v>
      </c>
      <c r="AB11">
        <v>-32.5</v>
      </c>
      <c r="AD11" t="s">
        <v>19</v>
      </c>
      <c r="AN11">
        <v>14</v>
      </c>
      <c r="AO11">
        <v>31</v>
      </c>
      <c r="AP11">
        <v>8</v>
      </c>
      <c r="AQ11">
        <v>9.3333333333333321</v>
      </c>
      <c r="AS11" t="s">
        <v>19</v>
      </c>
    </row>
    <row r="12" spans="1:50" x14ac:dyDescent="0.3">
      <c r="A12" s="10">
        <v>18233</v>
      </c>
      <c r="B12">
        <v>29</v>
      </c>
      <c r="C12">
        <f t="shared" si="0"/>
        <v>2</v>
      </c>
      <c r="D12">
        <f t="shared" si="1"/>
        <v>-1.5</v>
      </c>
      <c r="E12">
        <f t="shared" si="3"/>
        <v>-5</v>
      </c>
      <c r="F12">
        <f t="shared" si="5"/>
        <v>-7</v>
      </c>
      <c r="H12">
        <f t="shared" si="2"/>
        <v>27</v>
      </c>
      <c r="I12">
        <f t="shared" si="4"/>
        <v>30.5</v>
      </c>
      <c r="J12">
        <f t="shared" si="6"/>
        <v>34</v>
      </c>
      <c r="K12">
        <f t="shared" si="7"/>
        <v>36</v>
      </c>
      <c r="M12">
        <v>-17</v>
      </c>
      <c r="N12">
        <v>-46</v>
      </c>
      <c r="P12" s="13"/>
      <c r="Q12" s="13" t="s">
        <v>24</v>
      </c>
      <c r="R12" s="13" t="s">
        <v>25</v>
      </c>
      <c r="S12" s="13" t="s">
        <v>26</v>
      </c>
      <c r="T12" s="13" t="s">
        <v>27</v>
      </c>
      <c r="U12" s="13" t="s">
        <v>28</v>
      </c>
      <c r="Z12">
        <v>14</v>
      </c>
      <c r="AA12">
        <v>31</v>
      </c>
      <c r="AB12">
        <v>8</v>
      </c>
      <c r="AD12" s="13"/>
      <c r="AE12" s="13" t="s">
        <v>24</v>
      </c>
      <c r="AF12" s="13" t="s">
        <v>25</v>
      </c>
      <c r="AG12" s="13" t="s">
        <v>26</v>
      </c>
      <c r="AH12" s="13" t="s">
        <v>27</v>
      </c>
      <c r="AI12" s="13" t="s">
        <v>28</v>
      </c>
      <c r="AN12">
        <v>4</v>
      </c>
      <c r="AO12">
        <v>-10</v>
      </c>
      <c r="AP12">
        <v>5.5</v>
      </c>
      <c r="AQ12">
        <v>-4.6666666666666661</v>
      </c>
      <c r="AS12" s="13"/>
      <c r="AT12" s="13" t="s">
        <v>24</v>
      </c>
      <c r="AU12" s="13" t="s">
        <v>25</v>
      </c>
      <c r="AV12" s="13" t="s">
        <v>26</v>
      </c>
      <c r="AW12" s="13" t="s">
        <v>27</v>
      </c>
      <c r="AX12" s="13" t="s">
        <v>28</v>
      </c>
    </row>
    <row r="13" spans="1:50" x14ac:dyDescent="0.3">
      <c r="A13" s="9">
        <v>18264</v>
      </c>
      <c r="B13">
        <v>-17</v>
      </c>
      <c r="C13">
        <f t="shared" si="0"/>
        <v>29</v>
      </c>
      <c r="D13">
        <f t="shared" si="1"/>
        <v>15.5</v>
      </c>
      <c r="E13">
        <f t="shared" si="3"/>
        <v>8.6666666666666661</v>
      </c>
      <c r="F13">
        <f t="shared" si="5"/>
        <v>3.5</v>
      </c>
      <c r="H13">
        <f t="shared" si="2"/>
        <v>-46</v>
      </c>
      <c r="I13">
        <f t="shared" si="4"/>
        <v>-32.5</v>
      </c>
      <c r="J13">
        <f t="shared" si="6"/>
        <v>-25.666666666666664</v>
      </c>
      <c r="K13">
        <f t="shared" si="7"/>
        <v>-20.5</v>
      </c>
      <c r="M13">
        <v>14</v>
      </c>
      <c r="N13">
        <v>31</v>
      </c>
      <c r="P13" t="s">
        <v>20</v>
      </c>
      <c r="Q13">
        <v>1</v>
      </c>
      <c r="R13">
        <v>110897.48825739993</v>
      </c>
      <c r="S13">
        <v>110897.48825739993</v>
      </c>
      <c r="T13">
        <v>201.2601286923603</v>
      </c>
      <c r="U13">
        <v>5.8210145169710922E-28</v>
      </c>
      <c r="Z13">
        <v>4</v>
      </c>
      <c r="AA13">
        <v>-10</v>
      </c>
      <c r="AB13">
        <v>5.5</v>
      </c>
      <c r="AD13" t="s">
        <v>20</v>
      </c>
      <c r="AE13">
        <v>2</v>
      </c>
      <c r="AF13">
        <v>145730.44037134093</v>
      </c>
      <c r="AG13">
        <v>72865.220185670463</v>
      </c>
      <c r="AH13">
        <v>261.37530076414782</v>
      </c>
      <c r="AI13">
        <v>2.2074290462418944E-45</v>
      </c>
      <c r="AN13">
        <v>-21</v>
      </c>
      <c r="AO13">
        <v>-25</v>
      </c>
      <c r="AP13">
        <v>-30</v>
      </c>
      <c r="AQ13">
        <v>-21.333333333333332</v>
      </c>
      <c r="AS13" t="s">
        <v>20</v>
      </c>
      <c r="AT13">
        <v>3</v>
      </c>
      <c r="AU13">
        <v>161088.55683947398</v>
      </c>
      <c r="AV13">
        <v>53696.185613157992</v>
      </c>
      <c r="AW13">
        <v>339.39586025075664</v>
      </c>
      <c r="AX13">
        <v>2.6723145491422856E-59</v>
      </c>
    </row>
    <row r="14" spans="1:50" x14ac:dyDescent="0.3">
      <c r="A14" s="10">
        <v>18295</v>
      </c>
      <c r="B14">
        <v>14</v>
      </c>
      <c r="C14">
        <f t="shared" si="0"/>
        <v>-17</v>
      </c>
      <c r="D14">
        <f t="shared" si="1"/>
        <v>6</v>
      </c>
      <c r="E14">
        <f t="shared" si="3"/>
        <v>4.666666666666667</v>
      </c>
      <c r="F14">
        <f t="shared" si="5"/>
        <v>2.25</v>
      </c>
      <c r="H14">
        <f t="shared" si="2"/>
        <v>31</v>
      </c>
      <c r="I14">
        <f t="shared" si="4"/>
        <v>8</v>
      </c>
      <c r="J14">
        <f t="shared" si="6"/>
        <v>9.3333333333333321</v>
      </c>
      <c r="K14">
        <f t="shared" si="7"/>
        <v>11.75</v>
      </c>
      <c r="M14">
        <v>4</v>
      </c>
      <c r="N14">
        <v>-10</v>
      </c>
      <c r="P14" t="s">
        <v>21</v>
      </c>
      <c r="Q14">
        <v>127</v>
      </c>
      <c r="R14">
        <v>69978.992362755118</v>
      </c>
      <c r="S14">
        <v>551.01568789570956</v>
      </c>
      <c r="Z14">
        <v>-21</v>
      </c>
      <c r="AA14">
        <v>-25</v>
      </c>
      <c r="AB14">
        <v>-30</v>
      </c>
      <c r="AD14" t="s">
        <v>21</v>
      </c>
      <c r="AE14">
        <v>125</v>
      </c>
      <c r="AF14">
        <v>34847.028378659066</v>
      </c>
      <c r="AG14">
        <v>278.77622702927255</v>
      </c>
      <c r="AN14">
        <v>-4</v>
      </c>
      <c r="AO14">
        <v>17</v>
      </c>
      <c r="AP14">
        <v>4.5</v>
      </c>
      <c r="AQ14">
        <v>-3</v>
      </c>
      <c r="AS14" t="s">
        <v>21</v>
      </c>
      <c r="AT14">
        <v>123</v>
      </c>
      <c r="AU14">
        <v>19459.962845565406</v>
      </c>
      <c r="AV14">
        <v>158.2110800452472</v>
      </c>
    </row>
    <row r="15" spans="1:50" ht="15" thickBot="1" x14ac:dyDescent="0.35">
      <c r="A15" s="9">
        <v>18323</v>
      </c>
      <c r="B15">
        <v>4</v>
      </c>
      <c r="C15">
        <f t="shared" si="0"/>
        <v>14</v>
      </c>
      <c r="D15">
        <f t="shared" si="1"/>
        <v>-1.5</v>
      </c>
      <c r="E15">
        <f t="shared" si="3"/>
        <v>8.6666666666666661</v>
      </c>
      <c r="F15">
        <f t="shared" si="5"/>
        <v>7</v>
      </c>
      <c r="H15">
        <f t="shared" si="2"/>
        <v>-10</v>
      </c>
      <c r="I15">
        <f t="shared" si="4"/>
        <v>5.5</v>
      </c>
      <c r="J15">
        <f t="shared" si="6"/>
        <v>-4.6666666666666661</v>
      </c>
      <c r="K15">
        <f t="shared" si="7"/>
        <v>-3</v>
      </c>
      <c r="M15">
        <v>-21</v>
      </c>
      <c r="N15">
        <v>-25</v>
      </c>
      <c r="P15" s="12" t="s">
        <v>22</v>
      </c>
      <c r="Q15" s="12">
        <v>128</v>
      </c>
      <c r="R15" s="12">
        <v>180876.48062015505</v>
      </c>
      <c r="S15" s="12"/>
      <c r="T15" s="12"/>
      <c r="U15" s="12"/>
      <c r="Z15">
        <v>-4</v>
      </c>
      <c r="AA15">
        <v>17</v>
      </c>
      <c r="AB15">
        <v>4.5</v>
      </c>
      <c r="AD15" s="12" t="s">
        <v>22</v>
      </c>
      <c r="AE15" s="12">
        <v>127</v>
      </c>
      <c r="AF15" s="12">
        <v>180577.46875</v>
      </c>
      <c r="AG15" s="12"/>
      <c r="AH15" s="12"/>
      <c r="AI15" s="12"/>
      <c r="AN15">
        <v>34</v>
      </c>
      <c r="AO15">
        <v>38</v>
      </c>
      <c r="AP15">
        <v>46.5</v>
      </c>
      <c r="AQ15">
        <v>41</v>
      </c>
      <c r="AS15" s="12" t="s">
        <v>22</v>
      </c>
      <c r="AT15" s="12">
        <v>126</v>
      </c>
      <c r="AU15" s="12">
        <v>180548.51968503938</v>
      </c>
      <c r="AV15" s="12"/>
      <c r="AW15" s="12"/>
      <c r="AX15" s="12"/>
    </row>
    <row r="16" spans="1:50" ht="15" thickBot="1" x14ac:dyDescent="0.35">
      <c r="A16" s="10">
        <v>18354</v>
      </c>
      <c r="B16">
        <v>-21</v>
      </c>
      <c r="C16">
        <f t="shared" si="0"/>
        <v>4</v>
      </c>
      <c r="D16">
        <f t="shared" si="1"/>
        <v>9</v>
      </c>
      <c r="E16">
        <f t="shared" si="3"/>
        <v>0.33333333333333331</v>
      </c>
      <c r="F16">
        <f t="shared" si="5"/>
        <v>7.5</v>
      </c>
      <c r="H16">
        <f t="shared" si="2"/>
        <v>-25</v>
      </c>
      <c r="I16">
        <f t="shared" si="4"/>
        <v>-30</v>
      </c>
      <c r="J16">
        <f t="shared" si="6"/>
        <v>-21.333333333333332</v>
      </c>
      <c r="K16">
        <f t="shared" si="7"/>
        <v>-28.5</v>
      </c>
      <c r="M16">
        <v>-4</v>
      </c>
      <c r="N16">
        <v>17</v>
      </c>
      <c r="Z16">
        <v>34</v>
      </c>
      <c r="AA16">
        <v>38</v>
      </c>
      <c r="AB16">
        <v>46.5</v>
      </c>
      <c r="AN16">
        <v>-3</v>
      </c>
      <c r="AO16">
        <v>-37</v>
      </c>
      <c r="AP16">
        <v>-18</v>
      </c>
      <c r="AQ16">
        <v>-6</v>
      </c>
    </row>
    <row r="17" spans="1:53" x14ac:dyDescent="0.3">
      <c r="A17" s="9">
        <v>18384</v>
      </c>
      <c r="B17">
        <v>-4</v>
      </c>
      <c r="C17">
        <f t="shared" si="0"/>
        <v>-21</v>
      </c>
      <c r="D17">
        <f t="shared" si="1"/>
        <v>-8.5</v>
      </c>
      <c r="E17">
        <f t="shared" si="3"/>
        <v>-1</v>
      </c>
      <c r="F17">
        <f t="shared" si="5"/>
        <v>-5</v>
      </c>
      <c r="H17">
        <f t="shared" si="2"/>
        <v>17</v>
      </c>
      <c r="I17">
        <f t="shared" si="4"/>
        <v>4.5</v>
      </c>
      <c r="J17">
        <f t="shared" si="6"/>
        <v>-3</v>
      </c>
      <c r="K17">
        <f t="shared" si="7"/>
        <v>1</v>
      </c>
      <c r="M17">
        <v>34</v>
      </c>
      <c r="N17">
        <v>38</v>
      </c>
      <c r="P17" s="13"/>
      <c r="Q17" s="13" t="s">
        <v>29</v>
      </c>
      <c r="R17" s="13" t="s">
        <v>17</v>
      </c>
      <c r="S17" s="13" t="s">
        <v>30</v>
      </c>
      <c r="T17" s="13" t="s">
        <v>31</v>
      </c>
      <c r="U17" s="13" t="s">
        <v>32</v>
      </c>
      <c r="V17" s="13" t="s">
        <v>33</v>
      </c>
      <c r="W17" s="13" t="s">
        <v>34</v>
      </c>
      <c r="X17" s="13" t="s">
        <v>35</v>
      </c>
      <c r="Y17" s="15"/>
      <c r="Z17">
        <v>-3</v>
      </c>
      <c r="AA17" s="15">
        <v>-37</v>
      </c>
      <c r="AB17" s="15">
        <v>-18</v>
      </c>
      <c r="AD17" s="13"/>
      <c r="AE17" s="13" t="s">
        <v>29</v>
      </c>
      <c r="AF17" s="13" t="s">
        <v>17</v>
      </c>
      <c r="AG17" s="13" t="s">
        <v>30</v>
      </c>
      <c r="AH17" s="13" t="s">
        <v>31</v>
      </c>
      <c r="AI17" s="13" t="s">
        <v>32</v>
      </c>
      <c r="AJ17" s="13" t="s">
        <v>33</v>
      </c>
      <c r="AK17" s="13" t="s">
        <v>34</v>
      </c>
      <c r="AL17" s="13" t="s">
        <v>35</v>
      </c>
      <c r="AN17">
        <v>-21</v>
      </c>
      <c r="AO17">
        <v>-18</v>
      </c>
      <c r="AP17">
        <v>-36.5</v>
      </c>
      <c r="AQ17">
        <v>-30</v>
      </c>
      <c r="AS17" s="13"/>
      <c r="AT17" s="13" t="s">
        <v>29</v>
      </c>
      <c r="AU17" s="13" t="s">
        <v>17</v>
      </c>
      <c r="AV17" s="13" t="s">
        <v>30</v>
      </c>
      <c r="AW17" s="13" t="s">
        <v>31</v>
      </c>
      <c r="AX17" s="13" t="s">
        <v>32</v>
      </c>
      <c r="AY17" s="13" t="s">
        <v>33</v>
      </c>
      <c r="AZ17" s="13" t="s">
        <v>34</v>
      </c>
      <c r="BA17" s="13" t="s">
        <v>35</v>
      </c>
    </row>
    <row r="18" spans="1:53" x14ac:dyDescent="0.3">
      <c r="A18" s="10">
        <v>18415</v>
      </c>
      <c r="B18">
        <v>34</v>
      </c>
      <c r="C18">
        <f t="shared" si="0"/>
        <v>-4</v>
      </c>
      <c r="D18">
        <f t="shared" si="1"/>
        <v>-12.5</v>
      </c>
      <c r="E18">
        <f t="shared" si="3"/>
        <v>-7</v>
      </c>
      <c r="F18">
        <f t="shared" si="5"/>
        <v>-1.75</v>
      </c>
      <c r="H18">
        <f t="shared" si="2"/>
        <v>38</v>
      </c>
      <c r="I18">
        <f t="shared" si="4"/>
        <v>46.5</v>
      </c>
      <c r="J18">
        <f t="shared" si="6"/>
        <v>41</v>
      </c>
      <c r="K18">
        <f t="shared" si="7"/>
        <v>35.75</v>
      </c>
      <c r="M18">
        <v>-3</v>
      </c>
      <c r="N18">
        <v>-37</v>
      </c>
      <c r="P18" t="s">
        <v>23</v>
      </c>
      <c r="Q18">
        <v>-9.0844371633869769E-2</v>
      </c>
      <c r="R18">
        <v>2.0668658636434518</v>
      </c>
      <c r="S18">
        <v>-4.3952717605839291E-2</v>
      </c>
      <c r="T18">
        <v>0.96501112496486041</v>
      </c>
      <c r="U18">
        <v>-4.1807989182220187</v>
      </c>
      <c r="V18">
        <v>3.999110174954279</v>
      </c>
      <c r="W18">
        <v>-4.1807989182220187</v>
      </c>
      <c r="X18">
        <v>3.999110174954279</v>
      </c>
      <c r="Z18">
        <v>-21</v>
      </c>
      <c r="AA18">
        <v>-18</v>
      </c>
      <c r="AB18">
        <v>-36.5</v>
      </c>
      <c r="AD18" t="s">
        <v>23</v>
      </c>
      <c r="AE18">
        <v>-0.20510684459703232</v>
      </c>
      <c r="AF18">
        <v>1.4759912323040736</v>
      </c>
      <c r="AG18">
        <v>-0.13896210228624015</v>
      </c>
      <c r="AH18">
        <v>0.88970372899257644</v>
      </c>
      <c r="AI18">
        <v>-3.1262766777481676</v>
      </c>
      <c r="AJ18">
        <v>2.7160629885541034</v>
      </c>
      <c r="AK18">
        <v>-3.1262766777481676</v>
      </c>
      <c r="AL18">
        <v>2.7160629885541034</v>
      </c>
      <c r="AN18">
        <v>-12</v>
      </c>
      <c r="AO18">
        <v>9</v>
      </c>
      <c r="AP18">
        <v>0</v>
      </c>
      <c r="AQ18">
        <v>-15.333333333333334</v>
      </c>
      <c r="AS18" t="s">
        <v>23</v>
      </c>
      <c r="AT18">
        <v>-0.3399600006363076</v>
      </c>
      <c r="AU18">
        <v>1.1164374642826613</v>
      </c>
      <c r="AV18">
        <v>-0.30450429290702846</v>
      </c>
      <c r="AW18">
        <v>0.76125831744819472</v>
      </c>
      <c r="AX18">
        <v>-2.5498795069248823</v>
      </c>
      <c r="AY18">
        <v>1.8699595056522673</v>
      </c>
      <c r="AZ18">
        <v>-2.5498795069248823</v>
      </c>
      <c r="BA18">
        <v>1.8699595056522673</v>
      </c>
    </row>
    <row r="19" spans="1:53" ht="15" thickBot="1" x14ac:dyDescent="0.35">
      <c r="A19" s="9">
        <v>18445</v>
      </c>
      <c r="B19">
        <v>-3</v>
      </c>
      <c r="C19">
        <f t="shared" si="0"/>
        <v>34</v>
      </c>
      <c r="D19">
        <f t="shared" si="1"/>
        <v>15</v>
      </c>
      <c r="E19">
        <f t="shared" si="3"/>
        <v>3</v>
      </c>
      <c r="F19">
        <f t="shared" si="5"/>
        <v>3.25</v>
      </c>
      <c r="H19">
        <f t="shared" si="2"/>
        <v>-37</v>
      </c>
      <c r="I19">
        <f t="shared" si="4"/>
        <v>-18</v>
      </c>
      <c r="J19">
        <f t="shared" si="6"/>
        <v>-6</v>
      </c>
      <c r="K19">
        <f t="shared" si="7"/>
        <v>-6.25</v>
      </c>
      <c r="M19">
        <v>-21</v>
      </c>
      <c r="N19">
        <v>-18</v>
      </c>
      <c r="P19" s="12" t="s">
        <v>46</v>
      </c>
      <c r="Q19" s="12">
        <v>0.50898654925961506</v>
      </c>
      <c r="R19" s="12">
        <v>3.5877934491825941E-2</v>
      </c>
      <c r="S19" s="12">
        <v>14.186617944117639</v>
      </c>
      <c r="T19" s="12">
        <v>5.8210145169707586E-28</v>
      </c>
      <c r="U19" s="12">
        <v>0.43799059162240056</v>
      </c>
      <c r="V19" s="12">
        <v>0.57998250689682962</v>
      </c>
      <c r="W19" s="12">
        <v>0.43799059162240056</v>
      </c>
      <c r="X19" s="12">
        <v>0.57998250689682962</v>
      </c>
      <c r="Z19">
        <v>-12</v>
      </c>
      <c r="AA19">
        <v>9</v>
      </c>
      <c r="AB19">
        <v>0</v>
      </c>
      <c r="AD19" t="s">
        <v>46</v>
      </c>
      <c r="AE19">
        <v>8.126957123852363E-3</v>
      </c>
      <c r="AF19">
        <v>5.1398971919623844E-2</v>
      </c>
      <c r="AG19">
        <v>0.15811516885125743</v>
      </c>
      <c r="AH19">
        <v>0.87462119609952971</v>
      </c>
      <c r="AI19">
        <v>-9.3597987401872043E-2</v>
      </c>
      <c r="AJ19">
        <v>0.10985190164957677</v>
      </c>
      <c r="AK19">
        <v>-9.3597987401872043E-2</v>
      </c>
      <c r="AL19">
        <v>0.10985190164957677</v>
      </c>
      <c r="AN19">
        <v>-13</v>
      </c>
      <c r="AO19">
        <v>-1</v>
      </c>
      <c r="AP19">
        <v>3.5</v>
      </c>
      <c r="AQ19">
        <v>-1</v>
      </c>
      <c r="AS19" t="s">
        <v>46</v>
      </c>
      <c r="AT19">
        <v>2.0953009704874868E-3</v>
      </c>
      <c r="AU19">
        <v>3.8755641969033514E-2</v>
      </c>
      <c r="AV19">
        <v>5.4064411374263176E-2</v>
      </c>
      <c r="AW19">
        <v>0.9569715610674544</v>
      </c>
      <c r="AX19">
        <v>-7.4619116008643113E-2</v>
      </c>
      <c r="AY19">
        <v>7.8809717949618094E-2</v>
      </c>
      <c r="AZ19">
        <v>-7.4619116008643113E-2</v>
      </c>
      <c r="BA19">
        <v>7.8809717949618094E-2</v>
      </c>
    </row>
    <row r="20" spans="1:53" ht="15" thickBot="1" x14ac:dyDescent="0.35">
      <c r="A20" s="10">
        <v>18476</v>
      </c>
      <c r="B20">
        <v>-21</v>
      </c>
      <c r="C20">
        <f t="shared" si="0"/>
        <v>-3</v>
      </c>
      <c r="D20">
        <f t="shared" si="1"/>
        <v>15.5</v>
      </c>
      <c r="E20">
        <f t="shared" si="3"/>
        <v>9</v>
      </c>
      <c r="F20">
        <f t="shared" si="5"/>
        <v>1.5</v>
      </c>
      <c r="H20">
        <f t="shared" si="2"/>
        <v>-18</v>
      </c>
      <c r="I20">
        <f t="shared" si="4"/>
        <v>-36.5</v>
      </c>
      <c r="J20">
        <f t="shared" si="6"/>
        <v>-30</v>
      </c>
      <c r="K20">
        <f t="shared" si="7"/>
        <v>-22.5</v>
      </c>
      <c r="M20">
        <v>-12</v>
      </c>
      <c r="N20">
        <v>9</v>
      </c>
      <c r="Z20">
        <v>-13</v>
      </c>
      <c r="AA20">
        <v>-1</v>
      </c>
      <c r="AB20">
        <v>3.5</v>
      </c>
      <c r="AD20" s="12" t="s">
        <v>48</v>
      </c>
      <c r="AE20" s="12">
        <v>0.67042578037948963</v>
      </c>
      <c r="AF20" s="12">
        <v>5.9736067497549956E-2</v>
      </c>
      <c r="AG20" s="12">
        <v>11.223132162273433</v>
      </c>
      <c r="AH20" s="12">
        <v>1.2042259009047502E-20</v>
      </c>
      <c r="AI20" s="12">
        <v>0.55220068899292107</v>
      </c>
      <c r="AJ20" s="12">
        <v>0.78865087176605819</v>
      </c>
      <c r="AK20" s="12">
        <v>0.55220068899292107</v>
      </c>
      <c r="AL20" s="12">
        <v>0.78865087176605819</v>
      </c>
      <c r="AN20">
        <v>6</v>
      </c>
      <c r="AO20">
        <v>19</v>
      </c>
      <c r="AP20">
        <v>18.5</v>
      </c>
      <c r="AQ20">
        <v>21.333333333333336</v>
      </c>
      <c r="AS20" t="s">
        <v>48</v>
      </c>
      <c r="AT20">
        <v>4.6363814076137398E-2</v>
      </c>
      <c r="AU20">
        <v>7.7653860346441242E-2</v>
      </c>
      <c r="AV20">
        <v>0.597057427271382</v>
      </c>
      <c r="AW20">
        <v>0.55156650709914934</v>
      </c>
      <c r="AX20">
        <v>-0.10734724114044139</v>
      </c>
      <c r="AY20">
        <v>0.2000748692927162</v>
      </c>
      <c r="AZ20">
        <v>-0.10734724114044139</v>
      </c>
      <c r="BA20">
        <v>0.2000748692927162</v>
      </c>
    </row>
    <row r="21" spans="1:53" ht="15" thickBot="1" x14ac:dyDescent="0.35">
      <c r="A21" s="9">
        <v>18507</v>
      </c>
      <c r="B21">
        <v>-12</v>
      </c>
      <c r="C21">
        <f t="shared" si="0"/>
        <v>-21</v>
      </c>
      <c r="D21">
        <f t="shared" si="1"/>
        <v>-12</v>
      </c>
      <c r="E21">
        <f t="shared" si="3"/>
        <v>3.3333333333333335</v>
      </c>
      <c r="F21">
        <f t="shared" si="5"/>
        <v>1.5</v>
      </c>
      <c r="H21">
        <f t="shared" si="2"/>
        <v>9</v>
      </c>
      <c r="I21">
        <f t="shared" si="4"/>
        <v>0</v>
      </c>
      <c r="J21">
        <f t="shared" si="6"/>
        <v>-15.333333333333334</v>
      </c>
      <c r="K21">
        <f t="shared" si="7"/>
        <v>-13.5</v>
      </c>
      <c r="M21">
        <v>-13</v>
      </c>
      <c r="N21">
        <v>-1</v>
      </c>
      <c r="P21" s="11" t="s">
        <v>55</v>
      </c>
      <c r="Z21">
        <v>6</v>
      </c>
      <c r="AA21">
        <v>19</v>
      </c>
      <c r="AB21">
        <v>18.5</v>
      </c>
      <c r="AN21">
        <v>45</v>
      </c>
      <c r="AO21">
        <v>39</v>
      </c>
      <c r="AP21">
        <v>48.5</v>
      </c>
      <c r="AQ21">
        <v>51.333333333333336</v>
      </c>
      <c r="AS21" s="12" t="s">
        <v>49</v>
      </c>
      <c r="AT21" s="12">
        <v>0.72767680368726695</v>
      </c>
      <c r="AU21" s="12">
        <v>7.3837182683800573E-2</v>
      </c>
      <c r="AV21" s="12">
        <v>9.8551539649536863</v>
      </c>
      <c r="AW21" s="12">
        <v>3.0520511019095977E-17</v>
      </c>
      <c r="AX21" s="12">
        <v>0.58152062788465053</v>
      </c>
      <c r="AY21" s="12">
        <v>0.87383297948988337</v>
      </c>
      <c r="AZ21" s="12">
        <v>0.58152062788465053</v>
      </c>
      <c r="BA21" s="12">
        <v>0.87383297948988337</v>
      </c>
    </row>
    <row r="22" spans="1:53" x14ac:dyDescent="0.3">
      <c r="A22" s="10">
        <v>18537</v>
      </c>
      <c r="B22">
        <v>-13</v>
      </c>
      <c r="C22">
        <f t="shared" si="0"/>
        <v>-12</v>
      </c>
      <c r="D22">
        <f t="shared" si="1"/>
        <v>-16.5</v>
      </c>
      <c r="E22">
        <f t="shared" si="3"/>
        <v>-12</v>
      </c>
      <c r="F22">
        <f t="shared" si="5"/>
        <v>-0.5</v>
      </c>
      <c r="H22">
        <f t="shared" si="2"/>
        <v>-1</v>
      </c>
      <c r="I22">
        <f t="shared" si="4"/>
        <v>3.5</v>
      </c>
      <c r="J22">
        <f t="shared" si="6"/>
        <v>-1</v>
      </c>
      <c r="K22">
        <f t="shared" si="7"/>
        <v>-12.5</v>
      </c>
      <c r="M22">
        <v>6</v>
      </c>
      <c r="N22">
        <v>19</v>
      </c>
      <c r="Z22">
        <v>45</v>
      </c>
      <c r="AA22">
        <v>39</v>
      </c>
      <c r="AB22">
        <v>48.5</v>
      </c>
      <c r="AN22">
        <v>-21</v>
      </c>
      <c r="AO22">
        <v>-66</v>
      </c>
      <c r="AP22">
        <v>-46.5</v>
      </c>
      <c r="AQ22">
        <v>-33.666666666666664</v>
      </c>
    </row>
    <row r="23" spans="1:53" x14ac:dyDescent="0.3">
      <c r="A23" s="9">
        <v>18568</v>
      </c>
      <c r="B23">
        <v>6</v>
      </c>
      <c r="C23">
        <f t="shared" si="0"/>
        <v>-13</v>
      </c>
      <c r="D23">
        <f t="shared" si="1"/>
        <v>-12.5</v>
      </c>
      <c r="E23">
        <f t="shared" si="3"/>
        <v>-15.333333333333334</v>
      </c>
      <c r="F23">
        <f t="shared" si="5"/>
        <v>-12.25</v>
      </c>
      <c r="H23">
        <f t="shared" si="2"/>
        <v>19</v>
      </c>
      <c r="I23">
        <f t="shared" si="4"/>
        <v>18.5</v>
      </c>
      <c r="J23">
        <f t="shared" si="6"/>
        <v>21.333333333333336</v>
      </c>
      <c r="K23">
        <f t="shared" si="7"/>
        <v>18.25</v>
      </c>
      <c r="M23">
        <v>45</v>
      </c>
      <c r="N23">
        <v>39</v>
      </c>
      <c r="Z23">
        <v>-21</v>
      </c>
      <c r="AA23">
        <v>-66</v>
      </c>
      <c r="AB23">
        <v>-46.5</v>
      </c>
      <c r="AN23">
        <v>0</v>
      </c>
      <c r="AO23">
        <v>21</v>
      </c>
      <c r="AP23">
        <v>-12</v>
      </c>
      <c r="AQ23">
        <v>-10</v>
      </c>
    </row>
    <row r="24" spans="1:53" x14ac:dyDescent="0.3">
      <c r="A24" s="10">
        <v>18598</v>
      </c>
      <c r="B24">
        <v>45</v>
      </c>
      <c r="C24">
        <f t="shared" si="0"/>
        <v>6</v>
      </c>
      <c r="D24">
        <f t="shared" si="1"/>
        <v>-3.5</v>
      </c>
      <c r="E24">
        <f t="shared" si="3"/>
        <v>-6.333333333333333</v>
      </c>
      <c r="F24">
        <f t="shared" si="5"/>
        <v>-10</v>
      </c>
      <c r="H24">
        <f t="shared" si="2"/>
        <v>39</v>
      </c>
      <c r="I24">
        <f t="shared" si="4"/>
        <v>48.5</v>
      </c>
      <c r="J24">
        <f t="shared" si="6"/>
        <v>51.333333333333336</v>
      </c>
      <c r="K24">
        <f t="shared" si="7"/>
        <v>55</v>
      </c>
      <c r="M24">
        <v>-21</v>
      </c>
      <c r="N24">
        <v>-66</v>
      </c>
      <c r="Z24">
        <v>0</v>
      </c>
      <c r="AA24">
        <v>21</v>
      </c>
      <c r="AB24">
        <v>-12</v>
      </c>
      <c r="AN24">
        <v>23</v>
      </c>
      <c r="AO24">
        <v>23</v>
      </c>
      <c r="AP24">
        <v>33.5</v>
      </c>
      <c r="AQ24">
        <v>15</v>
      </c>
    </row>
    <row r="25" spans="1:53" x14ac:dyDescent="0.3">
      <c r="A25" s="9">
        <v>18629</v>
      </c>
      <c r="B25">
        <v>-21</v>
      </c>
      <c r="C25">
        <f t="shared" si="0"/>
        <v>45</v>
      </c>
      <c r="D25">
        <f t="shared" si="1"/>
        <v>25.5</v>
      </c>
      <c r="E25">
        <f t="shared" si="3"/>
        <v>12.666666666666666</v>
      </c>
      <c r="F25">
        <f t="shared" si="5"/>
        <v>6.5</v>
      </c>
      <c r="H25">
        <f t="shared" si="2"/>
        <v>-66</v>
      </c>
      <c r="I25">
        <f t="shared" si="4"/>
        <v>-46.5</v>
      </c>
      <c r="J25">
        <f t="shared" si="6"/>
        <v>-33.666666666666664</v>
      </c>
      <c r="K25">
        <f t="shared" si="7"/>
        <v>-27.5</v>
      </c>
      <c r="M25">
        <v>0</v>
      </c>
      <c r="N25">
        <v>21</v>
      </c>
      <c r="Z25">
        <v>23</v>
      </c>
      <c r="AA25">
        <v>23</v>
      </c>
      <c r="AB25">
        <v>33.5</v>
      </c>
      <c r="AN25">
        <v>-43</v>
      </c>
      <c r="AO25">
        <v>-66</v>
      </c>
      <c r="AP25">
        <v>-54.5</v>
      </c>
      <c r="AQ25">
        <v>-43.666666666666664</v>
      </c>
    </row>
    <row r="26" spans="1:53" x14ac:dyDescent="0.3">
      <c r="A26" s="10">
        <v>18660</v>
      </c>
      <c r="B26">
        <v>0</v>
      </c>
      <c r="C26">
        <f t="shared" si="0"/>
        <v>-21</v>
      </c>
      <c r="D26">
        <f t="shared" si="1"/>
        <v>12</v>
      </c>
      <c r="E26">
        <f t="shared" si="3"/>
        <v>10</v>
      </c>
      <c r="F26">
        <f t="shared" si="5"/>
        <v>4.25</v>
      </c>
      <c r="H26">
        <f t="shared" si="2"/>
        <v>21</v>
      </c>
      <c r="I26">
        <f t="shared" si="4"/>
        <v>-12</v>
      </c>
      <c r="J26">
        <f t="shared" si="6"/>
        <v>-10</v>
      </c>
      <c r="K26">
        <f t="shared" si="7"/>
        <v>-4.25</v>
      </c>
      <c r="M26">
        <v>23</v>
      </c>
      <c r="N26">
        <v>23</v>
      </c>
      <c r="Z26">
        <v>-43</v>
      </c>
      <c r="AA26">
        <v>-66</v>
      </c>
      <c r="AB26">
        <v>-54.5</v>
      </c>
      <c r="AN26">
        <v>24</v>
      </c>
      <c r="AO26">
        <v>67</v>
      </c>
      <c r="AP26">
        <v>34</v>
      </c>
      <c r="AQ26">
        <v>30.666666666666668</v>
      </c>
    </row>
    <row r="27" spans="1:53" x14ac:dyDescent="0.3">
      <c r="A27" s="9">
        <v>18688</v>
      </c>
      <c r="B27">
        <v>23</v>
      </c>
      <c r="C27">
        <f t="shared" si="0"/>
        <v>0</v>
      </c>
      <c r="D27">
        <f t="shared" si="1"/>
        <v>-10.5</v>
      </c>
      <c r="E27">
        <f t="shared" si="3"/>
        <v>8</v>
      </c>
      <c r="F27">
        <f t="shared" si="5"/>
        <v>7.5</v>
      </c>
      <c r="H27">
        <f t="shared" si="2"/>
        <v>23</v>
      </c>
      <c r="I27">
        <f t="shared" si="4"/>
        <v>33.5</v>
      </c>
      <c r="J27">
        <f t="shared" si="6"/>
        <v>15</v>
      </c>
      <c r="K27">
        <f t="shared" si="7"/>
        <v>15.5</v>
      </c>
      <c r="M27">
        <v>-43</v>
      </c>
      <c r="N27">
        <v>-66</v>
      </c>
      <c r="Z27">
        <v>24</v>
      </c>
      <c r="AA27">
        <v>67</v>
      </c>
      <c r="AB27">
        <v>34</v>
      </c>
      <c r="AN27">
        <v>-3</v>
      </c>
      <c r="AO27">
        <v>-27</v>
      </c>
      <c r="AP27">
        <v>6.5</v>
      </c>
      <c r="AQ27">
        <v>-4.333333333333333</v>
      </c>
    </row>
    <row r="28" spans="1:53" x14ac:dyDescent="0.3">
      <c r="A28" s="10">
        <v>18719</v>
      </c>
      <c r="B28">
        <v>-43</v>
      </c>
      <c r="C28">
        <f t="shared" si="0"/>
        <v>23</v>
      </c>
      <c r="D28">
        <f t="shared" si="1"/>
        <v>11.5</v>
      </c>
      <c r="E28">
        <f t="shared" si="3"/>
        <v>0.66666666666666663</v>
      </c>
      <c r="F28">
        <f t="shared" si="5"/>
        <v>11.75</v>
      </c>
      <c r="H28">
        <f t="shared" si="2"/>
        <v>-66</v>
      </c>
      <c r="I28">
        <f t="shared" si="4"/>
        <v>-54.5</v>
      </c>
      <c r="J28">
        <f t="shared" si="6"/>
        <v>-43.666666666666664</v>
      </c>
      <c r="K28">
        <f t="shared" si="7"/>
        <v>-54.75</v>
      </c>
      <c r="M28">
        <v>24</v>
      </c>
      <c r="N28">
        <v>67</v>
      </c>
      <c r="Z28">
        <v>-3</v>
      </c>
      <c r="AA28">
        <v>-27</v>
      </c>
      <c r="AB28">
        <v>6.5</v>
      </c>
      <c r="AN28">
        <v>15</v>
      </c>
      <c r="AO28">
        <v>18</v>
      </c>
      <c r="AP28">
        <v>4.5</v>
      </c>
      <c r="AQ28">
        <v>22.333333333333332</v>
      </c>
    </row>
    <row r="29" spans="1:53" x14ac:dyDescent="0.3">
      <c r="A29" s="9">
        <v>18749</v>
      </c>
      <c r="B29">
        <v>24</v>
      </c>
      <c r="C29">
        <f t="shared" si="0"/>
        <v>-43</v>
      </c>
      <c r="D29">
        <f t="shared" si="1"/>
        <v>-10</v>
      </c>
      <c r="E29">
        <f t="shared" si="3"/>
        <v>-6.666666666666667</v>
      </c>
      <c r="F29">
        <f t="shared" si="5"/>
        <v>-10.25</v>
      </c>
      <c r="H29">
        <f t="shared" si="2"/>
        <v>67</v>
      </c>
      <c r="I29">
        <f t="shared" si="4"/>
        <v>34</v>
      </c>
      <c r="J29">
        <f t="shared" si="6"/>
        <v>30.666666666666668</v>
      </c>
      <c r="K29">
        <f t="shared" si="7"/>
        <v>34.25</v>
      </c>
      <c r="M29">
        <v>-3</v>
      </c>
      <c r="N29">
        <v>-27</v>
      </c>
      <c r="Z29">
        <v>15</v>
      </c>
      <c r="AA29">
        <v>18</v>
      </c>
      <c r="AB29">
        <v>4.5</v>
      </c>
      <c r="AN29">
        <v>-21</v>
      </c>
      <c r="AO29">
        <v>-36</v>
      </c>
      <c r="AP29">
        <v>-27</v>
      </c>
      <c r="AQ29">
        <v>-33</v>
      </c>
    </row>
    <row r="30" spans="1:53" x14ac:dyDescent="0.3">
      <c r="A30" s="10">
        <v>18780</v>
      </c>
      <c r="B30">
        <v>-3</v>
      </c>
      <c r="C30">
        <f t="shared" si="0"/>
        <v>24</v>
      </c>
      <c r="D30">
        <f t="shared" si="1"/>
        <v>-9.5</v>
      </c>
      <c r="E30">
        <f t="shared" si="3"/>
        <v>1.3333333333333333</v>
      </c>
      <c r="F30">
        <f t="shared" si="5"/>
        <v>1</v>
      </c>
      <c r="H30">
        <f t="shared" si="2"/>
        <v>-27</v>
      </c>
      <c r="I30">
        <f t="shared" si="4"/>
        <v>6.5</v>
      </c>
      <c r="J30">
        <f t="shared" si="6"/>
        <v>-4.333333333333333</v>
      </c>
      <c r="K30">
        <f t="shared" si="7"/>
        <v>-4</v>
      </c>
      <c r="M30">
        <v>15</v>
      </c>
      <c r="N30">
        <v>18</v>
      </c>
      <c r="Z30">
        <v>-21</v>
      </c>
      <c r="AA30">
        <v>-36</v>
      </c>
      <c r="AB30">
        <v>-27</v>
      </c>
      <c r="AN30">
        <v>-15</v>
      </c>
      <c r="AO30">
        <v>6</v>
      </c>
      <c r="AP30">
        <v>-12</v>
      </c>
      <c r="AQ30">
        <v>-12</v>
      </c>
    </row>
    <row r="31" spans="1:53" x14ac:dyDescent="0.3">
      <c r="A31" s="9">
        <v>18810</v>
      </c>
      <c r="B31">
        <v>15</v>
      </c>
      <c r="C31">
        <f t="shared" si="0"/>
        <v>-3</v>
      </c>
      <c r="D31">
        <f t="shared" si="1"/>
        <v>10.5</v>
      </c>
      <c r="E31">
        <f t="shared" si="3"/>
        <v>-7.333333333333333</v>
      </c>
      <c r="F31">
        <f t="shared" si="5"/>
        <v>0.25</v>
      </c>
      <c r="H31">
        <f t="shared" si="2"/>
        <v>18</v>
      </c>
      <c r="I31">
        <f t="shared" si="4"/>
        <v>4.5</v>
      </c>
      <c r="J31">
        <f t="shared" si="6"/>
        <v>22.333333333333332</v>
      </c>
      <c r="K31">
        <f t="shared" si="7"/>
        <v>14.75</v>
      </c>
      <c r="M31">
        <v>-21</v>
      </c>
      <c r="N31">
        <v>-36</v>
      </c>
      <c r="Z31">
        <v>-15</v>
      </c>
      <c r="AA31">
        <v>6</v>
      </c>
      <c r="AB31">
        <v>-12</v>
      </c>
      <c r="AN31">
        <v>-7</v>
      </c>
      <c r="AO31">
        <v>8</v>
      </c>
      <c r="AP31">
        <v>11</v>
      </c>
      <c r="AQ31">
        <v>0</v>
      </c>
    </row>
    <row r="32" spans="1:53" x14ac:dyDescent="0.3">
      <c r="A32" s="10">
        <v>18841</v>
      </c>
      <c r="B32">
        <v>-21</v>
      </c>
      <c r="C32">
        <f t="shared" si="0"/>
        <v>15</v>
      </c>
      <c r="D32">
        <f t="shared" si="1"/>
        <v>6</v>
      </c>
      <c r="E32">
        <f t="shared" si="3"/>
        <v>12</v>
      </c>
      <c r="F32">
        <f t="shared" si="5"/>
        <v>-1.75</v>
      </c>
      <c r="H32">
        <f t="shared" si="2"/>
        <v>-36</v>
      </c>
      <c r="I32">
        <f t="shared" si="4"/>
        <v>-27</v>
      </c>
      <c r="J32">
        <f t="shared" si="6"/>
        <v>-33</v>
      </c>
      <c r="K32">
        <f t="shared" si="7"/>
        <v>-19.25</v>
      </c>
      <c r="M32">
        <v>-15</v>
      </c>
      <c r="N32">
        <v>6</v>
      </c>
      <c r="Z32">
        <v>-7</v>
      </c>
      <c r="AA32">
        <v>8</v>
      </c>
      <c r="AB32">
        <v>11</v>
      </c>
      <c r="AN32">
        <v>6</v>
      </c>
      <c r="AO32">
        <v>13</v>
      </c>
      <c r="AP32">
        <v>17</v>
      </c>
      <c r="AQ32">
        <v>20.333333333333336</v>
      </c>
    </row>
    <row r="33" spans="1:43" x14ac:dyDescent="0.3">
      <c r="A33" s="9">
        <v>18872</v>
      </c>
      <c r="B33">
        <v>-15</v>
      </c>
      <c r="C33">
        <f t="shared" si="0"/>
        <v>-21</v>
      </c>
      <c r="D33">
        <f t="shared" si="1"/>
        <v>-3</v>
      </c>
      <c r="E33">
        <f t="shared" si="3"/>
        <v>-3</v>
      </c>
      <c r="F33">
        <f t="shared" si="5"/>
        <v>3.75</v>
      </c>
      <c r="H33">
        <f t="shared" si="2"/>
        <v>6</v>
      </c>
      <c r="I33">
        <f t="shared" si="4"/>
        <v>-12</v>
      </c>
      <c r="J33">
        <f t="shared" si="6"/>
        <v>-12</v>
      </c>
      <c r="K33">
        <f t="shared" si="7"/>
        <v>-18.75</v>
      </c>
      <c r="M33">
        <v>-7</v>
      </c>
      <c r="N33">
        <v>8</v>
      </c>
      <c r="Z33">
        <v>6</v>
      </c>
      <c r="AA33">
        <v>13</v>
      </c>
      <c r="AB33">
        <v>17</v>
      </c>
      <c r="AN33">
        <v>36</v>
      </c>
      <c r="AO33">
        <v>30</v>
      </c>
      <c r="AP33">
        <v>36.5</v>
      </c>
      <c r="AQ33">
        <v>41.333333333333336</v>
      </c>
    </row>
    <row r="34" spans="1:43" x14ac:dyDescent="0.3">
      <c r="A34" s="10">
        <v>18902</v>
      </c>
      <c r="B34">
        <v>-7</v>
      </c>
      <c r="C34">
        <f t="shared" si="0"/>
        <v>-15</v>
      </c>
      <c r="D34">
        <f t="shared" si="1"/>
        <v>-18</v>
      </c>
      <c r="E34">
        <f t="shared" si="3"/>
        <v>-7</v>
      </c>
      <c r="F34">
        <f t="shared" si="5"/>
        <v>-6</v>
      </c>
      <c r="H34">
        <f t="shared" si="2"/>
        <v>8</v>
      </c>
      <c r="I34">
        <f t="shared" si="4"/>
        <v>11</v>
      </c>
      <c r="J34">
        <f t="shared" si="6"/>
        <v>0</v>
      </c>
      <c r="K34">
        <f t="shared" si="7"/>
        <v>-1</v>
      </c>
      <c r="M34">
        <v>6</v>
      </c>
      <c r="N34">
        <v>13</v>
      </c>
      <c r="Z34">
        <v>36</v>
      </c>
      <c r="AA34">
        <v>30</v>
      </c>
      <c r="AB34">
        <v>36.5</v>
      </c>
      <c r="AN34">
        <v>-15</v>
      </c>
      <c r="AO34">
        <v>-51</v>
      </c>
      <c r="AP34">
        <v>-36</v>
      </c>
      <c r="AQ34">
        <v>-26.666666666666664</v>
      </c>
    </row>
    <row r="35" spans="1:43" x14ac:dyDescent="0.3">
      <c r="A35" s="9">
        <v>18933</v>
      </c>
      <c r="B35">
        <v>6</v>
      </c>
      <c r="C35">
        <f t="shared" si="0"/>
        <v>-7</v>
      </c>
      <c r="D35">
        <f t="shared" si="1"/>
        <v>-11</v>
      </c>
      <c r="E35">
        <f t="shared" si="3"/>
        <v>-14.333333333333334</v>
      </c>
      <c r="F35">
        <f t="shared" si="5"/>
        <v>-7</v>
      </c>
      <c r="H35">
        <f t="shared" si="2"/>
        <v>13</v>
      </c>
      <c r="I35">
        <f t="shared" si="4"/>
        <v>17</v>
      </c>
      <c r="J35">
        <f t="shared" si="6"/>
        <v>20.333333333333336</v>
      </c>
      <c r="K35">
        <f t="shared" si="7"/>
        <v>13</v>
      </c>
      <c r="M35">
        <v>36</v>
      </c>
      <c r="N35">
        <v>30</v>
      </c>
      <c r="Z35">
        <v>-15</v>
      </c>
      <c r="AA35">
        <v>-51</v>
      </c>
      <c r="AB35">
        <v>-36</v>
      </c>
      <c r="AN35">
        <v>4</v>
      </c>
      <c r="AO35">
        <v>19</v>
      </c>
      <c r="AP35">
        <v>-6.5</v>
      </c>
      <c r="AQ35">
        <v>-5</v>
      </c>
    </row>
    <row r="36" spans="1:43" x14ac:dyDescent="0.3">
      <c r="A36" s="10">
        <v>18963</v>
      </c>
      <c r="B36">
        <v>36</v>
      </c>
      <c r="C36">
        <f t="shared" si="0"/>
        <v>6</v>
      </c>
      <c r="D36">
        <f t="shared" si="1"/>
        <v>-0.5</v>
      </c>
      <c r="E36">
        <f t="shared" si="3"/>
        <v>-5.333333333333333</v>
      </c>
      <c r="F36">
        <f t="shared" si="5"/>
        <v>-9.25</v>
      </c>
      <c r="H36">
        <f t="shared" si="2"/>
        <v>30</v>
      </c>
      <c r="I36">
        <f t="shared" si="4"/>
        <v>36.5</v>
      </c>
      <c r="J36">
        <f t="shared" si="6"/>
        <v>41.333333333333336</v>
      </c>
      <c r="K36">
        <f t="shared" si="7"/>
        <v>45.25</v>
      </c>
      <c r="M36">
        <v>-15</v>
      </c>
      <c r="N36">
        <v>-51</v>
      </c>
      <c r="Z36">
        <v>4</v>
      </c>
      <c r="AA36">
        <v>19</v>
      </c>
      <c r="AB36">
        <v>-6.5</v>
      </c>
      <c r="AN36">
        <v>4</v>
      </c>
      <c r="AO36">
        <v>0</v>
      </c>
      <c r="AP36">
        <v>9.5</v>
      </c>
      <c r="AQ36">
        <v>-4.3333333333333339</v>
      </c>
    </row>
    <row r="37" spans="1:43" x14ac:dyDescent="0.3">
      <c r="A37" s="9">
        <v>18994</v>
      </c>
      <c r="B37">
        <v>-15</v>
      </c>
      <c r="C37">
        <f t="shared" si="0"/>
        <v>36</v>
      </c>
      <c r="D37">
        <f t="shared" ref="D37:D68" si="8">AVERAGE(B35:B36)</f>
        <v>21</v>
      </c>
      <c r="E37">
        <f t="shared" si="3"/>
        <v>11.666666666666666</v>
      </c>
      <c r="F37">
        <f t="shared" si="5"/>
        <v>5</v>
      </c>
      <c r="H37">
        <f t="shared" si="2"/>
        <v>-51</v>
      </c>
      <c r="I37">
        <f t="shared" si="4"/>
        <v>-36</v>
      </c>
      <c r="J37">
        <f t="shared" si="6"/>
        <v>-26.666666666666664</v>
      </c>
      <c r="K37">
        <f t="shared" si="7"/>
        <v>-20</v>
      </c>
      <c r="M37">
        <v>4</v>
      </c>
      <c r="N37">
        <v>19</v>
      </c>
      <c r="Z37">
        <v>4</v>
      </c>
      <c r="AA37">
        <v>0</v>
      </c>
      <c r="AB37">
        <v>9.5</v>
      </c>
      <c r="AN37">
        <v>-25</v>
      </c>
      <c r="AO37">
        <v>-29</v>
      </c>
      <c r="AP37">
        <v>-29</v>
      </c>
      <c r="AQ37">
        <v>-22.666666666666668</v>
      </c>
    </row>
    <row r="38" spans="1:43" x14ac:dyDescent="0.3">
      <c r="A38" s="10">
        <v>19025</v>
      </c>
      <c r="B38">
        <v>4</v>
      </c>
      <c r="C38">
        <f t="shared" si="0"/>
        <v>-15</v>
      </c>
      <c r="D38">
        <f t="shared" si="8"/>
        <v>10.5</v>
      </c>
      <c r="E38">
        <f t="shared" ref="E38:E69" si="9">AVERAGE(B35:B37)</f>
        <v>9</v>
      </c>
      <c r="F38">
        <f t="shared" si="5"/>
        <v>5</v>
      </c>
      <c r="H38">
        <f t="shared" si="2"/>
        <v>19</v>
      </c>
      <c r="I38">
        <f t="shared" si="4"/>
        <v>-6.5</v>
      </c>
      <c r="J38">
        <f t="shared" si="6"/>
        <v>-5</v>
      </c>
      <c r="K38">
        <f t="shared" si="7"/>
        <v>-1</v>
      </c>
      <c r="M38">
        <v>4</v>
      </c>
      <c r="N38">
        <v>0</v>
      </c>
      <c r="Z38">
        <v>-25</v>
      </c>
      <c r="AA38">
        <v>-29</v>
      </c>
      <c r="AB38">
        <v>-29</v>
      </c>
      <c r="AN38">
        <v>14</v>
      </c>
      <c r="AO38">
        <v>39</v>
      </c>
      <c r="AP38">
        <v>24.5</v>
      </c>
      <c r="AQ38">
        <v>19.666666666666668</v>
      </c>
    </row>
    <row r="39" spans="1:43" x14ac:dyDescent="0.3">
      <c r="A39" s="9">
        <v>19054</v>
      </c>
      <c r="B39">
        <v>4</v>
      </c>
      <c r="C39">
        <f t="shared" si="0"/>
        <v>4</v>
      </c>
      <c r="D39">
        <f t="shared" si="8"/>
        <v>-5.5</v>
      </c>
      <c r="E39">
        <f t="shared" si="9"/>
        <v>8.3333333333333339</v>
      </c>
      <c r="F39">
        <f t="shared" ref="F39:F70" si="10">AVERAGE(B35:B38)</f>
        <v>7.75</v>
      </c>
      <c r="H39">
        <f t="shared" si="2"/>
        <v>0</v>
      </c>
      <c r="I39">
        <f t="shared" si="4"/>
        <v>9.5</v>
      </c>
      <c r="J39">
        <f t="shared" si="6"/>
        <v>-4.3333333333333339</v>
      </c>
      <c r="K39">
        <f t="shared" si="7"/>
        <v>-3.75</v>
      </c>
      <c r="M39">
        <v>-25</v>
      </c>
      <c r="N39">
        <v>-29</v>
      </c>
      <c r="Z39">
        <v>14</v>
      </c>
      <c r="AA39">
        <v>39</v>
      </c>
      <c r="AB39">
        <v>24.5</v>
      </c>
      <c r="AN39">
        <v>33</v>
      </c>
      <c r="AO39">
        <v>19</v>
      </c>
      <c r="AP39">
        <v>38.5</v>
      </c>
      <c r="AQ39">
        <v>35.333333333333336</v>
      </c>
    </row>
    <row r="40" spans="1:43" x14ac:dyDescent="0.3">
      <c r="A40" s="10">
        <v>19085</v>
      </c>
      <c r="B40">
        <v>-25</v>
      </c>
      <c r="C40">
        <f t="shared" si="0"/>
        <v>4</v>
      </c>
      <c r="D40">
        <f t="shared" si="8"/>
        <v>4</v>
      </c>
      <c r="E40">
        <f t="shared" si="9"/>
        <v>-2.3333333333333335</v>
      </c>
      <c r="F40">
        <f t="shared" si="10"/>
        <v>7.25</v>
      </c>
      <c r="H40">
        <f t="shared" si="2"/>
        <v>-29</v>
      </c>
      <c r="I40">
        <f t="shared" si="4"/>
        <v>-29</v>
      </c>
      <c r="J40">
        <f t="shared" si="6"/>
        <v>-22.666666666666668</v>
      </c>
      <c r="K40">
        <f t="shared" si="7"/>
        <v>-32.25</v>
      </c>
      <c r="M40">
        <v>14</v>
      </c>
      <c r="N40">
        <v>39</v>
      </c>
      <c r="Z40">
        <v>33</v>
      </c>
      <c r="AA40">
        <v>19</v>
      </c>
      <c r="AB40">
        <v>38.5</v>
      </c>
      <c r="AN40">
        <v>-23</v>
      </c>
      <c r="AO40">
        <v>-56</v>
      </c>
      <c r="AP40">
        <v>-46.5</v>
      </c>
      <c r="AQ40">
        <v>-30.333333333333332</v>
      </c>
    </row>
    <row r="41" spans="1:43" x14ac:dyDescent="0.3">
      <c r="A41" s="9">
        <v>19115</v>
      </c>
      <c r="B41">
        <v>14</v>
      </c>
      <c r="C41">
        <f t="shared" si="0"/>
        <v>-25</v>
      </c>
      <c r="D41">
        <f t="shared" si="8"/>
        <v>-10.5</v>
      </c>
      <c r="E41">
        <f t="shared" si="9"/>
        <v>-5.666666666666667</v>
      </c>
      <c r="F41">
        <f t="shared" si="10"/>
        <v>-8</v>
      </c>
      <c r="H41">
        <f t="shared" si="2"/>
        <v>39</v>
      </c>
      <c r="I41">
        <f t="shared" si="4"/>
        <v>24.5</v>
      </c>
      <c r="J41">
        <f t="shared" si="6"/>
        <v>19.666666666666668</v>
      </c>
      <c r="K41">
        <f t="shared" si="7"/>
        <v>22</v>
      </c>
      <c r="M41">
        <v>33</v>
      </c>
      <c r="N41">
        <v>19</v>
      </c>
      <c r="Z41">
        <v>-23</v>
      </c>
      <c r="AA41">
        <v>-56</v>
      </c>
      <c r="AB41">
        <v>-46.5</v>
      </c>
      <c r="AN41">
        <v>0</v>
      </c>
      <c r="AO41">
        <v>23</v>
      </c>
      <c r="AP41">
        <v>-5</v>
      </c>
      <c r="AQ41">
        <v>-8</v>
      </c>
    </row>
    <row r="42" spans="1:43" x14ac:dyDescent="0.3">
      <c r="A42" s="10">
        <v>19146</v>
      </c>
      <c r="B42">
        <v>33</v>
      </c>
      <c r="C42">
        <f t="shared" si="0"/>
        <v>14</v>
      </c>
      <c r="D42">
        <f t="shared" si="8"/>
        <v>-5.5</v>
      </c>
      <c r="E42">
        <f t="shared" si="9"/>
        <v>-2.3333333333333335</v>
      </c>
      <c r="F42">
        <f t="shared" si="10"/>
        <v>-0.75</v>
      </c>
      <c r="H42">
        <f t="shared" si="2"/>
        <v>19</v>
      </c>
      <c r="I42">
        <f t="shared" si="4"/>
        <v>38.5</v>
      </c>
      <c r="J42">
        <f t="shared" si="6"/>
        <v>35.333333333333336</v>
      </c>
      <c r="K42">
        <f t="shared" si="7"/>
        <v>33.75</v>
      </c>
      <c r="M42">
        <v>-23</v>
      </c>
      <c r="N42">
        <v>-56</v>
      </c>
      <c r="Z42">
        <v>0</v>
      </c>
      <c r="AA42">
        <v>23</v>
      </c>
      <c r="AB42">
        <v>-5</v>
      </c>
      <c r="AN42">
        <v>-45</v>
      </c>
      <c r="AO42">
        <v>-45</v>
      </c>
      <c r="AP42">
        <v>-33.5</v>
      </c>
      <c r="AQ42">
        <v>-48.333333333333336</v>
      </c>
    </row>
    <row r="43" spans="1:43" x14ac:dyDescent="0.3">
      <c r="A43" s="9">
        <v>19176</v>
      </c>
      <c r="B43">
        <v>-23</v>
      </c>
      <c r="C43">
        <f t="shared" si="0"/>
        <v>33</v>
      </c>
      <c r="D43">
        <f t="shared" si="8"/>
        <v>23.5</v>
      </c>
      <c r="E43">
        <f t="shared" si="9"/>
        <v>7.333333333333333</v>
      </c>
      <c r="F43">
        <f t="shared" si="10"/>
        <v>6.5</v>
      </c>
      <c r="H43">
        <f t="shared" si="2"/>
        <v>-56</v>
      </c>
      <c r="I43">
        <f t="shared" si="4"/>
        <v>-46.5</v>
      </c>
      <c r="J43">
        <f t="shared" si="6"/>
        <v>-30.333333333333332</v>
      </c>
      <c r="K43">
        <f t="shared" si="7"/>
        <v>-29.5</v>
      </c>
      <c r="M43">
        <v>0</v>
      </c>
      <c r="N43">
        <v>23</v>
      </c>
      <c r="Z43">
        <v>-45</v>
      </c>
      <c r="AA43">
        <v>-45</v>
      </c>
      <c r="AB43">
        <v>-33.5</v>
      </c>
      <c r="AN43">
        <v>15</v>
      </c>
      <c r="AO43">
        <v>60</v>
      </c>
      <c r="AP43">
        <v>37.5</v>
      </c>
      <c r="AQ43">
        <v>37.666666666666671</v>
      </c>
    </row>
    <row r="44" spans="1:43" x14ac:dyDescent="0.3">
      <c r="A44" s="10">
        <v>19207</v>
      </c>
      <c r="B44">
        <v>0</v>
      </c>
      <c r="C44">
        <f t="shared" si="0"/>
        <v>-23</v>
      </c>
      <c r="D44">
        <f t="shared" si="8"/>
        <v>5</v>
      </c>
      <c r="E44">
        <f t="shared" si="9"/>
        <v>8</v>
      </c>
      <c r="F44">
        <f t="shared" si="10"/>
        <v>-0.25</v>
      </c>
      <c r="H44">
        <f t="shared" si="2"/>
        <v>23</v>
      </c>
      <c r="I44">
        <f t="shared" si="4"/>
        <v>-5</v>
      </c>
      <c r="J44">
        <f t="shared" si="6"/>
        <v>-8</v>
      </c>
      <c r="K44">
        <f t="shared" si="7"/>
        <v>0.25</v>
      </c>
      <c r="M44">
        <v>-45</v>
      </c>
      <c r="N44">
        <v>-45</v>
      </c>
      <c r="Z44">
        <v>15</v>
      </c>
      <c r="AA44">
        <v>60</v>
      </c>
      <c r="AB44">
        <v>37.5</v>
      </c>
      <c r="AN44">
        <v>-1</v>
      </c>
      <c r="AO44">
        <v>-16</v>
      </c>
      <c r="AP44">
        <v>14</v>
      </c>
      <c r="AQ44">
        <v>9</v>
      </c>
    </row>
    <row r="45" spans="1:43" x14ac:dyDescent="0.3">
      <c r="A45" s="9">
        <v>19238</v>
      </c>
      <c r="B45">
        <v>-45</v>
      </c>
      <c r="C45">
        <f t="shared" si="0"/>
        <v>0</v>
      </c>
      <c r="D45">
        <f t="shared" si="8"/>
        <v>-11.5</v>
      </c>
      <c r="E45">
        <f t="shared" si="9"/>
        <v>3.3333333333333335</v>
      </c>
      <c r="F45">
        <f t="shared" si="10"/>
        <v>6</v>
      </c>
      <c r="H45">
        <f t="shared" si="2"/>
        <v>-45</v>
      </c>
      <c r="I45">
        <f t="shared" si="4"/>
        <v>-33.5</v>
      </c>
      <c r="J45">
        <f t="shared" si="6"/>
        <v>-48.333333333333336</v>
      </c>
      <c r="K45">
        <f t="shared" si="7"/>
        <v>-51</v>
      </c>
      <c r="M45">
        <v>15</v>
      </c>
      <c r="N45">
        <v>60</v>
      </c>
      <c r="Z45">
        <v>-1</v>
      </c>
      <c r="AA45">
        <v>-16</v>
      </c>
      <c r="AB45">
        <v>14</v>
      </c>
      <c r="AN45">
        <v>41</v>
      </c>
      <c r="AO45">
        <v>42</v>
      </c>
      <c r="AP45">
        <v>34</v>
      </c>
      <c r="AQ45">
        <v>51.333333333333336</v>
      </c>
    </row>
    <row r="46" spans="1:43" x14ac:dyDescent="0.3">
      <c r="A46" s="10">
        <v>19268</v>
      </c>
      <c r="B46">
        <v>15</v>
      </c>
      <c r="C46">
        <f t="shared" si="0"/>
        <v>-45</v>
      </c>
      <c r="D46">
        <f t="shared" si="8"/>
        <v>-22.5</v>
      </c>
      <c r="E46">
        <f t="shared" si="9"/>
        <v>-22.666666666666668</v>
      </c>
      <c r="F46">
        <f t="shared" si="10"/>
        <v>-8.75</v>
      </c>
      <c r="H46">
        <f t="shared" si="2"/>
        <v>60</v>
      </c>
      <c r="I46">
        <f t="shared" si="4"/>
        <v>37.5</v>
      </c>
      <c r="J46">
        <f t="shared" si="6"/>
        <v>37.666666666666671</v>
      </c>
      <c r="K46">
        <f t="shared" si="7"/>
        <v>23.75</v>
      </c>
      <c r="M46">
        <v>-1</v>
      </c>
      <c r="N46">
        <v>-16</v>
      </c>
      <c r="Z46">
        <v>41</v>
      </c>
      <c r="AA46">
        <v>42</v>
      </c>
      <c r="AB46">
        <v>34</v>
      </c>
      <c r="AN46">
        <v>-20</v>
      </c>
      <c r="AO46">
        <v>-61</v>
      </c>
      <c r="AP46">
        <v>-40</v>
      </c>
      <c r="AQ46">
        <v>-38.333333333333329</v>
      </c>
    </row>
    <row r="47" spans="1:43" x14ac:dyDescent="0.3">
      <c r="A47" s="9">
        <v>19299</v>
      </c>
      <c r="B47">
        <v>-1</v>
      </c>
      <c r="C47">
        <f t="shared" si="0"/>
        <v>15</v>
      </c>
      <c r="D47">
        <f t="shared" si="8"/>
        <v>-15</v>
      </c>
      <c r="E47">
        <f t="shared" si="9"/>
        <v>-10</v>
      </c>
      <c r="F47">
        <f t="shared" si="10"/>
        <v>-13.25</v>
      </c>
      <c r="H47">
        <f t="shared" si="2"/>
        <v>-16</v>
      </c>
      <c r="I47">
        <f t="shared" si="4"/>
        <v>14</v>
      </c>
      <c r="J47">
        <f t="shared" si="6"/>
        <v>9</v>
      </c>
      <c r="K47">
        <f t="shared" si="7"/>
        <v>12.25</v>
      </c>
      <c r="M47">
        <v>41</v>
      </c>
      <c r="N47">
        <v>42</v>
      </c>
      <c r="Z47">
        <v>-20</v>
      </c>
      <c r="AA47">
        <v>-61</v>
      </c>
      <c r="AB47">
        <v>-40</v>
      </c>
      <c r="AN47">
        <v>-2</v>
      </c>
      <c r="AO47">
        <v>18</v>
      </c>
      <c r="AP47">
        <v>-12.5</v>
      </c>
      <c r="AQ47">
        <v>-8.6666666666666679</v>
      </c>
    </row>
    <row r="48" spans="1:43" x14ac:dyDescent="0.3">
      <c r="A48" s="10">
        <v>19329</v>
      </c>
      <c r="B48">
        <v>41</v>
      </c>
      <c r="C48">
        <f t="shared" si="0"/>
        <v>-1</v>
      </c>
      <c r="D48">
        <f t="shared" si="8"/>
        <v>7</v>
      </c>
      <c r="E48">
        <f t="shared" si="9"/>
        <v>-10.333333333333334</v>
      </c>
      <c r="F48">
        <f t="shared" si="10"/>
        <v>-7.75</v>
      </c>
      <c r="H48">
        <f t="shared" si="2"/>
        <v>42</v>
      </c>
      <c r="I48">
        <f t="shared" si="4"/>
        <v>34</v>
      </c>
      <c r="J48">
        <f t="shared" si="6"/>
        <v>51.333333333333336</v>
      </c>
      <c r="K48">
        <f t="shared" si="7"/>
        <v>48.75</v>
      </c>
      <c r="M48">
        <v>-20</v>
      </c>
      <c r="N48">
        <v>-61</v>
      </c>
      <c r="Z48">
        <v>-2</v>
      </c>
      <c r="AA48">
        <v>18</v>
      </c>
      <c r="AB48">
        <v>-12.5</v>
      </c>
      <c r="AN48">
        <v>40</v>
      </c>
      <c r="AO48">
        <v>42</v>
      </c>
      <c r="AP48">
        <v>51</v>
      </c>
      <c r="AQ48">
        <v>33.666666666666664</v>
      </c>
    </row>
    <row r="49" spans="1:43" x14ac:dyDescent="0.3">
      <c r="A49" s="9">
        <v>19360</v>
      </c>
      <c r="B49">
        <v>-20</v>
      </c>
      <c r="C49">
        <f t="shared" si="0"/>
        <v>41</v>
      </c>
      <c r="D49">
        <f t="shared" si="8"/>
        <v>20</v>
      </c>
      <c r="E49">
        <f t="shared" si="9"/>
        <v>18.333333333333332</v>
      </c>
      <c r="F49">
        <f t="shared" si="10"/>
        <v>2.5</v>
      </c>
      <c r="H49">
        <f t="shared" si="2"/>
        <v>-61</v>
      </c>
      <c r="I49">
        <f t="shared" si="4"/>
        <v>-40</v>
      </c>
      <c r="J49">
        <f t="shared" si="6"/>
        <v>-38.333333333333329</v>
      </c>
      <c r="K49">
        <f t="shared" si="7"/>
        <v>-22.5</v>
      </c>
      <c r="M49">
        <v>-2</v>
      </c>
      <c r="N49">
        <v>18</v>
      </c>
      <c r="Z49">
        <v>40</v>
      </c>
      <c r="AA49">
        <v>42</v>
      </c>
      <c r="AB49">
        <v>51</v>
      </c>
      <c r="AN49">
        <v>-41</v>
      </c>
      <c r="AO49">
        <v>-81</v>
      </c>
      <c r="AP49">
        <v>-60</v>
      </c>
      <c r="AQ49">
        <v>-47</v>
      </c>
    </row>
    <row r="50" spans="1:43" x14ac:dyDescent="0.3">
      <c r="A50" s="10">
        <v>19391</v>
      </c>
      <c r="B50">
        <v>-2</v>
      </c>
      <c r="C50">
        <f t="shared" si="0"/>
        <v>-20</v>
      </c>
      <c r="D50">
        <f t="shared" si="8"/>
        <v>10.5</v>
      </c>
      <c r="E50">
        <f t="shared" si="9"/>
        <v>6.666666666666667</v>
      </c>
      <c r="F50">
        <f t="shared" si="10"/>
        <v>8.75</v>
      </c>
      <c r="H50">
        <f t="shared" si="2"/>
        <v>18</v>
      </c>
      <c r="I50">
        <f t="shared" si="4"/>
        <v>-12.5</v>
      </c>
      <c r="J50">
        <f t="shared" si="6"/>
        <v>-8.6666666666666679</v>
      </c>
      <c r="K50">
        <f t="shared" si="7"/>
        <v>-10.75</v>
      </c>
      <c r="M50">
        <v>40</v>
      </c>
      <c r="N50">
        <v>42</v>
      </c>
      <c r="Z50">
        <v>-41</v>
      </c>
      <c r="AA50">
        <v>-81</v>
      </c>
      <c r="AB50">
        <v>-60</v>
      </c>
      <c r="AN50">
        <v>-5</v>
      </c>
      <c r="AO50">
        <v>36</v>
      </c>
      <c r="AP50">
        <v>-4.5</v>
      </c>
      <c r="AQ50">
        <v>-4</v>
      </c>
    </row>
    <row r="51" spans="1:43" x14ac:dyDescent="0.3">
      <c r="A51" s="9">
        <v>19419</v>
      </c>
      <c r="B51">
        <v>40</v>
      </c>
      <c r="C51">
        <f t="shared" si="0"/>
        <v>-2</v>
      </c>
      <c r="D51">
        <f t="shared" si="8"/>
        <v>-11</v>
      </c>
      <c r="E51">
        <f t="shared" si="9"/>
        <v>6.333333333333333</v>
      </c>
      <c r="F51">
        <f t="shared" si="10"/>
        <v>4.5</v>
      </c>
      <c r="H51">
        <f t="shared" si="2"/>
        <v>42</v>
      </c>
      <c r="I51">
        <f t="shared" si="4"/>
        <v>51</v>
      </c>
      <c r="J51">
        <f t="shared" si="6"/>
        <v>33.666666666666664</v>
      </c>
      <c r="K51">
        <f t="shared" si="7"/>
        <v>35.5</v>
      </c>
      <c r="M51">
        <v>-41</v>
      </c>
      <c r="N51">
        <v>-81</v>
      </c>
      <c r="Z51">
        <v>-5</v>
      </c>
      <c r="AA51">
        <v>36</v>
      </c>
      <c r="AB51">
        <v>-4.5</v>
      </c>
      <c r="AN51">
        <v>20</v>
      </c>
      <c r="AO51">
        <v>25</v>
      </c>
      <c r="AP51">
        <v>43</v>
      </c>
      <c r="AQ51">
        <v>22</v>
      </c>
    </row>
    <row r="52" spans="1:43" x14ac:dyDescent="0.3">
      <c r="A52" s="10">
        <v>19450</v>
      </c>
      <c r="B52">
        <v>-41</v>
      </c>
      <c r="C52">
        <f t="shared" si="0"/>
        <v>40</v>
      </c>
      <c r="D52">
        <f t="shared" si="8"/>
        <v>19</v>
      </c>
      <c r="E52">
        <f t="shared" si="9"/>
        <v>6</v>
      </c>
      <c r="F52">
        <f t="shared" si="10"/>
        <v>14.75</v>
      </c>
      <c r="H52">
        <f t="shared" si="2"/>
        <v>-81</v>
      </c>
      <c r="I52">
        <f t="shared" si="4"/>
        <v>-60</v>
      </c>
      <c r="J52">
        <f t="shared" si="6"/>
        <v>-47</v>
      </c>
      <c r="K52">
        <f t="shared" si="7"/>
        <v>-55.75</v>
      </c>
      <c r="M52">
        <v>-5</v>
      </c>
      <c r="N52">
        <v>36</v>
      </c>
      <c r="Z52">
        <v>20</v>
      </c>
      <c r="AA52">
        <v>25</v>
      </c>
      <c r="AB52">
        <v>43</v>
      </c>
      <c r="AN52">
        <v>7</v>
      </c>
      <c r="AO52">
        <v>-13</v>
      </c>
      <c r="AP52">
        <v>-0.5</v>
      </c>
      <c r="AQ52">
        <v>15.666666666666666</v>
      </c>
    </row>
    <row r="53" spans="1:43" x14ac:dyDescent="0.3">
      <c r="A53" s="9">
        <v>19480</v>
      </c>
      <c r="B53">
        <v>-5</v>
      </c>
      <c r="C53">
        <f t="shared" si="0"/>
        <v>-41</v>
      </c>
      <c r="D53">
        <f t="shared" si="8"/>
        <v>-0.5</v>
      </c>
      <c r="E53">
        <f t="shared" si="9"/>
        <v>-1</v>
      </c>
      <c r="F53">
        <f t="shared" si="10"/>
        <v>-5.75</v>
      </c>
      <c r="H53">
        <f t="shared" si="2"/>
        <v>36</v>
      </c>
      <c r="I53">
        <f t="shared" si="4"/>
        <v>-4.5</v>
      </c>
      <c r="J53">
        <f t="shared" si="6"/>
        <v>-4</v>
      </c>
      <c r="K53">
        <f t="shared" si="7"/>
        <v>0.75</v>
      </c>
      <c r="M53">
        <v>20</v>
      </c>
      <c r="N53">
        <v>25</v>
      </c>
      <c r="Z53">
        <v>7</v>
      </c>
      <c r="AA53">
        <v>-13</v>
      </c>
      <c r="AB53">
        <v>-0.5</v>
      </c>
      <c r="AN53">
        <v>-13</v>
      </c>
      <c r="AO53">
        <v>-20</v>
      </c>
      <c r="AP53">
        <v>-26.5</v>
      </c>
      <c r="AQ53">
        <v>-20.333333333333332</v>
      </c>
    </row>
    <row r="54" spans="1:43" x14ac:dyDescent="0.3">
      <c r="A54" s="10">
        <v>19511</v>
      </c>
      <c r="B54">
        <v>20</v>
      </c>
      <c r="C54">
        <f t="shared" si="0"/>
        <v>-5</v>
      </c>
      <c r="D54">
        <f t="shared" si="8"/>
        <v>-23</v>
      </c>
      <c r="E54">
        <f t="shared" si="9"/>
        <v>-2</v>
      </c>
      <c r="F54">
        <f t="shared" si="10"/>
        <v>-2</v>
      </c>
      <c r="H54">
        <f t="shared" si="2"/>
        <v>25</v>
      </c>
      <c r="I54">
        <f t="shared" si="4"/>
        <v>43</v>
      </c>
      <c r="J54">
        <f t="shared" si="6"/>
        <v>22</v>
      </c>
      <c r="K54">
        <f t="shared" si="7"/>
        <v>22</v>
      </c>
      <c r="M54">
        <v>7</v>
      </c>
      <c r="N54">
        <v>-13</v>
      </c>
      <c r="Z54">
        <v>-13</v>
      </c>
      <c r="AA54">
        <v>-20</v>
      </c>
      <c r="AB54">
        <v>-26.5</v>
      </c>
      <c r="AN54">
        <v>-43</v>
      </c>
      <c r="AO54">
        <v>-30</v>
      </c>
      <c r="AP54">
        <v>-40</v>
      </c>
      <c r="AQ54">
        <v>-47.666666666666664</v>
      </c>
    </row>
    <row r="55" spans="1:43" x14ac:dyDescent="0.3">
      <c r="A55" s="9">
        <v>19541</v>
      </c>
      <c r="B55">
        <v>7</v>
      </c>
      <c r="C55">
        <f t="shared" si="0"/>
        <v>20</v>
      </c>
      <c r="D55">
        <f t="shared" si="8"/>
        <v>7.5</v>
      </c>
      <c r="E55">
        <f t="shared" si="9"/>
        <v>-8.6666666666666661</v>
      </c>
      <c r="F55">
        <f t="shared" si="10"/>
        <v>3.5</v>
      </c>
      <c r="H55">
        <f t="shared" si="2"/>
        <v>-13</v>
      </c>
      <c r="I55">
        <f t="shared" si="4"/>
        <v>-0.5</v>
      </c>
      <c r="J55">
        <f t="shared" si="6"/>
        <v>15.666666666666666</v>
      </c>
      <c r="K55">
        <f t="shared" si="7"/>
        <v>3.5</v>
      </c>
      <c r="M55">
        <v>-13</v>
      </c>
      <c r="N55">
        <v>-20</v>
      </c>
      <c r="Z55">
        <v>-43</v>
      </c>
      <c r="AA55">
        <v>-30</v>
      </c>
      <c r="AB55">
        <v>-40</v>
      </c>
      <c r="AN55">
        <v>9</v>
      </c>
      <c r="AO55">
        <v>52</v>
      </c>
      <c r="AP55">
        <v>37</v>
      </c>
      <c r="AQ55">
        <v>25.333333333333332</v>
      </c>
    </row>
    <row r="56" spans="1:43" x14ac:dyDescent="0.3">
      <c r="A56" s="10">
        <v>19572</v>
      </c>
      <c r="B56">
        <v>-13</v>
      </c>
      <c r="C56">
        <f t="shared" si="0"/>
        <v>7</v>
      </c>
      <c r="D56">
        <f t="shared" si="8"/>
        <v>13.5</v>
      </c>
      <c r="E56">
        <f t="shared" si="9"/>
        <v>7.333333333333333</v>
      </c>
      <c r="F56">
        <f t="shared" si="10"/>
        <v>-4.75</v>
      </c>
      <c r="H56">
        <f t="shared" si="2"/>
        <v>-20</v>
      </c>
      <c r="I56">
        <f t="shared" si="4"/>
        <v>-26.5</v>
      </c>
      <c r="J56">
        <f t="shared" si="6"/>
        <v>-20.333333333333332</v>
      </c>
      <c r="K56">
        <f t="shared" si="7"/>
        <v>-8.25</v>
      </c>
      <c r="M56">
        <v>-43</v>
      </c>
      <c r="N56">
        <v>-30</v>
      </c>
      <c r="Z56">
        <v>9</v>
      </c>
      <c r="AA56">
        <v>52</v>
      </c>
      <c r="AB56">
        <v>37</v>
      </c>
      <c r="AN56">
        <v>-5</v>
      </c>
      <c r="AO56">
        <v>-14</v>
      </c>
      <c r="AP56">
        <v>12</v>
      </c>
      <c r="AQ56">
        <v>10.666666666666666</v>
      </c>
    </row>
    <row r="57" spans="1:43" x14ac:dyDescent="0.3">
      <c r="A57" s="9">
        <v>19603</v>
      </c>
      <c r="B57">
        <v>-43</v>
      </c>
      <c r="C57">
        <f t="shared" si="0"/>
        <v>-13</v>
      </c>
      <c r="D57">
        <f t="shared" si="8"/>
        <v>-3</v>
      </c>
      <c r="E57">
        <f t="shared" si="9"/>
        <v>4.666666666666667</v>
      </c>
      <c r="F57">
        <f t="shared" si="10"/>
        <v>2.25</v>
      </c>
      <c r="H57">
        <f t="shared" si="2"/>
        <v>-30</v>
      </c>
      <c r="I57">
        <f t="shared" si="4"/>
        <v>-40</v>
      </c>
      <c r="J57">
        <f t="shared" si="6"/>
        <v>-47.666666666666664</v>
      </c>
      <c r="K57">
        <f t="shared" si="7"/>
        <v>-45.25</v>
      </c>
      <c r="M57">
        <v>9</v>
      </c>
      <c r="N57">
        <v>52</v>
      </c>
      <c r="Z57">
        <v>-5</v>
      </c>
      <c r="AA57">
        <v>-14</v>
      </c>
      <c r="AB57">
        <v>12</v>
      </c>
      <c r="AN57">
        <v>52</v>
      </c>
      <c r="AO57">
        <v>57</v>
      </c>
      <c r="AP57">
        <v>50</v>
      </c>
      <c r="AQ57">
        <v>65</v>
      </c>
    </row>
    <row r="58" spans="1:43" x14ac:dyDescent="0.3">
      <c r="A58" s="10">
        <v>19633</v>
      </c>
      <c r="B58">
        <v>9</v>
      </c>
      <c r="C58">
        <f t="shared" si="0"/>
        <v>-43</v>
      </c>
      <c r="D58">
        <f t="shared" si="8"/>
        <v>-28</v>
      </c>
      <c r="E58">
        <f t="shared" si="9"/>
        <v>-16.333333333333332</v>
      </c>
      <c r="F58">
        <f t="shared" si="10"/>
        <v>-7.25</v>
      </c>
      <c r="H58">
        <f t="shared" si="2"/>
        <v>52</v>
      </c>
      <c r="I58">
        <f t="shared" si="4"/>
        <v>37</v>
      </c>
      <c r="J58">
        <f t="shared" si="6"/>
        <v>25.333333333333332</v>
      </c>
      <c r="K58">
        <f t="shared" si="7"/>
        <v>16.25</v>
      </c>
      <c r="M58">
        <v>-5</v>
      </c>
      <c r="N58">
        <v>-14</v>
      </c>
      <c r="Z58">
        <v>52</v>
      </c>
      <c r="AA58">
        <v>57</v>
      </c>
      <c r="AB58">
        <v>50</v>
      </c>
      <c r="AN58">
        <v>-18</v>
      </c>
      <c r="AO58">
        <v>-70</v>
      </c>
      <c r="AP58">
        <v>-41.5</v>
      </c>
      <c r="AQ58">
        <v>-36.666666666666671</v>
      </c>
    </row>
    <row r="59" spans="1:43" x14ac:dyDescent="0.3">
      <c r="A59" s="9">
        <v>19664</v>
      </c>
      <c r="B59">
        <v>-5</v>
      </c>
      <c r="C59">
        <f t="shared" si="0"/>
        <v>9</v>
      </c>
      <c r="D59">
        <f t="shared" si="8"/>
        <v>-17</v>
      </c>
      <c r="E59">
        <f t="shared" si="9"/>
        <v>-15.666666666666666</v>
      </c>
      <c r="F59">
        <f t="shared" si="10"/>
        <v>-10</v>
      </c>
      <c r="H59">
        <f t="shared" si="2"/>
        <v>-14</v>
      </c>
      <c r="I59">
        <f t="shared" si="4"/>
        <v>12</v>
      </c>
      <c r="J59">
        <f t="shared" si="6"/>
        <v>10.666666666666666</v>
      </c>
      <c r="K59">
        <f t="shared" si="7"/>
        <v>5</v>
      </c>
      <c r="M59">
        <v>52</v>
      </c>
      <c r="N59">
        <v>57</v>
      </c>
      <c r="Z59">
        <v>-18</v>
      </c>
      <c r="AA59">
        <v>-70</v>
      </c>
      <c r="AB59">
        <v>-41.5</v>
      </c>
      <c r="AN59">
        <v>-19</v>
      </c>
      <c r="AO59">
        <v>-1</v>
      </c>
      <c r="AP59">
        <v>-36</v>
      </c>
      <c r="AQ59">
        <v>-28.666666666666664</v>
      </c>
    </row>
    <row r="60" spans="1:43" x14ac:dyDescent="0.3">
      <c r="A60" s="10">
        <v>19694</v>
      </c>
      <c r="B60">
        <v>52</v>
      </c>
      <c r="C60">
        <f t="shared" si="0"/>
        <v>-5</v>
      </c>
      <c r="D60">
        <f t="shared" si="8"/>
        <v>2</v>
      </c>
      <c r="E60">
        <f t="shared" si="9"/>
        <v>-13</v>
      </c>
      <c r="F60">
        <f t="shared" si="10"/>
        <v>-13</v>
      </c>
      <c r="H60">
        <f t="shared" si="2"/>
        <v>57</v>
      </c>
      <c r="I60">
        <f t="shared" si="4"/>
        <v>50</v>
      </c>
      <c r="J60">
        <f t="shared" si="6"/>
        <v>65</v>
      </c>
      <c r="K60">
        <f t="shared" si="7"/>
        <v>65</v>
      </c>
      <c r="M60">
        <v>-18</v>
      </c>
      <c r="N60">
        <v>-70</v>
      </c>
      <c r="Z60">
        <v>-19</v>
      </c>
      <c r="AA60">
        <v>-1</v>
      </c>
      <c r="AB60">
        <v>-36</v>
      </c>
      <c r="AN60">
        <v>63</v>
      </c>
      <c r="AO60">
        <v>82</v>
      </c>
      <c r="AP60">
        <v>81.5</v>
      </c>
      <c r="AQ60">
        <v>58</v>
      </c>
    </row>
    <row r="61" spans="1:43" x14ac:dyDescent="0.3">
      <c r="A61" s="9">
        <v>19725</v>
      </c>
      <c r="B61">
        <v>-18</v>
      </c>
      <c r="C61">
        <f t="shared" si="0"/>
        <v>52</v>
      </c>
      <c r="D61">
        <f t="shared" si="8"/>
        <v>23.5</v>
      </c>
      <c r="E61">
        <f t="shared" si="9"/>
        <v>18.666666666666668</v>
      </c>
      <c r="F61">
        <f t="shared" si="10"/>
        <v>3.25</v>
      </c>
      <c r="H61">
        <f t="shared" si="2"/>
        <v>-70</v>
      </c>
      <c r="I61">
        <f t="shared" si="4"/>
        <v>-41.5</v>
      </c>
      <c r="J61">
        <f t="shared" si="6"/>
        <v>-36.666666666666671</v>
      </c>
      <c r="K61">
        <f t="shared" si="7"/>
        <v>-21.25</v>
      </c>
      <c r="M61">
        <v>-19</v>
      </c>
      <c r="N61">
        <v>-1</v>
      </c>
      <c r="Z61">
        <v>63</v>
      </c>
      <c r="AA61">
        <v>82</v>
      </c>
      <c r="AB61">
        <v>81.5</v>
      </c>
      <c r="AN61">
        <v>-55</v>
      </c>
      <c r="AO61">
        <v>-118</v>
      </c>
      <c r="AP61">
        <v>-77</v>
      </c>
      <c r="AQ61">
        <v>-63.666666666666664</v>
      </c>
    </row>
    <row r="62" spans="1:43" x14ac:dyDescent="0.3">
      <c r="A62" s="10">
        <v>19756</v>
      </c>
      <c r="B62">
        <v>-19</v>
      </c>
      <c r="C62">
        <f t="shared" si="0"/>
        <v>-18</v>
      </c>
      <c r="D62">
        <f t="shared" si="8"/>
        <v>17</v>
      </c>
      <c r="E62">
        <f t="shared" si="9"/>
        <v>9.6666666666666661</v>
      </c>
      <c r="F62">
        <f t="shared" si="10"/>
        <v>9.5</v>
      </c>
      <c r="H62">
        <f t="shared" si="2"/>
        <v>-1</v>
      </c>
      <c r="I62">
        <f t="shared" si="4"/>
        <v>-36</v>
      </c>
      <c r="J62">
        <f t="shared" si="6"/>
        <v>-28.666666666666664</v>
      </c>
      <c r="K62">
        <f t="shared" si="7"/>
        <v>-28.5</v>
      </c>
      <c r="M62">
        <v>63</v>
      </c>
      <c r="N62">
        <v>82</v>
      </c>
      <c r="Z62">
        <v>-55</v>
      </c>
      <c r="AA62">
        <v>-118</v>
      </c>
      <c r="AB62">
        <v>-77</v>
      </c>
      <c r="AN62">
        <v>15</v>
      </c>
      <c r="AO62">
        <v>70</v>
      </c>
      <c r="AP62">
        <v>11</v>
      </c>
      <c r="AQ62">
        <v>18.666666666666668</v>
      </c>
    </row>
    <row r="63" spans="1:43" x14ac:dyDescent="0.3">
      <c r="A63" s="9">
        <v>19784</v>
      </c>
      <c r="B63">
        <v>63</v>
      </c>
      <c r="C63">
        <f t="shared" si="0"/>
        <v>-19</v>
      </c>
      <c r="D63">
        <f t="shared" si="8"/>
        <v>-18.5</v>
      </c>
      <c r="E63">
        <f t="shared" si="9"/>
        <v>5</v>
      </c>
      <c r="F63">
        <f t="shared" si="10"/>
        <v>2.5</v>
      </c>
      <c r="H63">
        <f t="shared" si="2"/>
        <v>82</v>
      </c>
      <c r="I63">
        <f t="shared" si="4"/>
        <v>81.5</v>
      </c>
      <c r="J63">
        <f t="shared" si="6"/>
        <v>58</v>
      </c>
      <c r="K63">
        <f t="shared" si="7"/>
        <v>60.5</v>
      </c>
      <c r="M63">
        <v>-55</v>
      </c>
      <c r="N63">
        <v>-118</v>
      </c>
      <c r="Z63">
        <v>15</v>
      </c>
      <c r="AA63">
        <v>70</v>
      </c>
      <c r="AB63">
        <v>11</v>
      </c>
      <c r="AN63">
        <v>23</v>
      </c>
      <c r="AO63">
        <v>8</v>
      </c>
      <c r="AP63">
        <v>43</v>
      </c>
      <c r="AQ63">
        <v>15.333333333333332</v>
      </c>
    </row>
    <row r="64" spans="1:43" x14ac:dyDescent="0.3">
      <c r="A64" s="10">
        <v>19815</v>
      </c>
      <c r="B64">
        <v>-55</v>
      </c>
      <c r="C64">
        <f t="shared" si="0"/>
        <v>63</v>
      </c>
      <c r="D64">
        <f t="shared" si="8"/>
        <v>22</v>
      </c>
      <c r="E64">
        <f t="shared" si="9"/>
        <v>8.6666666666666661</v>
      </c>
      <c r="F64">
        <f t="shared" si="10"/>
        <v>19.5</v>
      </c>
      <c r="H64">
        <f t="shared" si="2"/>
        <v>-118</v>
      </c>
      <c r="I64">
        <f t="shared" si="4"/>
        <v>-77</v>
      </c>
      <c r="J64">
        <f t="shared" si="6"/>
        <v>-63.666666666666664</v>
      </c>
      <c r="K64">
        <f t="shared" si="7"/>
        <v>-74.5</v>
      </c>
      <c r="M64">
        <v>15</v>
      </c>
      <c r="N64">
        <v>70</v>
      </c>
      <c r="Z64">
        <v>23</v>
      </c>
      <c r="AA64">
        <v>8</v>
      </c>
      <c r="AB64">
        <v>43</v>
      </c>
      <c r="AN64">
        <v>8</v>
      </c>
      <c r="AO64">
        <v>-15</v>
      </c>
      <c r="AP64">
        <v>-11</v>
      </c>
      <c r="AQ64">
        <v>13.666666666666668</v>
      </c>
    </row>
    <row r="65" spans="1:43" x14ac:dyDescent="0.3">
      <c r="A65" s="9">
        <v>19845</v>
      </c>
      <c r="B65">
        <v>15</v>
      </c>
      <c r="C65">
        <f t="shared" si="0"/>
        <v>-55</v>
      </c>
      <c r="D65">
        <f t="shared" si="8"/>
        <v>4</v>
      </c>
      <c r="E65">
        <f t="shared" si="9"/>
        <v>-3.6666666666666665</v>
      </c>
      <c r="F65">
        <f t="shared" si="10"/>
        <v>-7.25</v>
      </c>
      <c r="H65">
        <f t="shared" si="2"/>
        <v>70</v>
      </c>
      <c r="I65">
        <f t="shared" si="4"/>
        <v>11</v>
      </c>
      <c r="J65">
        <f t="shared" si="6"/>
        <v>18.666666666666668</v>
      </c>
      <c r="K65">
        <f t="shared" si="7"/>
        <v>22.25</v>
      </c>
      <c r="M65">
        <v>23</v>
      </c>
      <c r="N65">
        <v>8</v>
      </c>
      <c r="Z65">
        <v>8</v>
      </c>
      <c r="AA65">
        <v>-15</v>
      </c>
      <c r="AB65">
        <v>-11</v>
      </c>
      <c r="AN65">
        <v>-47</v>
      </c>
      <c r="AO65">
        <v>-55</v>
      </c>
      <c r="AP65">
        <v>-62.5</v>
      </c>
      <c r="AQ65">
        <v>-62.333333333333336</v>
      </c>
    </row>
    <row r="66" spans="1:43" x14ac:dyDescent="0.3">
      <c r="A66" s="10">
        <v>19876</v>
      </c>
      <c r="B66">
        <v>23</v>
      </c>
      <c r="C66">
        <f t="shared" si="0"/>
        <v>15</v>
      </c>
      <c r="D66">
        <f t="shared" si="8"/>
        <v>-20</v>
      </c>
      <c r="E66">
        <f t="shared" si="9"/>
        <v>7.666666666666667</v>
      </c>
      <c r="F66">
        <f t="shared" si="10"/>
        <v>1</v>
      </c>
      <c r="H66">
        <f t="shared" si="2"/>
        <v>8</v>
      </c>
      <c r="I66">
        <f t="shared" si="4"/>
        <v>43</v>
      </c>
      <c r="J66">
        <f t="shared" si="6"/>
        <v>15.333333333333332</v>
      </c>
      <c r="K66">
        <f t="shared" si="7"/>
        <v>22</v>
      </c>
      <c r="M66">
        <v>8</v>
      </c>
      <c r="N66">
        <v>-15</v>
      </c>
      <c r="Z66">
        <v>-47</v>
      </c>
      <c r="AA66">
        <v>-55</v>
      </c>
      <c r="AB66">
        <v>-62.5</v>
      </c>
      <c r="AN66">
        <v>-25</v>
      </c>
      <c r="AO66">
        <v>22</v>
      </c>
      <c r="AP66">
        <v>-5.5</v>
      </c>
      <c r="AQ66">
        <v>-19.666666666666668</v>
      </c>
    </row>
    <row r="67" spans="1:43" x14ac:dyDescent="0.3">
      <c r="A67" s="9">
        <v>19906</v>
      </c>
      <c r="B67">
        <v>8</v>
      </c>
      <c r="C67">
        <f t="shared" si="0"/>
        <v>23</v>
      </c>
      <c r="D67">
        <f t="shared" si="8"/>
        <v>19</v>
      </c>
      <c r="E67">
        <f t="shared" si="9"/>
        <v>-5.666666666666667</v>
      </c>
      <c r="F67">
        <f t="shared" si="10"/>
        <v>11.5</v>
      </c>
      <c r="H67">
        <f t="shared" si="2"/>
        <v>-15</v>
      </c>
      <c r="I67">
        <f t="shared" si="4"/>
        <v>-11</v>
      </c>
      <c r="J67">
        <f t="shared" si="6"/>
        <v>13.666666666666668</v>
      </c>
      <c r="K67">
        <f t="shared" si="7"/>
        <v>-3.5</v>
      </c>
      <c r="M67">
        <v>-47</v>
      </c>
      <c r="N67">
        <v>-55</v>
      </c>
      <c r="Z67">
        <v>-25</v>
      </c>
      <c r="AA67">
        <v>22</v>
      </c>
      <c r="AB67">
        <v>-5.5</v>
      </c>
      <c r="AN67">
        <v>4</v>
      </c>
      <c r="AO67">
        <v>29</v>
      </c>
      <c r="AP67">
        <v>40</v>
      </c>
      <c r="AQ67">
        <v>25.333333333333332</v>
      </c>
    </row>
    <row r="68" spans="1:43" x14ac:dyDescent="0.3">
      <c r="A68" s="10">
        <v>19937</v>
      </c>
      <c r="B68">
        <v>-47</v>
      </c>
      <c r="C68">
        <f t="shared" si="0"/>
        <v>8</v>
      </c>
      <c r="D68">
        <f t="shared" si="8"/>
        <v>15.5</v>
      </c>
      <c r="E68">
        <f t="shared" si="9"/>
        <v>15.333333333333334</v>
      </c>
      <c r="F68">
        <f t="shared" si="10"/>
        <v>-2.25</v>
      </c>
      <c r="H68">
        <f t="shared" si="2"/>
        <v>-55</v>
      </c>
      <c r="I68">
        <f t="shared" si="4"/>
        <v>-62.5</v>
      </c>
      <c r="J68">
        <f t="shared" si="6"/>
        <v>-62.333333333333336</v>
      </c>
      <c r="K68">
        <f t="shared" si="7"/>
        <v>-44.75</v>
      </c>
      <c r="M68">
        <v>-25</v>
      </c>
      <c r="N68">
        <v>22</v>
      </c>
      <c r="Z68">
        <v>4</v>
      </c>
      <c r="AA68">
        <v>29</v>
      </c>
      <c r="AB68">
        <v>40</v>
      </c>
      <c r="AN68">
        <v>4</v>
      </c>
      <c r="AO68">
        <v>0</v>
      </c>
      <c r="AP68">
        <v>14.5</v>
      </c>
      <c r="AQ68">
        <v>26.666666666666668</v>
      </c>
    </row>
    <row r="69" spans="1:43" x14ac:dyDescent="0.3">
      <c r="A69" s="9">
        <v>19968</v>
      </c>
      <c r="B69">
        <v>-25</v>
      </c>
      <c r="C69">
        <f t="shared" ref="C69:C132" si="11">AVERAGE(B68)</f>
        <v>-47</v>
      </c>
      <c r="D69">
        <f t="shared" ref="D69:D100" si="12">AVERAGE(B67:B68)</f>
        <v>-19.5</v>
      </c>
      <c r="E69">
        <f t="shared" si="9"/>
        <v>-5.333333333333333</v>
      </c>
      <c r="F69">
        <f t="shared" si="10"/>
        <v>-0.25</v>
      </c>
      <c r="H69">
        <f t="shared" ref="H69:H132" si="13">B69-C69</f>
        <v>22</v>
      </c>
      <c r="I69">
        <f t="shared" si="4"/>
        <v>-5.5</v>
      </c>
      <c r="J69">
        <f t="shared" si="6"/>
        <v>-19.666666666666668</v>
      </c>
      <c r="K69">
        <f t="shared" si="7"/>
        <v>-24.75</v>
      </c>
      <c r="M69">
        <v>4</v>
      </c>
      <c r="N69">
        <v>29</v>
      </c>
      <c r="Z69">
        <v>4</v>
      </c>
      <c r="AA69">
        <v>0</v>
      </c>
      <c r="AB69">
        <v>14.5</v>
      </c>
      <c r="AN69">
        <v>52</v>
      </c>
      <c r="AO69">
        <v>48</v>
      </c>
      <c r="AP69">
        <v>48</v>
      </c>
      <c r="AQ69">
        <v>57.666666666666664</v>
      </c>
    </row>
    <row r="70" spans="1:43" x14ac:dyDescent="0.3">
      <c r="A70" s="10">
        <v>19998</v>
      </c>
      <c r="B70">
        <v>4</v>
      </c>
      <c r="C70">
        <f t="shared" si="11"/>
        <v>-25</v>
      </c>
      <c r="D70">
        <f t="shared" si="12"/>
        <v>-36</v>
      </c>
      <c r="E70">
        <f t="shared" ref="E70:E101" si="14">AVERAGE(B67:B69)</f>
        <v>-21.333333333333332</v>
      </c>
      <c r="F70">
        <f t="shared" si="10"/>
        <v>-10.25</v>
      </c>
      <c r="H70">
        <f t="shared" si="13"/>
        <v>29</v>
      </c>
      <c r="I70">
        <f t="shared" ref="I70:I132" si="15">B70-D70</f>
        <v>40</v>
      </c>
      <c r="J70">
        <f t="shared" si="6"/>
        <v>25.333333333333332</v>
      </c>
      <c r="K70">
        <f t="shared" si="7"/>
        <v>14.25</v>
      </c>
      <c r="M70">
        <v>4</v>
      </c>
      <c r="N70">
        <v>0</v>
      </c>
      <c r="Z70">
        <v>52</v>
      </c>
      <c r="AA70">
        <v>48</v>
      </c>
      <c r="AB70">
        <v>48</v>
      </c>
      <c r="AN70">
        <v>-13</v>
      </c>
      <c r="AO70">
        <v>-65</v>
      </c>
      <c r="AP70">
        <v>-41</v>
      </c>
      <c r="AQ70">
        <v>-33</v>
      </c>
    </row>
    <row r="71" spans="1:43" x14ac:dyDescent="0.3">
      <c r="A71" s="9">
        <v>20029</v>
      </c>
      <c r="B71">
        <v>4</v>
      </c>
      <c r="C71">
        <f t="shared" si="11"/>
        <v>4</v>
      </c>
      <c r="D71">
        <f t="shared" si="12"/>
        <v>-10.5</v>
      </c>
      <c r="E71">
        <f t="shared" si="14"/>
        <v>-22.666666666666668</v>
      </c>
      <c r="F71">
        <f t="shared" ref="F71:F102" si="16">AVERAGE(B67:B70)</f>
        <v>-15</v>
      </c>
      <c r="H71">
        <f t="shared" si="13"/>
        <v>0</v>
      </c>
      <c r="I71">
        <f t="shared" si="15"/>
        <v>14.5</v>
      </c>
      <c r="J71">
        <f t="shared" ref="J71:J132" si="17">B71-E71</f>
        <v>26.666666666666668</v>
      </c>
      <c r="K71">
        <f t="shared" si="7"/>
        <v>19</v>
      </c>
      <c r="M71">
        <v>52</v>
      </c>
      <c r="N71">
        <v>48</v>
      </c>
      <c r="Z71">
        <v>-13</v>
      </c>
      <c r="AA71">
        <v>-65</v>
      </c>
      <c r="AB71">
        <v>-41</v>
      </c>
      <c r="AN71">
        <v>-22</v>
      </c>
      <c r="AO71">
        <v>-9</v>
      </c>
      <c r="AP71">
        <v>-41.5</v>
      </c>
      <c r="AQ71">
        <v>-36.333333333333336</v>
      </c>
    </row>
    <row r="72" spans="1:43" x14ac:dyDescent="0.3">
      <c r="A72" s="10">
        <v>20059</v>
      </c>
      <c r="B72">
        <v>52</v>
      </c>
      <c r="C72">
        <f t="shared" si="11"/>
        <v>4</v>
      </c>
      <c r="D72">
        <f t="shared" si="12"/>
        <v>4</v>
      </c>
      <c r="E72">
        <f t="shared" si="14"/>
        <v>-5.666666666666667</v>
      </c>
      <c r="F72">
        <f t="shared" si="16"/>
        <v>-16</v>
      </c>
      <c r="H72">
        <f t="shared" si="13"/>
        <v>48</v>
      </c>
      <c r="I72">
        <f t="shared" si="15"/>
        <v>48</v>
      </c>
      <c r="J72">
        <f t="shared" si="17"/>
        <v>57.666666666666664</v>
      </c>
      <c r="K72">
        <f t="shared" ref="K72:K132" si="18">B72-F72</f>
        <v>68</v>
      </c>
      <c r="M72">
        <v>-13</v>
      </c>
      <c r="N72">
        <v>-65</v>
      </c>
      <c r="Z72">
        <v>-22</v>
      </c>
      <c r="AA72">
        <v>-9</v>
      </c>
      <c r="AB72">
        <v>-41.5</v>
      </c>
      <c r="AN72">
        <v>43</v>
      </c>
      <c r="AO72">
        <v>65</v>
      </c>
      <c r="AP72">
        <v>60.5</v>
      </c>
      <c r="AQ72">
        <v>37.333333333333336</v>
      </c>
    </row>
    <row r="73" spans="1:43" x14ac:dyDescent="0.3">
      <c r="A73" s="9">
        <v>20090</v>
      </c>
      <c r="B73">
        <v>-13</v>
      </c>
      <c r="C73">
        <f t="shared" si="11"/>
        <v>52</v>
      </c>
      <c r="D73">
        <f t="shared" si="12"/>
        <v>28</v>
      </c>
      <c r="E73">
        <f t="shared" si="14"/>
        <v>20</v>
      </c>
      <c r="F73">
        <f t="shared" si="16"/>
        <v>8.75</v>
      </c>
      <c r="H73">
        <f t="shared" si="13"/>
        <v>-65</v>
      </c>
      <c r="I73">
        <f t="shared" si="15"/>
        <v>-41</v>
      </c>
      <c r="J73">
        <f t="shared" si="17"/>
        <v>-33</v>
      </c>
      <c r="K73">
        <f t="shared" si="18"/>
        <v>-21.75</v>
      </c>
      <c r="M73">
        <v>-22</v>
      </c>
      <c r="N73">
        <v>-9</v>
      </c>
      <c r="Z73">
        <v>43</v>
      </c>
      <c r="AA73">
        <v>65</v>
      </c>
      <c r="AB73">
        <v>60.5</v>
      </c>
      <c r="AN73">
        <v>-32</v>
      </c>
      <c r="AO73">
        <v>-75</v>
      </c>
      <c r="AP73">
        <v>-42.5</v>
      </c>
      <c r="AQ73">
        <v>-34.666666666666664</v>
      </c>
    </row>
    <row r="74" spans="1:43" x14ac:dyDescent="0.3">
      <c r="A74" s="10">
        <v>20121</v>
      </c>
      <c r="B74">
        <v>-22</v>
      </c>
      <c r="C74">
        <f t="shared" si="11"/>
        <v>-13</v>
      </c>
      <c r="D74">
        <f t="shared" si="12"/>
        <v>19.5</v>
      </c>
      <c r="E74">
        <f t="shared" si="14"/>
        <v>14.333333333333334</v>
      </c>
      <c r="F74">
        <f t="shared" si="16"/>
        <v>11.75</v>
      </c>
      <c r="H74">
        <f t="shared" si="13"/>
        <v>-9</v>
      </c>
      <c r="I74">
        <f t="shared" si="15"/>
        <v>-41.5</v>
      </c>
      <c r="J74">
        <f t="shared" si="17"/>
        <v>-36.333333333333336</v>
      </c>
      <c r="K74">
        <f t="shared" si="18"/>
        <v>-33.75</v>
      </c>
      <c r="M74">
        <v>43</v>
      </c>
      <c r="N74">
        <v>65</v>
      </c>
      <c r="Z74">
        <v>-32</v>
      </c>
      <c r="AA74">
        <v>-75</v>
      </c>
      <c r="AB74">
        <v>-42.5</v>
      </c>
      <c r="AN74">
        <v>-1</v>
      </c>
      <c r="AO74">
        <v>31</v>
      </c>
      <c r="AP74">
        <v>-6.5</v>
      </c>
      <c r="AQ74">
        <v>2.6666666666666665</v>
      </c>
    </row>
    <row r="75" spans="1:43" x14ac:dyDescent="0.3">
      <c r="A75" s="9">
        <v>20149</v>
      </c>
      <c r="B75">
        <v>43</v>
      </c>
      <c r="C75">
        <f t="shared" si="11"/>
        <v>-22</v>
      </c>
      <c r="D75">
        <f t="shared" si="12"/>
        <v>-17.5</v>
      </c>
      <c r="E75">
        <f t="shared" si="14"/>
        <v>5.666666666666667</v>
      </c>
      <c r="F75">
        <f t="shared" si="16"/>
        <v>5.25</v>
      </c>
      <c r="H75">
        <f t="shared" si="13"/>
        <v>65</v>
      </c>
      <c r="I75">
        <f t="shared" si="15"/>
        <v>60.5</v>
      </c>
      <c r="J75">
        <f t="shared" si="17"/>
        <v>37.333333333333336</v>
      </c>
      <c r="K75">
        <f t="shared" si="18"/>
        <v>37.75</v>
      </c>
      <c r="M75">
        <v>-32</v>
      </c>
      <c r="N75">
        <v>-75</v>
      </c>
      <c r="Z75">
        <v>-1</v>
      </c>
      <c r="AA75">
        <v>31</v>
      </c>
      <c r="AB75">
        <v>-6.5</v>
      </c>
      <c r="AN75">
        <v>44</v>
      </c>
      <c r="AO75">
        <v>45</v>
      </c>
      <c r="AP75">
        <v>60.5</v>
      </c>
      <c r="AQ75">
        <v>40.666666666666664</v>
      </c>
    </row>
    <row r="76" spans="1:43" x14ac:dyDescent="0.3">
      <c r="A76" s="10">
        <v>20180</v>
      </c>
      <c r="B76">
        <v>-32</v>
      </c>
      <c r="C76">
        <f t="shared" si="11"/>
        <v>43</v>
      </c>
      <c r="D76">
        <f t="shared" si="12"/>
        <v>10.5</v>
      </c>
      <c r="E76">
        <f t="shared" si="14"/>
        <v>2.6666666666666665</v>
      </c>
      <c r="F76">
        <f t="shared" si="16"/>
        <v>15</v>
      </c>
      <c r="H76">
        <f t="shared" si="13"/>
        <v>-75</v>
      </c>
      <c r="I76">
        <f t="shared" si="15"/>
        <v>-42.5</v>
      </c>
      <c r="J76">
        <f t="shared" si="17"/>
        <v>-34.666666666666664</v>
      </c>
      <c r="K76">
        <f t="shared" si="18"/>
        <v>-47</v>
      </c>
      <c r="M76">
        <v>-1</v>
      </c>
      <c r="N76">
        <v>31</v>
      </c>
      <c r="Z76">
        <v>44</v>
      </c>
      <c r="AA76">
        <v>45</v>
      </c>
      <c r="AB76">
        <v>60.5</v>
      </c>
      <c r="AN76">
        <v>4</v>
      </c>
      <c r="AO76">
        <v>-40</v>
      </c>
      <c r="AP76">
        <v>-17.5</v>
      </c>
      <c r="AQ76">
        <v>0.33333333333333348</v>
      </c>
    </row>
    <row r="77" spans="1:43" x14ac:dyDescent="0.3">
      <c r="A77" s="9">
        <v>20210</v>
      </c>
      <c r="B77">
        <v>-1</v>
      </c>
      <c r="C77">
        <f t="shared" si="11"/>
        <v>-32</v>
      </c>
      <c r="D77">
        <f t="shared" si="12"/>
        <v>5.5</v>
      </c>
      <c r="E77">
        <f t="shared" si="14"/>
        <v>-3.6666666666666665</v>
      </c>
      <c r="F77">
        <f t="shared" si="16"/>
        <v>-6</v>
      </c>
      <c r="H77">
        <f t="shared" si="13"/>
        <v>31</v>
      </c>
      <c r="I77">
        <f t="shared" si="15"/>
        <v>-6.5</v>
      </c>
      <c r="J77">
        <f t="shared" si="17"/>
        <v>2.6666666666666665</v>
      </c>
      <c r="K77">
        <f t="shared" si="18"/>
        <v>5</v>
      </c>
      <c r="M77">
        <v>44</v>
      </c>
      <c r="N77">
        <v>45</v>
      </c>
      <c r="Z77">
        <v>4</v>
      </c>
      <c r="AA77">
        <v>-40</v>
      </c>
      <c r="AB77">
        <v>-17.5</v>
      </c>
      <c r="AN77">
        <v>-66</v>
      </c>
      <c r="AO77">
        <v>-70</v>
      </c>
      <c r="AP77">
        <v>-90</v>
      </c>
      <c r="AQ77">
        <v>-81.666666666666671</v>
      </c>
    </row>
    <row r="78" spans="1:43" x14ac:dyDescent="0.3">
      <c r="A78" s="10">
        <v>20241</v>
      </c>
      <c r="B78">
        <v>44</v>
      </c>
      <c r="C78">
        <f t="shared" si="11"/>
        <v>-1</v>
      </c>
      <c r="D78">
        <f t="shared" si="12"/>
        <v>-16.5</v>
      </c>
      <c r="E78">
        <f t="shared" si="14"/>
        <v>3.3333333333333335</v>
      </c>
      <c r="F78">
        <f t="shared" si="16"/>
        <v>-3</v>
      </c>
      <c r="H78">
        <f t="shared" si="13"/>
        <v>45</v>
      </c>
      <c r="I78">
        <f t="shared" si="15"/>
        <v>60.5</v>
      </c>
      <c r="J78">
        <f t="shared" si="17"/>
        <v>40.666666666666664</v>
      </c>
      <c r="K78">
        <f t="shared" si="18"/>
        <v>47</v>
      </c>
      <c r="M78">
        <v>4</v>
      </c>
      <c r="N78">
        <v>-40</v>
      </c>
      <c r="Z78">
        <v>-66</v>
      </c>
      <c r="AA78">
        <v>-70</v>
      </c>
      <c r="AB78">
        <v>-90</v>
      </c>
      <c r="AN78">
        <v>-18</v>
      </c>
      <c r="AO78">
        <v>48</v>
      </c>
      <c r="AP78">
        <v>13</v>
      </c>
      <c r="AQ78">
        <v>-12</v>
      </c>
    </row>
    <row r="79" spans="1:43" x14ac:dyDescent="0.3">
      <c r="A79" s="9">
        <v>20271</v>
      </c>
      <c r="B79">
        <v>4</v>
      </c>
      <c r="C79">
        <f t="shared" si="11"/>
        <v>44</v>
      </c>
      <c r="D79">
        <f t="shared" si="12"/>
        <v>21.5</v>
      </c>
      <c r="E79">
        <f t="shared" si="14"/>
        <v>3.6666666666666665</v>
      </c>
      <c r="F79">
        <f t="shared" si="16"/>
        <v>13.5</v>
      </c>
      <c r="H79">
        <f t="shared" si="13"/>
        <v>-40</v>
      </c>
      <c r="I79">
        <f t="shared" si="15"/>
        <v>-17.5</v>
      </c>
      <c r="J79">
        <f t="shared" si="17"/>
        <v>0.33333333333333348</v>
      </c>
      <c r="K79">
        <f t="shared" si="18"/>
        <v>-9.5</v>
      </c>
      <c r="M79">
        <v>-66</v>
      </c>
      <c r="N79">
        <v>-70</v>
      </c>
      <c r="Z79">
        <v>-18</v>
      </c>
      <c r="AA79">
        <v>48</v>
      </c>
      <c r="AB79">
        <v>13</v>
      </c>
      <c r="AN79">
        <v>-3</v>
      </c>
      <c r="AO79">
        <v>15</v>
      </c>
      <c r="AP79">
        <v>39</v>
      </c>
      <c r="AQ79">
        <v>23.666666666666668</v>
      </c>
    </row>
    <row r="80" spans="1:43" x14ac:dyDescent="0.3">
      <c r="A80" s="10">
        <v>20302</v>
      </c>
      <c r="B80">
        <v>-66</v>
      </c>
      <c r="C80">
        <f t="shared" si="11"/>
        <v>4</v>
      </c>
      <c r="D80">
        <f t="shared" si="12"/>
        <v>24</v>
      </c>
      <c r="E80">
        <f t="shared" si="14"/>
        <v>15.666666666666666</v>
      </c>
      <c r="F80">
        <f t="shared" si="16"/>
        <v>3.75</v>
      </c>
      <c r="H80">
        <f t="shared" si="13"/>
        <v>-70</v>
      </c>
      <c r="I80">
        <f t="shared" si="15"/>
        <v>-90</v>
      </c>
      <c r="J80">
        <f t="shared" si="17"/>
        <v>-81.666666666666671</v>
      </c>
      <c r="K80">
        <f t="shared" si="18"/>
        <v>-69.75</v>
      </c>
      <c r="M80">
        <v>-18</v>
      </c>
      <c r="N80">
        <v>48</v>
      </c>
      <c r="Z80">
        <v>-3</v>
      </c>
      <c r="AA80">
        <v>15</v>
      </c>
      <c r="AB80">
        <v>39</v>
      </c>
      <c r="AN80">
        <v>1</v>
      </c>
      <c r="AO80">
        <v>4</v>
      </c>
      <c r="AP80">
        <v>11.5</v>
      </c>
      <c r="AQ80">
        <v>30</v>
      </c>
    </row>
    <row r="81" spans="1:43" x14ac:dyDescent="0.3">
      <c r="A81" s="9">
        <v>20333</v>
      </c>
      <c r="B81">
        <v>-18</v>
      </c>
      <c r="C81">
        <f t="shared" si="11"/>
        <v>-66</v>
      </c>
      <c r="D81">
        <f t="shared" si="12"/>
        <v>-31</v>
      </c>
      <c r="E81">
        <f t="shared" si="14"/>
        <v>-6</v>
      </c>
      <c r="F81">
        <f t="shared" si="16"/>
        <v>-4.75</v>
      </c>
      <c r="H81">
        <f t="shared" si="13"/>
        <v>48</v>
      </c>
      <c r="I81">
        <f t="shared" si="15"/>
        <v>13</v>
      </c>
      <c r="J81">
        <f t="shared" si="17"/>
        <v>-12</v>
      </c>
      <c r="K81">
        <f t="shared" si="18"/>
        <v>-13.25</v>
      </c>
      <c r="M81">
        <v>-3</v>
      </c>
      <c r="N81">
        <v>15</v>
      </c>
      <c r="Z81">
        <v>1</v>
      </c>
      <c r="AA81">
        <v>4</v>
      </c>
      <c r="AB81">
        <v>11.5</v>
      </c>
      <c r="AN81">
        <v>78</v>
      </c>
      <c r="AO81">
        <v>77</v>
      </c>
      <c r="AP81">
        <v>79</v>
      </c>
      <c r="AQ81">
        <v>84.666666666666671</v>
      </c>
    </row>
    <row r="82" spans="1:43" x14ac:dyDescent="0.3">
      <c r="A82" s="10">
        <v>20363</v>
      </c>
      <c r="B82">
        <v>-3</v>
      </c>
      <c r="C82">
        <f t="shared" si="11"/>
        <v>-18</v>
      </c>
      <c r="D82">
        <f t="shared" si="12"/>
        <v>-42</v>
      </c>
      <c r="E82">
        <f t="shared" si="14"/>
        <v>-26.666666666666668</v>
      </c>
      <c r="F82">
        <f t="shared" si="16"/>
        <v>-9</v>
      </c>
      <c r="H82">
        <f t="shared" si="13"/>
        <v>15</v>
      </c>
      <c r="I82">
        <f t="shared" si="15"/>
        <v>39</v>
      </c>
      <c r="J82">
        <f t="shared" si="17"/>
        <v>23.666666666666668</v>
      </c>
      <c r="K82">
        <f t="shared" si="18"/>
        <v>6</v>
      </c>
      <c r="M82">
        <v>1</v>
      </c>
      <c r="N82">
        <v>4</v>
      </c>
      <c r="Z82">
        <v>78</v>
      </c>
      <c r="AA82">
        <v>77</v>
      </c>
      <c r="AB82">
        <v>79</v>
      </c>
      <c r="AN82">
        <v>-35</v>
      </c>
      <c r="AO82">
        <v>-113</v>
      </c>
      <c r="AP82">
        <v>-74.5</v>
      </c>
      <c r="AQ82">
        <v>-60.333333333333329</v>
      </c>
    </row>
    <row r="83" spans="1:43" x14ac:dyDescent="0.3">
      <c r="A83" s="9">
        <v>20394</v>
      </c>
      <c r="B83">
        <v>1</v>
      </c>
      <c r="C83">
        <f t="shared" si="11"/>
        <v>-3</v>
      </c>
      <c r="D83">
        <f t="shared" si="12"/>
        <v>-10.5</v>
      </c>
      <c r="E83">
        <f t="shared" si="14"/>
        <v>-29</v>
      </c>
      <c r="F83">
        <f t="shared" si="16"/>
        <v>-20.75</v>
      </c>
      <c r="H83">
        <f t="shared" si="13"/>
        <v>4</v>
      </c>
      <c r="I83">
        <f t="shared" si="15"/>
        <v>11.5</v>
      </c>
      <c r="J83">
        <f t="shared" si="17"/>
        <v>30</v>
      </c>
      <c r="K83">
        <f t="shared" si="18"/>
        <v>21.75</v>
      </c>
      <c r="M83">
        <v>78</v>
      </c>
      <c r="N83">
        <v>77</v>
      </c>
      <c r="Z83">
        <v>-35</v>
      </c>
      <c r="AA83">
        <v>-113</v>
      </c>
      <c r="AB83">
        <v>-74.5</v>
      </c>
      <c r="AN83">
        <v>-13</v>
      </c>
      <c r="AO83">
        <v>22</v>
      </c>
      <c r="AP83">
        <v>-34.5</v>
      </c>
      <c r="AQ83">
        <v>-27.666666666666664</v>
      </c>
    </row>
    <row r="84" spans="1:43" x14ac:dyDescent="0.3">
      <c r="A84" s="10">
        <v>20424</v>
      </c>
      <c r="B84">
        <v>78</v>
      </c>
      <c r="C84">
        <f t="shared" si="11"/>
        <v>1</v>
      </c>
      <c r="D84">
        <f t="shared" si="12"/>
        <v>-1</v>
      </c>
      <c r="E84">
        <f t="shared" si="14"/>
        <v>-6.666666666666667</v>
      </c>
      <c r="F84">
        <f t="shared" si="16"/>
        <v>-21.5</v>
      </c>
      <c r="H84">
        <f t="shared" si="13"/>
        <v>77</v>
      </c>
      <c r="I84">
        <f t="shared" si="15"/>
        <v>79</v>
      </c>
      <c r="J84">
        <f t="shared" si="17"/>
        <v>84.666666666666671</v>
      </c>
      <c r="K84">
        <f t="shared" si="18"/>
        <v>99.5</v>
      </c>
      <c r="M84">
        <v>-35</v>
      </c>
      <c r="N84">
        <v>-113</v>
      </c>
      <c r="Z84">
        <v>-13</v>
      </c>
      <c r="AA84">
        <v>22</v>
      </c>
      <c r="AB84">
        <v>-34.5</v>
      </c>
      <c r="AN84">
        <v>47</v>
      </c>
      <c r="AO84">
        <v>60</v>
      </c>
      <c r="AP84">
        <v>71</v>
      </c>
      <c r="AQ84">
        <v>37</v>
      </c>
    </row>
    <row r="85" spans="1:43" x14ac:dyDescent="0.3">
      <c r="A85" s="9">
        <v>20455</v>
      </c>
      <c r="B85">
        <v>-35</v>
      </c>
      <c r="C85">
        <f t="shared" si="11"/>
        <v>78</v>
      </c>
      <c r="D85">
        <f t="shared" si="12"/>
        <v>39.5</v>
      </c>
      <c r="E85">
        <f t="shared" si="14"/>
        <v>25.333333333333332</v>
      </c>
      <c r="F85">
        <f t="shared" si="16"/>
        <v>14.5</v>
      </c>
      <c r="H85">
        <f t="shared" si="13"/>
        <v>-113</v>
      </c>
      <c r="I85">
        <f t="shared" si="15"/>
        <v>-74.5</v>
      </c>
      <c r="J85">
        <f t="shared" si="17"/>
        <v>-60.333333333333329</v>
      </c>
      <c r="K85">
        <f t="shared" si="18"/>
        <v>-49.5</v>
      </c>
      <c r="M85">
        <v>-13</v>
      </c>
      <c r="N85">
        <v>22</v>
      </c>
      <c r="Z85">
        <v>47</v>
      </c>
      <c r="AA85">
        <v>60</v>
      </c>
      <c r="AB85">
        <v>71</v>
      </c>
      <c r="AN85">
        <v>-44</v>
      </c>
      <c r="AO85">
        <v>-91</v>
      </c>
      <c r="AP85">
        <v>-61</v>
      </c>
      <c r="AQ85">
        <v>-43.666666666666664</v>
      </c>
    </row>
    <row r="86" spans="1:43" x14ac:dyDescent="0.3">
      <c r="A86" s="10">
        <v>20486</v>
      </c>
      <c r="B86">
        <v>-13</v>
      </c>
      <c r="C86">
        <f t="shared" si="11"/>
        <v>-35</v>
      </c>
      <c r="D86">
        <f t="shared" si="12"/>
        <v>21.5</v>
      </c>
      <c r="E86">
        <f t="shared" si="14"/>
        <v>14.666666666666666</v>
      </c>
      <c r="F86">
        <f t="shared" si="16"/>
        <v>10.25</v>
      </c>
      <c r="H86">
        <f t="shared" si="13"/>
        <v>22</v>
      </c>
      <c r="I86">
        <f t="shared" si="15"/>
        <v>-34.5</v>
      </c>
      <c r="J86">
        <f t="shared" si="17"/>
        <v>-27.666666666666664</v>
      </c>
      <c r="K86">
        <f t="shared" si="18"/>
        <v>-23.25</v>
      </c>
      <c r="M86">
        <v>47</v>
      </c>
      <c r="N86">
        <v>60</v>
      </c>
      <c r="Z86">
        <v>-44</v>
      </c>
      <c r="AA86">
        <v>-91</v>
      </c>
      <c r="AB86">
        <v>-61</v>
      </c>
      <c r="AN86">
        <v>9</v>
      </c>
      <c r="AO86">
        <v>53</v>
      </c>
      <c r="AP86">
        <v>7.5</v>
      </c>
      <c r="AQ86">
        <v>12.333333333333334</v>
      </c>
    </row>
    <row r="87" spans="1:43" x14ac:dyDescent="0.3">
      <c r="A87" s="9">
        <v>20515</v>
      </c>
      <c r="B87">
        <v>47</v>
      </c>
      <c r="C87">
        <f t="shared" si="11"/>
        <v>-13</v>
      </c>
      <c r="D87">
        <f t="shared" si="12"/>
        <v>-24</v>
      </c>
      <c r="E87">
        <f t="shared" si="14"/>
        <v>10</v>
      </c>
      <c r="F87">
        <f t="shared" si="16"/>
        <v>7.75</v>
      </c>
      <c r="H87">
        <f t="shared" si="13"/>
        <v>60</v>
      </c>
      <c r="I87">
        <f t="shared" si="15"/>
        <v>71</v>
      </c>
      <c r="J87">
        <f t="shared" si="17"/>
        <v>37</v>
      </c>
      <c r="K87">
        <f t="shared" si="18"/>
        <v>39.25</v>
      </c>
      <c r="M87">
        <v>-44</v>
      </c>
      <c r="N87">
        <v>-91</v>
      </c>
      <c r="Z87">
        <v>9</v>
      </c>
      <c r="AA87">
        <v>53</v>
      </c>
      <c r="AB87">
        <v>7.5</v>
      </c>
      <c r="AN87">
        <v>51</v>
      </c>
      <c r="AO87">
        <v>42</v>
      </c>
      <c r="AP87">
        <v>68.5</v>
      </c>
      <c r="AQ87">
        <v>47</v>
      </c>
    </row>
    <row r="88" spans="1:43" x14ac:dyDescent="0.3">
      <c r="A88" s="10">
        <v>20546</v>
      </c>
      <c r="B88">
        <v>-44</v>
      </c>
      <c r="C88">
        <f t="shared" si="11"/>
        <v>47</v>
      </c>
      <c r="D88">
        <f t="shared" si="12"/>
        <v>17</v>
      </c>
      <c r="E88">
        <f t="shared" si="14"/>
        <v>-0.33333333333333331</v>
      </c>
      <c r="F88">
        <f t="shared" si="16"/>
        <v>19.25</v>
      </c>
      <c r="H88">
        <f t="shared" si="13"/>
        <v>-91</v>
      </c>
      <c r="I88">
        <f t="shared" si="15"/>
        <v>-61</v>
      </c>
      <c r="J88">
        <f t="shared" si="17"/>
        <v>-43.666666666666664</v>
      </c>
      <c r="K88">
        <f t="shared" si="18"/>
        <v>-63.25</v>
      </c>
      <c r="M88">
        <v>9</v>
      </c>
      <c r="N88">
        <v>53</v>
      </c>
      <c r="Z88">
        <v>51</v>
      </c>
      <c r="AA88">
        <v>42</v>
      </c>
      <c r="AB88">
        <v>68.5</v>
      </c>
      <c r="AN88">
        <v>-17</v>
      </c>
      <c r="AO88">
        <v>-68</v>
      </c>
      <c r="AP88">
        <v>-47</v>
      </c>
      <c r="AQ88">
        <v>-22.333333333333332</v>
      </c>
    </row>
    <row r="89" spans="1:43" x14ac:dyDescent="0.3">
      <c r="A89" s="9">
        <v>20576</v>
      </c>
      <c r="B89">
        <v>9</v>
      </c>
      <c r="C89">
        <f t="shared" si="11"/>
        <v>-44</v>
      </c>
      <c r="D89">
        <f t="shared" si="12"/>
        <v>1.5</v>
      </c>
      <c r="E89">
        <f t="shared" si="14"/>
        <v>-3.3333333333333335</v>
      </c>
      <c r="F89">
        <f t="shared" si="16"/>
        <v>-11.25</v>
      </c>
      <c r="H89">
        <f t="shared" si="13"/>
        <v>53</v>
      </c>
      <c r="I89">
        <f t="shared" si="15"/>
        <v>7.5</v>
      </c>
      <c r="J89">
        <f t="shared" si="17"/>
        <v>12.333333333333334</v>
      </c>
      <c r="K89">
        <f t="shared" si="18"/>
        <v>20.25</v>
      </c>
      <c r="M89">
        <v>51</v>
      </c>
      <c r="N89">
        <v>42</v>
      </c>
      <c r="Z89">
        <v>-17</v>
      </c>
      <c r="AA89">
        <v>-68</v>
      </c>
      <c r="AB89">
        <v>-47</v>
      </c>
      <c r="AN89">
        <v>-47</v>
      </c>
      <c r="AO89">
        <v>-30</v>
      </c>
      <c r="AP89">
        <v>-64</v>
      </c>
      <c r="AQ89">
        <v>-61.333333333333336</v>
      </c>
    </row>
    <row r="90" spans="1:43" x14ac:dyDescent="0.3">
      <c r="A90" s="10">
        <v>20607</v>
      </c>
      <c r="B90">
        <v>51</v>
      </c>
      <c r="C90">
        <f t="shared" si="11"/>
        <v>9</v>
      </c>
      <c r="D90">
        <f t="shared" si="12"/>
        <v>-17.5</v>
      </c>
      <c r="E90">
        <f t="shared" si="14"/>
        <v>4</v>
      </c>
      <c r="F90">
        <f t="shared" si="16"/>
        <v>-0.25</v>
      </c>
      <c r="H90">
        <f t="shared" si="13"/>
        <v>42</v>
      </c>
      <c r="I90">
        <f t="shared" si="15"/>
        <v>68.5</v>
      </c>
      <c r="J90">
        <f t="shared" si="17"/>
        <v>47</v>
      </c>
      <c r="K90">
        <f t="shared" si="18"/>
        <v>51.25</v>
      </c>
      <c r="M90">
        <v>-17</v>
      </c>
      <c r="N90">
        <v>-68</v>
      </c>
      <c r="Z90">
        <v>-47</v>
      </c>
      <c r="AA90">
        <v>-30</v>
      </c>
      <c r="AB90">
        <v>-64</v>
      </c>
      <c r="AN90">
        <v>-42</v>
      </c>
      <c r="AO90">
        <v>5</v>
      </c>
      <c r="AP90">
        <v>-10</v>
      </c>
      <c r="AQ90">
        <v>-37.666666666666664</v>
      </c>
    </row>
    <row r="91" spans="1:43" x14ac:dyDescent="0.3">
      <c r="A91" s="9">
        <v>20637</v>
      </c>
      <c r="B91">
        <v>-17</v>
      </c>
      <c r="C91">
        <f t="shared" si="11"/>
        <v>51</v>
      </c>
      <c r="D91">
        <f t="shared" si="12"/>
        <v>30</v>
      </c>
      <c r="E91">
        <f t="shared" si="14"/>
        <v>5.333333333333333</v>
      </c>
      <c r="F91">
        <f t="shared" si="16"/>
        <v>15.75</v>
      </c>
      <c r="H91">
        <f t="shared" si="13"/>
        <v>-68</v>
      </c>
      <c r="I91">
        <f t="shared" si="15"/>
        <v>-47</v>
      </c>
      <c r="J91">
        <f t="shared" si="17"/>
        <v>-22.333333333333332</v>
      </c>
      <c r="K91">
        <f t="shared" si="18"/>
        <v>-32.75</v>
      </c>
      <c r="M91">
        <v>-47</v>
      </c>
      <c r="N91">
        <v>-30</v>
      </c>
      <c r="Z91">
        <v>-42</v>
      </c>
      <c r="AA91">
        <v>5</v>
      </c>
      <c r="AB91">
        <v>-10</v>
      </c>
      <c r="AN91">
        <v>1</v>
      </c>
      <c r="AO91">
        <v>43</v>
      </c>
      <c r="AP91">
        <v>45.5</v>
      </c>
      <c r="AQ91">
        <v>36.333333333333336</v>
      </c>
    </row>
    <row r="92" spans="1:43" x14ac:dyDescent="0.3">
      <c r="A92" s="10">
        <v>20668</v>
      </c>
      <c r="B92">
        <v>-47</v>
      </c>
      <c r="C92">
        <f t="shared" si="11"/>
        <v>-17</v>
      </c>
      <c r="D92">
        <f t="shared" si="12"/>
        <v>17</v>
      </c>
      <c r="E92">
        <f t="shared" si="14"/>
        <v>14.333333333333334</v>
      </c>
      <c r="F92">
        <f t="shared" si="16"/>
        <v>-0.25</v>
      </c>
      <c r="H92">
        <f t="shared" si="13"/>
        <v>-30</v>
      </c>
      <c r="I92">
        <f t="shared" si="15"/>
        <v>-64</v>
      </c>
      <c r="J92">
        <f t="shared" si="17"/>
        <v>-61.333333333333336</v>
      </c>
      <c r="K92">
        <f t="shared" si="18"/>
        <v>-46.75</v>
      </c>
      <c r="M92">
        <v>-42</v>
      </c>
      <c r="N92">
        <v>5</v>
      </c>
      <c r="Z92">
        <v>1</v>
      </c>
      <c r="AA92">
        <v>43</v>
      </c>
      <c r="AB92">
        <v>45.5</v>
      </c>
      <c r="AN92">
        <v>14</v>
      </c>
      <c r="AO92">
        <v>13</v>
      </c>
      <c r="AP92">
        <v>34.5</v>
      </c>
      <c r="AQ92">
        <v>43.333333333333329</v>
      </c>
    </row>
    <row r="93" spans="1:43" x14ac:dyDescent="0.3">
      <c r="A93" s="9">
        <v>20699</v>
      </c>
      <c r="B93">
        <v>-42</v>
      </c>
      <c r="C93">
        <f t="shared" si="11"/>
        <v>-47</v>
      </c>
      <c r="D93">
        <f t="shared" si="12"/>
        <v>-32</v>
      </c>
      <c r="E93">
        <f t="shared" si="14"/>
        <v>-4.333333333333333</v>
      </c>
      <c r="F93">
        <f t="shared" si="16"/>
        <v>-1</v>
      </c>
      <c r="H93">
        <f t="shared" si="13"/>
        <v>5</v>
      </c>
      <c r="I93">
        <f t="shared" si="15"/>
        <v>-10</v>
      </c>
      <c r="J93">
        <f t="shared" si="17"/>
        <v>-37.666666666666664</v>
      </c>
      <c r="K93">
        <f t="shared" si="18"/>
        <v>-41</v>
      </c>
      <c r="M93">
        <v>1</v>
      </c>
      <c r="N93">
        <v>43</v>
      </c>
      <c r="Z93">
        <v>14</v>
      </c>
      <c r="AA93">
        <v>13</v>
      </c>
      <c r="AB93">
        <v>34.5</v>
      </c>
      <c r="AN93">
        <v>70</v>
      </c>
      <c r="AO93">
        <v>56</v>
      </c>
      <c r="AP93">
        <v>62.5</v>
      </c>
      <c r="AQ93">
        <v>79</v>
      </c>
    </row>
    <row r="94" spans="1:43" x14ac:dyDescent="0.3">
      <c r="A94" s="10">
        <v>20729</v>
      </c>
      <c r="B94">
        <v>1</v>
      </c>
      <c r="C94">
        <f t="shared" si="11"/>
        <v>-42</v>
      </c>
      <c r="D94">
        <f t="shared" si="12"/>
        <v>-44.5</v>
      </c>
      <c r="E94">
        <f t="shared" si="14"/>
        <v>-35.333333333333336</v>
      </c>
      <c r="F94">
        <f t="shared" si="16"/>
        <v>-13.75</v>
      </c>
      <c r="H94">
        <f t="shared" si="13"/>
        <v>43</v>
      </c>
      <c r="I94">
        <f t="shared" si="15"/>
        <v>45.5</v>
      </c>
      <c r="J94">
        <f t="shared" si="17"/>
        <v>36.333333333333336</v>
      </c>
      <c r="K94">
        <f t="shared" si="18"/>
        <v>14.75</v>
      </c>
      <c r="M94">
        <v>14</v>
      </c>
      <c r="N94">
        <v>13</v>
      </c>
      <c r="Z94">
        <v>70</v>
      </c>
      <c r="AA94">
        <v>56</v>
      </c>
      <c r="AB94">
        <v>62.5</v>
      </c>
      <c r="AN94">
        <v>-26</v>
      </c>
      <c r="AO94">
        <v>-96</v>
      </c>
      <c r="AP94">
        <v>-68</v>
      </c>
      <c r="AQ94">
        <v>-54.333333333333329</v>
      </c>
    </row>
    <row r="95" spans="1:43" x14ac:dyDescent="0.3">
      <c r="A95" s="9">
        <v>20760</v>
      </c>
      <c r="B95">
        <v>14</v>
      </c>
      <c r="C95">
        <f t="shared" si="11"/>
        <v>1</v>
      </c>
      <c r="D95">
        <f t="shared" si="12"/>
        <v>-20.5</v>
      </c>
      <c r="E95">
        <f t="shared" si="14"/>
        <v>-29.333333333333332</v>
      </c>
      <c r="F95">
        <f t="shared" si="16"/>
        <v>-26.25</v>
      </c>
      <c r="H95">
        <f t="shared" si="13"/>
        <v>13</v>
      </c>
      <c r="I95">
        <f t="shared" si="15"/>
        <v>34.5</v>
      </c>
      <c r="J95">
        <f t="shared" si="17"/>
        <v>43.333333333333329</v>
      </c>
      <c r="K95">
        <f t="shared" si="18"/>
        <v>40.25</v>
      </c>
      <c r="M95">
        <v>70</v>
      </c>
      <c r="N95">
        <v>56</v>
      </c>
      <c r="Z95">
        <v>-26</v>
      </c>
      <c r="AA95">
        <v>-96</v>
      </c>
      <c r="AB95">
        <v>-68</v>
      </c>
      <c r="AN95">
        <v>-23</v>
      </c>
      <c r="AO95">
        <v>3</v>
      </c>
      <c r="AP95">
        <v>-45</v>
      </c>
      <c r="AQ95">
        <v>-42.333333333333329</v>
      </c>
    </row>
    <row r="96" spans="1:43" x14ac:dyDescent="0.3">
      <c r="A96" s="10">
        <v>20790</v>
      </c>
      <c r="B96">
        <v>70</v>
      </c>
      <c r="C96">
        <f t="shared" si="11"/>
        <v>14</v>
      </c>
      <c r="D96">
        <f t="shared" si="12"/>
        <v>7.5</v>
      </c>
      <c r="E96">
        <f t="shared" si="14"/>
        <v>-9</v>
      </c>
      <c r="F96">
        <f t="shared" si="16"/>
        <v>-18.5</v>
      </c>
      <c r="H96">
        <f t="shared" si="13"/>
        <v>56</v>
      </c>
      <c r="I96">
        <f t="shared" si="15"/>
        <v>62.5</v>
      </c>
      <c r="J96">
        <f t="shared" si="17"/>
        <v>79</v>
      </c>
      <c r="K96">
        <f t="shared" si="18"/>
        <v>88.5</v>
      </c>
      <c r="M96">
        <v>-26</v>
      </c>
      <c r="N96">
        <v>-96</v>
      </c>
      <c r="Z96">
        <v>-23</v>
      </c>
      <c r="AA96">
        <v>3</v>
      </c>
      <c r="AB96">
        <v>-45</v>
      </c>
      <c r="AN96">
        <v>69</v>
      </c>
      <c r="AO96">
        <v>92</v>
      </c>
      <c r="AP96">
        <v>93.5</v>
      </c>
      <c r="AQ96">
        <v>62</v>
      </c>
    </row>
    <row r="97" spans="1:43" x14ac:dyDescent="0.3">
      <c r="A97" s="9">
        <v>20821</v>
      </c>
      <c r="B97">
        <v>-26</v>
      </c>
      <c r="C97">
        <f t="shared" si="11"/>
        <v>70</v>
      </c>
      <c r="D97">
        <f t="shared" si="12"/>
        <v>42</v>
      </c>
      <c r="E97">
        <f t="shared" si="14"/>
        <v>28.333333333333332</v>
      </c>
      <c r="F97">
        <f t="shared" si="16"/>
        <v>10.75</v>
      </c>
      <c r="H97">
        <f t="shared" si="13"/>
        <v>-96</v>
      </c>
      <c r="I97">
        <f t="shared" si="15"/>
        <v>-68</v>
      </c>
      <c r="J97">
        <f t="shared" si="17"/>
        <v>-54.333333333333329</v>
      </c>
      <c r="K97">
        <f t="shared" si="18"/>
        <v>-36.75</v>
      </c>
      <c r="M97">
        <v>-23</v>
      </c>
      <c r="N97">
        <v>3</v>
      </c>
      <c r="Z97">
        <v>69</v>
      </c>
      <c r="AA97">
        <v>92</v>
      </c>
      <c r="AB97">
        <v>93.5</v>
      </c>
      <c r="AN97">
        <v>-63</v>
      </c>
      <c r="AO97">
        <v>-132</v>
      </c>
      <c r="AP97">
        <v>-86</v>
      </c>
      <c r="AQ97">
        <v>-69.666666666666671</v>
      </c>
    </row>
    <row r="98" spans="1:43" x14ac:dyDescent="0.3">
      <c r="A98" s="10">
        <v>20852</v>
      </c>
      <c r="B98">
        <v>-23</v>
      </c>
      <c r="C98">
        <f t="shared" si="11"/>
        <v>-26</v>
      </c>
      <c r="D98">
        <f t="shared" si="12"/>
        <v>22</v>
      </c>
      <c r="E98">
        <f t="shared" si="14"/>
        <v>19.333333333333332</v>
      </c>
      <c r="F98">
        <f t="shared" si="16"/>
        <v>14.75</v>
      </c>
      <c r="H98">
        <f t="shared" si="13"/>
        <v>3</v>
      </c>
      <c r="I98">
        <f t="shared" si="15"/>
        <v>-45</v>
      </c>
      <c r="J98">
        <f t="shared" si="17"/>
        <v>-42.333333333333329</v>
      </c>
      <c r="K98">
        <f t="shared" si="18"/>
        <v>-37.75</v>
      </c>
      <c r="M98">
        <v>69</v>
      </c>
      <c r="N98">
        <v>92</v>
      </c>
      <c r="Z98">
        <v>-63</v>
      </c>
      <c r="AA98">
        <v>-132</v>
      </c>
      <c r="AB98">
        <v>-86</v>
      </c>
      <c r="AN98">
        <v>15</v>
      </c>
      <c r="AO98">
        <v>78</v>
      </c>
      <c r="AP98">
        <v>12</v>
      </c>
      <c r="AQ98">
        <v>20.666666666666668</v>
      </c>
    </row>
    <row r="99" spans="1:43" x14ac:dyDescent="0.3">
      <c r="A99" s="9">
        <v>20880</v>
      </c>
      <c r="B99">
        <v>69</v>
      </c>
      <c r="C99">
        <f t="shared" si="11"/>
        <v>-23</v>
      </c>
      <c r="D99">
        <f t="shared" si="12"/>
        <v>-24.5</v>
      </c>
      <c r="E99">
        <f t="shared" si="14"/>
        <v>7</v>
      </c>
      <c r="F99">
        <f t="shared" si="16"/>
        <v>8.75</v>
      </c>
      <c r="H99">
        <f t="shared" si="13"/>
        <v>92</v>
      </c>
      <c r="I99">
        <f t="shared" si="15"/>
        <v>93.5</v>
      </c>
      <c r="J99">
        <f t="shared" si="17"/>
        <v>62</v>
      </c>
      <c r="K99">
        <f t="shared" si="18"/>
        <v>60.25</v>
      </c>
      <c r="M99">
        <v>-63</v>
      </c>
      <c r="N99">
        <v>-132</v>
      </c>
      <c r="Z99">
        <v>15</v>
      </c>
      <c r="AA99">
        <v>78</v>
      </c>
      <c r="AB99">
        <v>12</v>
      </c>
      <c r="AN99">
        <v>60</v>
      </c>
      <c r="AO99">
        <v>45</v>
      </c>
      <c r="AP99">
        <v>84</v>
      </c>
      <c r="AQ99">
        <v>53</v>
      </c>
    </row>
    <row r="100" spans="1:43" x14ac:dyDescent="0.3">
      <c r="A100" s="10">
        <v>20911</v>
      </c>
      <c r="B100">
        <v>-63</v>
      </c>
      <c r="C100">
        <f t="shared" si="11"/>
        <v>69</v>
      </c>
      <c r="D100">
        <f t="shared" si="12"/>
        <v>23</v>
      </c>
      <c r="E100">
        <f t="shared" si="14"/>
        <v>6.666666666666667</v>
      </c>
      <c r="F100">
        <f t="shared" si="16"/>
        <v>22.5</v>
      </c>
      <c r="H100">
        <f t="shared" si="13"/>
        <v>-132</v>
      </c>
      <c r="I100">
        <f t="shared" si="15"/>
        <v>-86</v>
      </c>
      <c r="J100">
        <f t="shared" si="17"/>
        <v>-69.666666666666671</v>
      </c>
      <c r="K100">
        <f t="shared" si="18"/>
        <v>-85.5</v>
      </c>
      <c r="M100">
        <v>15</v>
      </c>
      <c r="N100">
        <v>78</v>
      </c>
      <c r="Z100">
        <v>60</v>
      </c>
      <c r="AA100">
        <v>45</v>
      </c>
      <c r="AB100">
        <v>84</v>
      </c>
      <c r="AN100">
        <v>-24</v>
      </c>
      <c r="AO100">
        <v>-84</v>
      </c>
      <c r="AP100">
        <v>-61.5</v>
      </c>
      <c r="AQ100">
        <v>-28</v>
      </c>
    </row>
    <row r="101" spans="1:43" x14ac:dyDescent="0.3">
      <c r="A101" s="9">
        <v>20941</v>
      </c>
      <c r="B101">
        <v>15</v>
      </c>
      <c r="C101">
        <f t="shared" si="11"/>
        <v>-63</v>
      </c>
      <c r="D101">
        <f t="shared" ref="D101:D132" si="19">AVERAGE(B99:B100)</f>
        <v>3</v>
      </c>
      <c r="E101">
        <f t="shared" si="14"/>
        <v>-5.666666666666667</v>
      </c>
      <c r="F101">
        <f t="shared" si="16"/>
        <v>-10.75</v>
      </c>
      <c r="H101">
        <f t="shared" si="13"/>
        <v>78</v>
      </c>
      <c r="I101">
        <f t="shared" si="15"/>
        <v>12</v>
      </c>
      <c r="J101">
        <f t="shared" si="17"/>
        <v>20.666666666666668</v>
      </c>
      <c r="K101">
        <f t="shared" si="18"/>
        <v>25.75</v>
      </c>
      <c r="M101">
        <v>60</v>
      </c>
      <c r="N101">
        <v>45</v>
      </c>
      <c r="Z101">
        <v>-24</v>
      </c>
      <c r="AA101">
        <v>-84</v>
      </c>
      <c r="AB101">
        <v>-61.5</v>
      </c>
      <c r="AN101">
        <v>-41</v>
      </c>
      <c r="AO101">
        <v>-17</v>
      </c>
      <c r="AP101">
        <v>-59</v>
      </c>
      <c r="AQ101">
        <v>-58</v>
      </c>
    </row>
    <row r="102" spans="1:43" x14ac:dyDescent="0.3">
      <c r="A102" s="10">
        <v>20972</v>
      </c>
      <c r="B102">
        <v>60</v>
      </c>
      <c r="C102">
        <f t="shared" si="11"/>
        <v>15</v>
      </c>
      <c r="D102">
        <f t="shared" si="19"/>
        <v>-24</v>
      </c>
      <c r="E102">
        <f t="shared" ref="E102:E133" si="20">AVERAGE(B99:B101)</f>
        <v>7</v>
      </c>
      <c r="F102">
        <f t="shared" si="16"/>
        <v>-0.5</v>
      </c>
      <c r="H102">
        <f t="shared" si="13"/>
        <v>45</v>
      </c>
      <c r="I102">
        <f t="shared" si="15"/>
        <v>84</v>
      </c>
      <c r="J102">
        <f t="shared" si="17"/>
        <v>53</v>
      </c>
      <c r="K102">
        <f t="shared" si="18"/>
        <v>60.5</v>
      </c>
      <c r="M102">
        <v>-24</v>
      </c>
      <c r="N102">
        <v>-84</v>
      </c>
      <c r="Z102">
        <v>-41</v>
      </c>
      <c r="AA102">
        <v>-17</v>
      </c>
      <c r="AB102">
        <v>-59</v>
      </c>
      <c r="AN102">
        <v>-65</v>
      </c>
      <c r="AO102">
        <v>-24</v>
      </c>
      <c r="AP102">
        <v>-32.5</v>
      </c>
      <c r="AQ102">
        <v>-63.333333333333336</v>
      </c>
    </row>
    <row r="103" spans="1:43" x14ac:dyDescent="0.3">
      <c r="A103" s="9">
        <v>21002</v>
      </c>
      <c r="B103">
        <v>-24</v>
      </c>
      <c r="C103">
        <f t="shared" si="11"/>
        <v>60</v>
      </c>
      <c r="D103">
        <f t="shared" si="19"/>
        <v>37.5</v>
      </c>
      <c r="E103">
        <f t="shared" si="20"/>
        <v>4</v>
      </c>
      <c r="F103">
        <f t="shared" ref="F103:F133" si="21">AVERAGE(B99:B102)</f>
        <v>20.25</v>
      </c>
      <c r="H103">
        <f t="shared" si="13"/>
        <v>-84</v>
      </c>
      <c r="I103">
        <f t="shared" si="15"/>
        <v>-61.5</v>
      </c>
      <c r="J103">
        <f t="shared" si="17"/>
        <v>-28</v>
      </c>
      <c r="K103">
        <f t="shared" si="18"/>
        <v>-44.25</v>
      </c>
      <c r="M103">
        <v>-41</v>
      </c>
      <c r="N103">
        <v>-17</v>
      </c>
      <c r="Z103">
        <v>-65</v>
      </c>
      <c r="AA103">
        <v>-24</v>
      </c>
      <c r="AB103">
        <v>-32.5</v>
      </c>
      <c r="AN103">
        <v>6</v>
      </c>
      <c r="AO103">
        <v>71</v>
      </c>
      <c r="AP103">
        <v>59</v>
      </c>
      <c r="AQ103">
        <v>49.333333333333336</v>
      </c>
    </row>
    <row r="104" spans="1:43" x14ac:dyDescent="0.3">
      <c r="A104" s="10">
        <v>21033</v>
      </c>
      <c r="B104">
        <v>-41</v>
      </c>
      <c r="C104">
        <f t="shared" si="11"/>
        <v>-24</v>
      </c>
      <c r="D104">
        <f t="shared" si="19"/>
        <v>18</v>
      </c>
      <c r="E104">
        <f t="shared" si="20"/>
        <v>17</v>
      </c>
      <c r="F104">
        <f t="shared" si="21"/>
        <v>-3</v>
      </c>
      <c r="H104">
        <f t="shared" si="13"/>
        <v>-17</v>
      </c>
      <c r="I104">
        <f t="shared" si="15"/>
        <v>-59</v>
      </c>
      <c r="J104">
        <f t="shared" si="17"/>
        <v>-58</v>
      </c>
      <c r="K104">
        <f t="shared" si="18"/>
        <v>-38</v>
      </c>
      <c r="M104">
        <v>-65</v>
      </c>
      <c r="N104">
        <v>-24</v>
      </c>
      <c r="Z104">
        <v>6</v>
      </c>
      <c r="AA104">
        <v>71</v>
      </c>
      <c r="AB104">
        <v>59</v>
      </c>
      <c r="AN104">
        <v>15</v>
      </c>
      <c r="AO104">
        <v>9</v>
      </c>
      <c r="AP104">
        <v>44.5</v>
      </c>
      <c r="AQ104">
        <v>48.333333333333336</v>
      </c>
    </row>
    <row r="105" spans="1:43" x14ac:dyDescent="0.3">
      <c r="A105" s="9">
        <v>21064</v>
      </c>
      <c r="B105">
        <v>-65</v>
      </c>
      <c r="C105">
        <f t="shared" si="11"/>
        <v>-41</v>
      </c>
      <c r="D105">
        <f t="shared" si="19"/>
        <v>-32.5</v>
      </c>
      <c r="E105">
        <f t="shared" si="20"/>
        <v>-1.6666666666666667</v>
      </c>
      <c r="F105">
        <f t="shared" si="21"/>
        <v>2.5</v>
      </c>
      <c r="H105">
        <f t="shared" si="13"/>
        <v>-24</v>
      </c>
      <c r="I105">
        <f t="shared" si="15"/>
        <v>-32.5</v>
      </c>
      <c r="J105">
        <f t="shared" si="17"/>
        <v>-63.333333333333336</v>
      </c>
      <c r="K105">
        <f t="shared" si="18"/>
        <v>-67.5</v>
      </c>
      <c r="M105">
        <v>6</v>
      </c>
      <c r="N105">
        <v>71</v>
      </c>
      <c r="Z105">
        <v>15</v>
      </c>
      <c r="AA105">
        <v>9</v>
      </c>
      <c r="AB105">
        <v>44.5</v>
      </c>
      <c r="AN105">
        <v>73</v>
      </c>
      <c r="AO105">
        <v>58</v>
      </c>
      <c r="AP105">
        <v>62.5</v>
      </c>
      <c r="AQ105">
        <v>87.666666666666671</v>
      </c>
    </row>
    <row r="106" spans="1:43" x14ac:dyDescent="0.3">
      <c r="A106" s="10">
        <v>21094</v>
      </c>
      <c r="B106">
        <v>6</v>
      </c>
      <c r="C106">
        <f t="shared" si="11"/>
        <v>-65</v>
      </c>
      <c r="D106">
        <f t="shared" si="19"/>
        <v>-53</v>
      </c>
      <c r="E106">
        <f t="shared" si="20"/>
        <v>-43.333333333333336</v>
      </c>
      <c r="F106">
        <f t="shared" si="21"/>
        <v>-17.5</v>
      </c>
      <c r="H106">
        <f t="shared" si="13"/>
        <v>71</v>
      </c>
      <c r="I106">
        <f t="shared" si="15"/>
        <v>59</v>
      </c>
      <c r="J106">
        <f t="shared" si="17"/>
        <v>49.333333333333336</v>
      </c>
      <c r="K106">
        <f t="shared" si="18"/>
        <v>23.5</v>
      </c>
      <c r="M106">
        <v>15</v>
      </c>
      <c r="N106">
        <v>9</v>
      </c>
      <c r="Z106">
        <v>73</v>
      </c>
      <c r="AA106">
        <v>58</v>
      </c>
      <c r="AB106">
        <v>62.5</v>
      </c>
      <c r="AN106">
        <v>-27</v>
      </c>
      <c r="AO106">
        <v>-100</v>
      </c>
      <c r="AP106">
        <v>-71</v>
      </c>
      <c r="AQ106">
        <v>-58.333333333333329</v>
      </c>
    </row>
    <row r="107" spans="1:43" x14ac:dyDescent="0.3">
      <c r="A107" s="9">
        <v>21125</v>
      </c>
      <c r="B107">
        <v>15</v>
      </c>
      <c r="C107">
        <f t="shared" si="11"/>
        <v>6</v>
      </c>
      <c r="D107">
        <f t="shared" si="19"/>
        <v>-29.5</v>
      </c>
      <c r="E107">
        <f t="shared" si="20"/>
        <v>-33.333333333333336</v>
      </c>
      <c r="F107">
        <f t="shared" si="21"/>
        <v>-31</v>
      </c>
      <c r="H107">
        <f t="shared" si="13"/>
        <v>9</v>
      </c>
      <c r="I107">
        <f t="shared" si="15"/>
        <v>44.5</v>
      </c>
      <c r="J107">
        <f t="shared" si="17"/>
        <v>48.333333333333336</v>
      </c>
      <c r="K107">
        <f t="shared" si="18"/>
        <v>46</v>
      </c>
      <c r="M107">
        <v>73</v>
      </c>
      <c r="N107">
        <v>58</v>
      </c>
      <c r="Z107">
        <v>-27</v>
      </c>
      <c r="AA107">
        <v>-100</v>
      </c>
      <c r="AB107">
        <v>-71</v>
      </c>
      <c r="AN107">
        <v>-26</v>
      </c>
      <c r="AO107">
        <v>1</v>
      </c>
      <c r="AP107">
        <v>-49</v>
      </c>
      <c r="AQ107">
        <v>-46.333333333333329</v>
      </c>
    </row>
    <row r="108" spans="1:43" x14ac:dyDescent="0.3">
      <c r="A108" s="10">
        <v>21155</v>
      </c>
      <c r="B108">
        <v>73</v>
      </c>
      <c r="C108">
        <f t="shared" si="11"/>
        <v>15</v>
      </c>
      <c r="D108">
        <f t="shared" si="19"/>
        <v>10.5</v>
      </c>
      <c r="E108">
        <f t="shared" si="20"/>
        <v>-14.666666666666666</v>
      </c>
      <c r="F108">
        <f t="shared" si="21"/>
        <v>-21.25</v>
      </c>
      <c r="H108">
        <f t="shared" si="13"/>
        <v>58</v>
      </c>
      <c r="I108">
        <f t="shared" si="15"/>
        <v>62.5</v>
      </c>
      <c r="J108">
        <f t="shared" si="17"/>
        <v>87.666666666666671</v>
      </c>
      <c r="K108">
        <f t="shared" si="18"/>
        <v>94.25</v>
      </c>
      <c r="M108">
        <v>-27</v>
      </c>
      <c r="N108">
        <v>-100</v>
      </c>
      <c r="Z108">
        <v>-26</v>
      </c>
      <c r="AA108">
        <v>1</v>
      </c>
      <c r="AB108">
        <v>-49</v>
      </c>
      <c r="AN108">
        <v>66</v>
      </c>
      <c r="AO108">
        <v>92</v>
      </c>
      <c r="AP108">
        <v>92.5</v>
      </c>
      <c r="AQ108">
        <v>59.333333333333336</v>
      </c>
    </row>
    <row r="109" spans="1:43" x14ac:dyDescent="0.3">
      <c r="A109" s="9">
        <v>21186</v>
      </c>
      <c r="B109">
        <v>-27</v>
      </c>
      <c r="C109">
        <f t="shared" si="11"/>
        <v>73</v>
      </c>
      <c r="D109">
        <f t="shared" si="19"/>
        <v>44</v>
      </c>
      <c r="E109">
        <f t="shared" si="20"/>
        <v>31.333333333333332</v>
      </c>
      <c r="F109">
        <f t="shared" si="21"/>
        <v>7.25</v>
      </c>
      <c r="H109">
        <f t="shared" si="13"/>
        <v>-100</v>
      </c>
      <c r="I109">
        <f t="shared" si="15"/>
        <v>-71</v>
      </c>
      <c r="J109">
        <f t="shared" si="17"/>
        <v>-58.333333333333329</v>
      </c>
      <c r="K109">
        <f t="shared" si="18"/>
        <v>-34.25</v>
      </c>
      <c r="M109">
        <v>-26</v>
      </c>
      <c r="N109">
        <v>1</v>
      </c>
      <c r="Z109">
        <v>66</v>
      </c>
      <c r="AA109">
        <v>92</v>
      </c>
      <c r="AB109">
        <v>92.5</v>
      </c>
      <c r="AN109">
        <v>-58</v>
      </c>
      <c r="AO109">
        <v>-124</v>
      </c>
      <c r="AP109">
        <v>-78</v>
      </c>
      <c r="AQ109">
        <v>-62.333333333333336</v>
      </c>
    </row>
    <row r="110" spans="1:43" x14ac:dyDescent="0.3">
      <c r="A110" s="10">
        <v>21217</v>
      </c>
      <c r="B110">
        <v>-26</v>
      </c>
      <c r="C110">
        <f t="shared" si="11"/>
        <v>-27</v>
      </c>
      <c r="D110">
        <f t="shared" si="19"/>
        <v>23</v>
      </c>
      <c r="E110">
        <f t="shared" si="20"/>
        <v>20.333333333333332</v>
      </c>
      <c r="F110">
        <f t="shared" si="21"/>
        <v>16.75</v>
      </c>
      <c r="H110">
        <f t="shared" si="13"/>
        <v>1</v>
      </c>
      <c r="I110">
        <f t="shared" si="15"/>
        <v>-49</v>
      </c>
      <c r="J110">
        <f t="shared" si="17"/>
        <v>-46.333333333333329</v>
      </c>
      <c r="K110">
        <f t="shared" si="18"/>
        <v>-42.75</v>
      </c>
      <c r="M110">
        <v>66</v>
      </c>
      <c r="N110">
        <v>92</v>
      </c>
      <c r="Z110">
        <v>-58</v>
      </c>
      <c r="AA110">
        <v>-124</v>
      </c>
      <c r="AB110">
        <v>-78</v>
      </c>
      <c r="AN110">
        <v>29</v>
      </c>
      <c r="AO110">
        <v>87</v>
      </c>
      <c r="AP110">
        <v>25</v>
      </c>
      <c r="AQ110">
        <v>35</v>
      </c>
    </row>
    <row r="111" spans="1:43" x14ac:dyDescent="0.3">
      <c r="A111" s="9">
        <v>21245</v>
      </c>
      <c r="B111">
        <v>66</v>
      </c>
      <c r="C111">
        <f t="shared" si="11"/>
        <v>-26</v>
      </c>
      <c r="D111">
        <f t="shared" si="19"/>
        <v>-26.5</v>
      </c>
      <c r="E111">
        <f t="shared" si="20"/>
        <v>6.666666666666667</v>
      </c>
      <c r="F111">
        <f t="shared" si="21"/>
        <v>8.75</v>
      </c>
      <c r="H111">
        <f t="shared" si="13"/>
        <v>92</v>
      </c>
      <c r="I111">
        <f t="shared" si="15"/>
        <v>92.5</v>
      </c>
      <c r="J111">
        <f t="shared" si="17"/>
        <v>59.333333333333336</v>
      </c>
      <c r="K111">
        <f t="shared" si="18"/>
        <v>57.25</v>
      </c>
      <c r="M111">
        <v>-58</v>
      </c>
      <c r="N111">
        <v>-124</v>
      </c>
      <c r="Z111">
        <v>29</v>
      </c>
      <c r="AA111">
        <v>87</v>
      </c>
      <c r="AB111">
        <v>25</v>
      </c>
      <c r="AN111">
        <v>57</v>
      </c>
      <c r="AO111">
        <v>28</v>
      </c>
      <c r="AP111">
        <v>71.5</v>
      </c>
      <c r="AQ111">
        <v>44.666666666666664</v>
      </c>
    </row>
    <row r="112" spans="1:43" x14ac:dyDescent="0.3">
      <c r="A112" s="10">
        <v>21276</v>
      </c>
      <c r="B112">
        <v>-58</v>
      </c>
      <c r="C112">
        <f t="shared" si="11"/>
        <v>66</v>
      </c>
      <c r="D112">
        <f t="shared" si="19"/>
        <v>20</v>
      </c>
      <c r="E112">
        <f t="shared" si="20"/>
        <v>4.333333333333333</v>
      </c>
      <c r="F112">
        <f t="shared" si="21"/>
        <v>21.5</v>
      </c>
      <c r="H112">
        <f t="shared" si="13"/>
        <v>-124</v>
      </c>
      <c r="I112">
        <f t="shared" si="15"/>
        <v>-78</v>
      </c>
      <c r="J112">
        <f t="shared" si="17"/>
        <v>-62.333333333333336</v>
      </c>
      <c r="K112">
        <f t="shared" si="18"/>
        <v>-79.5</v>
      </c>
      <c r="M112">
        <v>29</v>
      </c>
      <c r="N112">
        <v>87</v>
      </c>
      <c r="Z112">
        <v>57</v>
      </c>
      <c r="AA112">
        <v>28</v>
      </c>
      <c r="AB112">
        <v>71.5</v>
      </c>
      <c r="AN112">
        <v>-16</v>
      </c>
      <c r="AO112">
        <v>-73</v>
      </c>
      <c r="AP112">
        <v>-59</v>
      </c>
      <c r="AQ112">
        <v>-25.333333333333336</v>
      </c>
    </row>
    <row r="113" spans="1:43" x14ac:dyDescent="0.3">
      <c r="A113" s="9">
        <v>21306</v>
      </c>
      <c r="B113">
        <v>29</v>
      </c>
      <c r="C113">
        <f t="shared" si="11"/>
        <v>-58</v>
      </c>
      <c r="D113">
        <f t="shared" si="19"/>
        <v>4</v>
      </c>
      <c r="E113">
        <f t="shared" si="20"/>
        <v>-6</v>
      </c>
      <c r="F113">
        <f t="shared" si="21"/>
        <v>-11.25</v>
      </c>
      <c r="H113">
        <f t="shared" si="13"/>
        <v>87</v>
      </c>
      <c r="I113">
        <f t="shared" si="15"/>
        <v>25</v>
      </c>
      <c r="J113">
        <f t="shared" si="17"/>
        <v>35</v>
      </c>
      <c r="K113">
        <f t="shared" si="18"/>
        <v>40.25</v>
      </c>
      <c r="M113">
        <v>57</v>
      </c>
      <c r="N113">
        <v>28</v>
      </c>
      <c r="Z113">
        <v>-16</v>
      </c>
      <c r="AA113">
        <v>-73</v>
      </c>
      <c r="AB113">
        <v>-59</v>
      </c>
      <c r="AN113">
        <v>-42</v>
      </c>
      <c r="AO113">
        <v>-26</v>
      </c>
      <c r="AP113">
        <v>-62.5</v>
      </c>
      <c r="AQ113">
        <v>-65.333333333333329</v>
      </c>
    </row>
    <row r="114" spans="1:43" x14ac:dyDescent="0.3">
      <c r="A114" s="10">
        <v>21337</v>
      </c>
      <c r="B114">
        <v>57</v>
      </c>
      <c r="C114">
        <f t="shared" si="11"/>
        <v>29</v>
      </c>
      <c r="D114">
        <f t="shared" si="19"/>
        <v>-14.5</v>
      </c>
      <c r="E114">
        <f t="shared" si="20"/>
        <v>12.333333333333334</v>
      </c>
      <c r="F114">
        <f t="shared" si="21"/>
        <v>2.75</v>
      </c>
      <c r="H114">
        <f t="shared" si="13"/>
        <v>28</v>
      </c>
      <c r="I114">
        <f t="shared" si="15"/>
        <v>71.5</v>
      </c>
      <c r="J114">
        <f t="shared" si="17"/>
        <v>44.666666666666664</v>
      </c>
      <c r="K114">
        <f t="shared" si="18"/>
        <v>54.25</v>
      </c>
      <c r="M114">
        <v>-16</v>
      </c>
      <c r="N114">
        <v>-73</v>
      </c>
      <c r="Z114">
        <v>-42</v>
      </c>
      <c r="AA114">
        <v>-26</v>
      </c>
      <c r="AB114">
        <v>-62.5</v>
      </c>
      <c r="AN114">
        <v>-115</v>
      </c>
      <c r="AO114">
        <v>-73</v>
      </c>
      <c r="AP114">
        <v>-86</v>
      </c>
      <c r="AQ114">
        <v>-114.66666666666667</v>
      </c>
    </row>
    <row r="115" spans="1:43" x14ac:dyDescent="0.3">
      <c r="A115" s="9">
        <v>21367</v>
      </c>
      <c r="B115">
        <v>-16</v>
      </c>
      <c r="C115">
        <f t="shared" si="11"/>
        <v>57</v>
      </c>
      <c r="D115">
        <f t="shared" si="19"/>
        <v>43</v>
      </c>
      <c r="E115">
        <f t="shared" si="20"/>
        <v>9.3333333333333339</v>
      </c>
      <c r="F115">
        <f t="shared" si="21"/>
        <v>23.5</v>
      </c>
      <c r="H115">
        <f t="shared" si="13"/>
        <v>-73</v>
      </c>
      <c r="I115">
        <f t="shared" si="15"/>
        <v>-59</v>
      </c>
      <c r="J115">
        <f t="shared" si="17"/>
        <v>-25.333333333333336</v>
      </c>
      <c r="K115">
        <f t="shared" si="18"/>
        <v>-39.5</v>
      </c>
      <c r="M115">
        <v>-42</v>
      </c>
      <c r="N115">
        <v>-26</v>
      </c>
      <c r="Z115">
        <v>-115</v>
      </c>
      <c r="AA115">
        <v>-73</v>
      </c>
      <c r="AB115">
        <v>-86</v>
      </c>
      <c r="AN115">
        <v>56</v>
      </c>
      <c r="AO115">
        <v>171</v>
      </c>
      <c r="AP115">
        <v>134.5</v>
      </c>
      <c r="AQ115">
        <v>113.66666666666666</v>
      </c>
    </row>
    <row r="116" spans="1:43" x14ac:dyDescent="0.3">
      <c r="A116" s="10">
        <v>21398</v>
      </c>
      <c r="B116">
        <v>-42</v>
      </c>
      <c r="C116">
        <f t="shared" si="11"/>
        <v>-16</v>
      </c>
      <c r="D116">
        <f t="shared" si="19"/>
        <v>20.5</v>
      </c>
      <c r="E116">
        <f t="shared" si="20"/>
        <v>23.333333333333332</v>
      </c>
      <c r="F116">
        <f t="shared" si="21"/>
        <v>3</v>
      </c>
      <c r="H116">
        <f t="shared" si="13"/>
        <v>-26</v>
      </c>
      <c r="I116">
        <f t="shared" si="15"/>
        <v>-62.5</v>
      </c>
      <c r="J116">
        <f t="shared" si="17"/>
        <v>-65.333333333333329</v>
      </c>
      <c r="K116">
        <f t="shared" si="18"/>
        <v>-45</v>
      </c>
      <c r="M116">
        <v>-115</v>
      </c>
      <c r="N116">
        <v>-73</v>
      </c>
      <c r="Z116">
        <v>56</v>
      </c>
      <c r="AA116">
        <v>171</v>
      </c>
      <c r="AB116">
        <v>134.5</v>
      </c>
      <c r="AN116">
        <v>-4</v>
      </c>
      <c r="AO116">
        <v>-60</v>
      </c>
      <c r="AP116">
        <v>25.5</v>
      </c>
      <c r="AQ116">
        <v>29.666666666666664</v>
      </c>
    </row>
    <row r="117" spans="1:43" x14ac:dyDescent="0.3">
      <c r="A117" s="9">
        <v>21429</v>
      </c>
      <c r="B117">
        <v>-115</v>
      </c>
      <c r="C117">
        <f t="shared" si="11"/>
        <v>-42</v>
      </c>
      <c r="D117">
        <f t="shared" si="19"/>
        <v>-29</v>
      </c>
      <c r="E117">
        <f t="shared" si="20"/>
        <v>-0.33333333333333331</v>
      </c>
      <c r="F117">
        <f t="shared" si="21"/>
        <v>7</v>
      </c>
      <c r="H117">
        <f t="shared" si="13"/>
        <v>-73</v>
      </c>
      <c r="I117">
        <f t="shared" si="15"/>
        <v>-86</v>
      </c>
      <c r="J117">
        <f t="shared" si="17"/>
        <v>-114.66666666666667</v>
      </c>
      <c r="K117">
        <f t="shared" si="18"/>
        <v>-122</v>
      </c>
      <c r="M117">
        <v>56</v>
      </c>
      <c r="N117">
        <v>171</v>
      </c>
      <c r="Z117">
        <v>-4</v>
      </c>
      <c r="AA117">
        <v>-60</v>
      </c>
      <c r="AB117">
        <v>25.5</v>
      </c>
      <c r="AN117">
        <v>76</v>
      </c>
      <c r="AO117">
        <v>80</v>
      </c>
      <c r="AP117">
        <v>50</v>
      </c>
      <c r="AQ117">
        <v>97</v>
      </c>
    </row>
    <row r="118" spans="1:43" x14ac:dyDescent="0.3">
      <c r="A118" s="10">
        <v>21459</v>
      </c>
      <c r="B118">
        <v>56</v>
      </c>
      <c r="C118">
        <f t="shared" si="11"/>
        <v>-115</v>
      </c>
      <c r="D118">
        <f t="shared" si="19"/>
        <v>-78.5</v>
      </c>
      <c r="E118">
        <f t="shared" si="20"/>
        <v>-57.666666666666664</v>
      </c>
      <c r="F118">
        <f t="shared" si="21"/>
        <v>-29</v>
      </c>
      <c r="H118">
        <f t="shared" si="13"/>
        <v>171</v>
      </c>
      <c r="I118">
        <f t="shared" si="15"/>
        <v>134.5</v>
      </c>
      <c r="J118">
        <f t="shared" si="17"/>
        <v>113.66666666666666</v>
      </c>
      <c r="K118">
        <f t="shared" si="18"/>
        <v>85</v>
      </c>
      <c r="M118">
        <v>-4</v>
      </c>
      <c r="N118">
        <v>-60</v>
      </c>
      <c r="Z118">
        <v>76</v>
      </c>
      <c r="AA118">
        <v>80</v>
      </c>
      <c r="AB118">
        <v>50</v>
      </c>
      <c r="AN118">
        <v>-4</v>
      </c>
      <c r="AO118">
        <v>-80</v>
      </c>
      <c r="AP118">
        <v>-40</v>
      </c>
      <c r="AQ118">
        <v>-46.666666666666664</v>
      </c>
    </row>
    <row r="119" spans="1:43" x14ac:dyDescent="0.3">
      <c r="A119" s="9">
        <v>21490</v>
      </c>
      <c r="B119">
        <v>-4</v>
      </c>
      <c r="C119">
        <f t="shared" si="11"/>
        <v>56</v>
      </c>
      <c r="D119">
        <f t="shared" si="19"/>
        <v>-29.5</v>
      </c>
      <c r="E119">
        <f t="shared" si="20"/>
        <v>-33.666666666666664</v>
      </c>
      <c r="F119">
        <f t="shared" si="21"/>
        <v>-29.25</v>
      </c>
      <c r="H119">
        <f t="shared" si="13"/>
        <v>-60</v>
      </c>
      <c r="I119">
        <f t="shared" si="15"/>
        <v>25.5</v>
      </c>
      <c r="J119">
        <f t="shared" si="17"/>
        <v>29.666666666666664</v>
      </c>
      <c r="K119">
        <f t="shared" si="18"/>
        <v>25.25</v>
      </c>
      <c r="M119">
        <v>76</v>
      </c>
      <c r="N119">
        <v>80</v>
      </c>
      <c r="Z119">
        <v>-4</v>
      </c>
      <c r="AA119">
        <v>-80</v>
      </c>
      <c r="AB119">
        <v>-40</v>
      </c>
      <c r="AN119">
        <v>-41</v>
      </c>
      <c r="AO119">
        <v>-37</v>
      </c>
      <c r="AP119">
        <v>-77</v>
      </c>
      <c r="AQ119">
        <v>-63.666666666666671</v>
      </c>
    </row>
    <row r="120" spans="1:43" x14ac:dyDescent="0.3">
      <c r="A120" s="10">
        <v>21520</v>
      </c>
      <c r="B120">
        <v>76</v>
      </c>
      <c r="C120">
        <f t="shared" si="11"/>
        <v>-4</v>
      </c>
      <c r="D120">
        <f t="shared" si="19"/>
        <v>26</v>
      </c>
      <c r="E120">
        <f t="shared" si="20"/>
        <v>-21</v>
      </c>
      <c r="F120">
        <f t="shared" si="21"/>
        <v>-26.25</v>
      </c>
      <c r="H120">
        <f t="shared" si="13"/>
        <v>80</v>
      </c>
      <c r="I120">
        <f t="shared" si="15"/>
        <v>50</v>
      </c>
      <c r="J120">
        <f t="shared" si="17"/>
        <v>97</v>
      </c>
      <c r="K120">
        <f t="shared" si="18"/>
        <v>102.25</v>
      </c>
      <c r="M120">
        <v>-4</v>
      </c>
      <c r="N120">
        <v>-80</v>
      </c>
      <c r="Z120">
        <v>-41</v>
      </c>
      <c r="AA120">
        <v>-37</v>
      </c>
      <c r="AB120">
        <v>-77</v>
      </c>
      <c r="AN120">
        <v>82</v>
      </c>
      <c r="AO120">
        <v>123</v>
      </c>
      <c r="AP120">
        <v>104.5</v>
      </c>
      <c r="AQ120">
        <v>71.666666666666671</v>
      </c>
    </row>
    <row r="121" spans="1:43" x14ac:dyDescent="0.3">
      <c r="A121" s="9">
        <v>21551</v>
      </c>
      <c r="B121">
        <v>-4</v>
      </c>
      <c r="C121">
        <f t="shared" si="11"/>
        <v>76</v>
      </c>
      <c r="D121">
        <f t="shared" si="19"/>
        <v>36</v>
      </c>
      <c r="E121">
        <f t="shared" si="20"/>
        <v>42.666666666666664</v>
      </c>
      <c r="F121">
        <f t="shared" si="21"/>
        <v>3.25</v>
      </c>
      <c r="H121">
        <f t="shared" si="13"/>
        <v>-80</v>
      </c>
      <c r="I121">
        <f t="shared" si="15"/>
        <v>-40</v>
      </c>
      <c r="J121">
        <f t="shared" si="17"/>
        <v>-46.666666666666664</v>
      </c>
      <c r="K121">
        <f t="shared" si="18"/>
        <v>-7.25</v>
      </c>
      <c r="M121">
        <v>-41</v>
      </c>
      <c r="N121">
        <v>-37</v>
      </c>
      <c r="Z121">
        <v>82</v>
      </c>
      <c r="AA121">
        <v>123</v>
      </c>
      <c r="AB121">
        <v>104.5</v>
      </c>
      <c r="AN121">
        <v>-74</v>
      </c>
      <c r="AO121">
        <v>-156</v>
      </c>
      <c r="AP121">
        <v>-94.5</v>
      </c>
      <c r="AQ121">
        <v>-86.333333333333329</v>
      </c>
    </row>
    <row r="122" spans="1:43" x14ac:dyDescent="0.3">
      <c r="A122" s="10">
        <v>21582</v>
      </c>
      <c r="B122">
        <v>-41</v>
      </c>
      <c r="C122">
        <f t="shared" si="11"/>
        <v>-4</v>
      </c>
      <c r="D122">
        <f t="shared" si="19"/>
        <v>36</v>
      </c>
      <c r="E122">
        <f t="shared" si="20"/>
        <v>22.666666666666668</v>
      </c>
      <c r="F122">
        <f t="shared" si="21"/>
        <v>31</v>
      </c>
      <c r="H122">
        <f t="shared" si="13"/>
        <v>-37</v>
      </c>
      <c r="I122">
        <f t="shared" si="15"/>
        <v>-77</v>
      </c>
      <c r="J122">
        <f t="shared" si="17"/>
        <v>-63.666666666666671</v>
      </c>
      <c r="K122">
        <f t="shared" si="18"/>
        <v>-72</v>
      </c>
      <c r="M122">
        <v>82</v>
      </c>
      <c r="N122">
        <v>123</v>
      </c>
      <c r="Z122">
        <v>-74</v>
      </c>
      <c r="AA122">
        <v>-156</v>
      </c>
      <c r="AB122">
        <v>-94.5</v>
      </c>
      <c r="AN122">
        <v>34</v>
      </c>
      <c r="AO122">
        <v>108</v>
      </c>
      <c r="AP122">
        <v>30</v>
      </c>
      <c r="AQ122">
        <v>45</v>
      </c>
    </row>
    <row r="123" spans="1:43" x14ac:dyDescent="0.3">
      <c r="A123" s="9">
        <v>21610</v>
      </c>
      <c r="B123">
        <v>82</v>
      </c>
      <c r="C123">
        <f t="shared" si="11"/>
        <v>-41</v>
      </c>
      <c r="D123">
        <f t="shared" si="19"/>
        <v>-22.5</v>
      </c>
      <c r="E123">
        <f t="shared" si="20"/>
        <v>10.333333333333334</v>
      </c>
      <c r="F123">
        <f t="shared" si="21"/>
        <v>6.75</v>
      </c>
      <c r="H123">
        <f t="shared" si="13"/>
        <v>123</v>
      </c>
      <c r="I123">
        <f t="shared" si="15"/>
        <v>104.5</v>
      </c>
      <c r="J123">
        <f t="shared" si="17"/>
        <v>71.666666666666671</v>
      </c>
      <c r="K123">
        <f t="shared" si="18"/>
        <v>75.25</v>
      </c>
      <c r="M123">
        <v>-74</v>
      </c>
      <c r="N123">
        <v>-156</v>
      </c>
      <c r="Z123">
        <v>34</v>
      </c>
      <c r="AA123">
        <v>108</v>
      </c>
      <c r="AB123">
        <v>30</v>
      </c>
      <c r="AN123">
        <v>28</v>
      </c>
      <c r="AO123">
        <v>-6</v>
      </c>
      <c r="AP123">
        <v>48</v>
      </c>
      <c r="AQ123">
        <v>14</v>
      </c>
    </row>
    <row r="124" spans="1:43" x14ac:dyDescent="0.3">
      <c r="A124" s="10">
        <v>21641</v>
      </c>
      <c r="B124">
        <v>-74</v>
      </c>
      <c r="C124">
        <f t="shared" si="11"/>
        <v>82</v>
      </c>
      <c r="D124">
        <f t="shared" si="19"/>
        <v>20.5</v>
      </c>
      <c r="E124">
        <f t="shared" si="20"/>
        <v>12.333333333333334</v>
      </c>
      <c r="F124">
        <f t="shared" si="21"/>
        <v>28.25</v>
      </c>
      <c r="H124">
        <f t="shared" si="13"/>
        <v>-156</v>
      </c>
      <c r="I124">
        <f t="shared" si="15"/>
        <v>-94.5</v>
      </c>
      <c r="J124">
        <f t="shared" si="17"/>
        <v>-86.333333333333329</v>
      </c>
      <c r="K124">
        <f t="shared" si="18"/>
        <v>-102.25</v>
      </c>
      <c r="M124">
        <v>34</v>
      </c>
      <c r="N124">
        <v>108</v>
      </c>
      <c r="Z124">
        <v>28</v>
      </c>
      <c r="AA124">
        <v>-6</v>
      </c>
      <c r="AB124">
        <v>48</v>
      </c>
      <c r="AN124">
        <v>24</v>
      </c>
      <c r="AO124">
        <v>-4</v>
      </c>
      <c r="AP124">
        <v>-7</v>
      </c>
      <c r="AQ124">
        <v>28</v>
      </c>
    </row>
    <row r="125" spans="1:43" x14ac:dyDescent="0.3">
      <c r="A125" s="9">
        <v>21671</v>
      </c>
      <c r="B125">
        <v>34</v>
      </c>
      <c r="C125">
        <f t="shared" si="11"/>
        <v>-74</v>
      </c>
      <c r="D125">
        <f t="shared" si="19"/>
        <v>4</v>
      </c>
      <c r="E125">
        <f t="shared" si="20"/>
        <v>-11</v>
      </c>
      <c r="F125">
        <f t="shared" si="21"/>
        <v>-9.25</v>
      </c>
      <c r="H125">
        <f t="shared" si="13"/>
        <v>108</v>
      </c>
      <c r="I125">
        <f t="shared" si="15"/>
        <v>30</v>
      </c>
      <c r="J125">
        <f t="shared" si="17"/>
        <v>45</v>
      </c>
      <c r="K125">
        <f t="shared" si="18"/>
        <v>43.25</v>
      </c>
      <c r="M125">
        <v>28</v>
      </c>
      <c r="N125">
        <v>-6</v>
      </c>
      <c r="Z125">
        <v>24</v>
      </c>
      <c r="AA125">
        <v>-4</v>
      </c>
      <c r="AB125">
        <v>-7</v>
      </c>
      <c r="AN125">
        <v>-65</v>
      </c>
      <c r="AO125">
        <v>-89</v>
      </c>
      <c r="AP125">
        <v>-91</v>
      </c>
      <c r="AQ125">
        <v>-93.666666666666671</v>
      </c>
    </row>
    <row r="126" spans="1:43" x14ac:dyDescent="0.3">
      <c r="A126" s="10">
        <v>21702</v>
      </c>
      <c r="B126">
        <v>28</v>
      </c>
      <c r="C126">
        <f t="shared" si="11"/>
        <v>34</v>
      </c>
      <c r="D126">
        <f t="shared" si="19"/>
        <v>-20</v>
      </c>
      <c r="E126">
        <f t="shared" si="20"/>
        <v>14</v>
      </c>
      <c r="F126">
        <f t="shared" si="21"/>
        <v>0.25</v>
      </c>
      <c r="H126">
        <f t="shared" si="13"/>
        <v>-6</v>
      </c>
      <c r="I126">
        <f t="shared" si="15"/>
        <v>48</v>
      </c>
      <c r="J126">
        <f t="shared" si="17"/>
        <v>14</v>
      </c>
      <c r="K126">
        <f t="shared" si="18"/>
        <v>27.75</v>
      </c>
      <c r="M126">
        <v>24</v>
      </c>
      <c r="N126">
        <v>-4</v>
      </c>
      <c r="Z126">
        <v>-65</v>
      </c>
      <c r="AA126">
        <v>-89</v>
      </c>
      <c r="AB126">
        <v>-91</v>
      </c>
      <c r="AN126">
        <v>-107</v>
      </c>
      <c r="AO126">
        <v>-42</v>
      </c>
      <c r="AP126">
        <v>-86.5</v>
      </c>
      <c r="AQ126">
        <v>-102.66666666666667</v>
      </c>
    </row>
    <row r="127" spans="1:43" x14ac:dyDescent="0.3">
      <c r="A127" s="9">
        <v>21732</v>
      </c>
      <c r="B127">
        <v>24</v>
      </c>
      <c r="C127">
        <f t="shared" si="11"/>
        <v>28</v>
      </c>
      <c r="D127">
        <f t="shared" si="19"/>
        <v>31</v>
      </c>
      <c r="E127">
        <f t="shared" si="20"/>
        <v>-4</v>
      </c>
      <c r="F127">
        <f t="shared" si="21"/>
        <v>17.5</v>
      </c>
      <c r="H127">
        <f t="shared" si="13"/>
        <v>-4</v>
      </c>
      <c r="I127">
        <f t="shared" si="15"/>
        <v>-7</v>
      </c>
      <c r="J127">
        <f t="shared" si="17"/>
        <v>28</v>
      </c>
      <c r="K127">
        <f t="shared" si="18"/>
        <v>6.5</v>
      </c>
      <c r="M127">
        <v>-65</v>
      </c>
      <c r="N127">
        <v>-89</v>
      </c>
      <c r="Z127">
        <v>-107</v>
      </c>
      <c r="AA127">
        <v>-42</v>
      </c>
      <c r="AB127">
        <v>-86.5</v>
      </c>
      <c r="AN127">
        <v>40</v>
      </c>
      <c r="AO127">
        <v>147</v>
      </c>
      <c r="AP127">
        <v>126</v>
      </c>
      <c r="AQ127">
        <v>89.333333333333343</v>
      </c>
    </row>
    <row r="128" spans="1:43" x14ac:dyDescent="0.3">
      <c r="A128" s="10">
        <v>21763</v>
      </c>
      <c r="B128">
        <v>-65</v>
      </c>
      <c r="C128">
        <f t="shared" si="11"/>
        <v>24</v>
      </c>
      <c r="D128">
        <f t="shared" si="19"/>
        <v>26</v>
      </c>
      <c r="E128">
        <f t="shared" si="20"/>
        <v>28.666666666666668</v>
      </c>
      <c r="F128">
        <f t="shared" si="21"/>
        <v>3</v>
      </c>
      <c r="H128">
        <f t="shared" si="13"/>
        <v>-89</v>
      </c>
      <c r="I128">
        <f t="shared" si="15"/>
        <v>-91</v>
      </c>
      <c r="J128">
        <f t="shared" si="17"/>
        <v>-93.666666666666671</v>
      </c>
      <c r="K128">
        <f t="shared" si="18"/>
        <v>-68</v>
      </c>
      <c r="M128">
        <v>-107</v>
      </c>
      <c r="N128">
        <v>-42</v>
      </c>
      <c r="Z128">
        <v>40</v>
      </c>
      <c r="AA128">
        <v>147</v>
      </c>
      <c r="AB128">
        <v>126</v>
      </c>
      <c r="AN128">
        <v>11</v>
      </c>
      <c r="AO128">
        <v>-29</v>
      </c>
      <c r="AP128">
        <v>44.5</v>
      </c>
      <c r="AQ128">
        <v>55</v>
      </c>
    </row>
    <row r="129" spans="1:43" x14ac:dyDescent="0.3">
      <c r="A129" s="9">
        <v>21794</v>
      </c>
      <c r="B129">
        <v>-107</v>
      </c>
      <c r="C129">
        <f t="shared" si="11"/>
        <v>-65</v>
      </c>
      <c r="D129">
        <f t="shared" si="19"/>
        <v>-20.5</v>
      </c>
      <c r="E129">
        <f t="shared" si="20"/>
        <v>-4.333333333333333</v>
      </c>
      <c r="F129">
        <f t="shared" si="21"/>
        <v>5.25</v>
      </c>
      <c r="H129">
        <f t="shared" si="13"/>
        <v>-42</v>
      </c>
      <c r="I129">
        <f t="shared" si="15"/>
        <v>-86.5</v>
      </c>
      <c r="J129">
        <f t="shared" si="17"/>
        <v>-102.66666666666667</v>
      </c>
      <c r="K129">
        <f t="shared" si="18"/>
        <v>-112.25</v>
      </c>
      <c r="M129">
        <v>40</v>
      </c>
      <c r="N129">
        <v>147</v>
      </c>
      <c r="Z129">
        <v>11</v>
      </c>
      <c r="AA129">
        <v>-29</v>
      </c>
      <c r="AB129">
        <v>44.5</v>
      </c>
      <c r="AN129">
        <v>88</v>
      </c>
      <c r="AO129">
        <v>77</v>
      </c>
      <c r="AP129">
        <v>62.5</v>
      </c>
      <c r="AQ129">
        <v>106.66666666666667</v>
      </c>
    </row>
    <row r="130" spans="1:43" x14ac:dyDescent="0.3">
      <c r="A130" s="10">
        <v>21824</v>
      </c>
      <c r="B130">
        <v>40</v>
      </c>
      <c r="C130">
        <f t="shared" si="11"/>
        <v>-107</v>
      </c>
      <c r="D130">
        <f t="shared" si="19"/>
        <v>-86</v>
      </c>
      <c r="E130">
        <f t="shared" si="20"/>
        <v>-49.333333333333336</v>
      </c>
      <c r="F130">
        <f t="shared" si="21"/>
        <v>-30</v>
      </c>
      <c r="H130">
        <f t="shared" si="13"/>
        <v>147</v>
      </c>
      <c r="I130">
        <f t="shared" si="15"/>
        <v>126</v>
      </c>
      <c r="J130">
        <f t="shared" si="17"/>
        <v>89.333333333333343</v>
      </c>
      <c r="K130">
        <f t="shared" si="18"/>
        <v>70</v>
      </c>
      <c r="M130">
        <v>11</v>
      </c>
      <c r="N130">
        <v>-29</v>
      </c>
      <c r="Z130">
        <v>88</v>
      </c>
      <c r="AA130">
        <v>77</v>
      </c>
      <c r="AB130">
        <v>62.5</v>
      </c>
    </row>
    <row r="131" spans="1:43" x14ac:dyDescent="0.3">
      <c r="A131" s="9">
        <v>21855</v>
      </c>
      <c r="B131">
        <v>11</v>
      </c>
      <c r="C131">
        <f t="shared" si="11"/>
        <v>40</v>
      </c>
      <c r="D131">
        <f t="shared" si="19"/>
        <v>-33.5</v>
      </c>
      <c r="E131">
        <f t="shared" si="20"/>
        <v>-44</v>
      </c>
      <c r="F131">
        <f t="shared" si="21"/>
        <v>-27</v>
      </c>
      <c r="H131">
        <f t="shared" si="13"/>
        <v>-29</v>
      </c>
      <c r="I131">
        <f t="shared" si="15"/>
        <v>44.5</v>
      </c>
      <c r="J131">
        <f t="shared" si="17"/>
        <v>55</v>
      </c>
      <c r="K131">
        <f t="shared" si="18"/>
        <v>38</v>
      </c>
      <c r="M131">
        <v>88</v>
      </c>
      <c r="N131">
        <v>77</v>
      </c>
    </row>
    <row r="132" spans="1:43" x14ac:dyDescent="0.3">
      <c r="A132" s="10">
        <v>21885</v>
      </c>
      <c r="B132">
        <v>88</v>
      </c>
      <c r="C132">
        <f t="shared" si="11"/>
        <v>11</v>
      </c>
      <c r="D132">
        <f t="shared" si="19"/>
        <v>25.5</v>
      </c>
      <c r="E132">
        <f t="shared" si="20"/>
        <v>-18.666666666666668</v>
      </c>
      <c r="F132">
        <f t="shared" si="21"/>
        <v>-30.25</v>
      </c>
      <c r="H132">
        <f t="shared" si="13"/>
        <v>77</v>
      </c>
      <c r="I132">
        <f t="shared" si="15"/>
        <v>62.5</v>
      </c>
      <c r="J132">
        <f t="shared" si="17"/>
        <v>106.66666666666667</v>
      </c>
      <c r="K132">
        <f t="shared" si="18"/>
        <v>118.25</v>
      </c>
    </row>
    <row r="133" spans="1:43" x14ac:dyDescent="0.3">
      <c r="C133">
        <f t="shared" ref="C133" si="22">AVERAGE(B132)</f>
        <v>88</v>
      </c>
      <c r="D133">
        <f t="shared" ref="D133" si="23">AVERAGE(B131:B132)</f>
        <v>49.5</v>
      </c>
      <c r="E133">
        <f t="shared" si="20"/>
        <v>46.333333333333336</v>
      </c>
      <c r="F133">
        <f t="shared" si="21"/>
        <v>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2E090E-AD92-4709-9431-5F117884B56C}">
  <dimension ref="A2:J144"/>
  <sheetViews>
    <sheetView topLeftCell="B1" workbookViewId="0">
      <selection activeCell="L122" sqref="L122"/>
    </sheetView>
  </sheetViews>
  <sheetFormatPr defaultRowHeight="14.4" x14ac:dyDescent="0.3"/>
  <cols>
    <col min="1" max="1" width="13" style="11" customWidth="1"/>
    <col min="2" max="2" width="14.44140625" customWidth="1"/>
    <col min="4" max="4" width="13.5546875" customWidth="1"/>
    <col min="5" max="7" width="14.44140625" customWidth="1"/>
    <col min="8" max="8" width="13.6640625" customWidth="1"/>
  </cols>
  <sheetData>
    <row r="2" spans="2:4" x14ac:dyDescent="0.3">
      <c r="B2" s="2" t="s">
        <v>0</v>
      </c>
      <c r="C2" s="3" t="s">
        <v>8</v>
      </c>
      <c r="D2" t="s">
        <v>60</v>
      </c>
    </row>
    <row r="3" spans="2:4" x14ac:dyDescent="0.3">
      <c r="B3" s="9">
        <v>17958</v>
      </c>
      <c r="C3">
        <v>8</v>
      </c>
    </row>
    <row r="4" spans="2:4" x14ac:dyDescent="0.3">
      <c r="B4" s="10">
        <v>17989</v>
      </c>
      <c r="C4">
        <v>-17</v>
      </c>
      <c r="D4">
        <f>C4-C3</f>
        <v>-25</v>
      </c>
    </row>
    <row r="5" spans="2:4" x14ac:dyDescent="0.3">
      <c r="B5" s="9">
        <v>18019</v>
      </c>
      <c r="C5">
        <v>-5</v>
      </c>
      <c r="D5">
        <f t="shared" ref="D5:D68" si="0">C5-C4</f>
        <v>12</v>
      </c>
    </row>
    <row r="6" spans="2:4" x14ac:dyDescent="0.3">
      <c r="B6" s="10">
        <v>18050</v>
      </c>
      <c r="C6">
        <v>22</v>
      </c>
      <c r="D6">
        <f t="shared" si="0"/>
        <v>27</v>
      </c>
    </row>
    <row r="7" spans="2:4" x14ac:dyDescent="0.3">
      <c r="B7" s="9">
        <v>18080</v>
      </c>
      <c r="C7">
        <v>-1</v>
      </c>
      <c r="D7">
        <f t="shared" si="0"/>
        <v>-23</v>
      </c>
    </row>
    <row r="8" spans="2:4" x14ac:dyDescent="0.3">
      <c r="B8" s="10">
        <v>18111</v>
      </c>
      <c r="C8">
        <v>-13</v>
      </c>
      <c r="D8">
        <f t="shared" si="0"/>
        <v>-12</v>
      </c>
    </row>
    <row r="9" spans="2:4" x14ac:dyDescent="0.3">
      <c r="B9" s="9">
        <v>18142</v>
      </c>
      <c r="C9">
        <v>-12</v>
      </c>
      <c r="D9">
        <f t="shared" si="0"/>
        <v>1</v>
      </c>
    </row>
    <row r="10" spans="2:4" x14ac:dyDescent="0.3">
      <c r="B10" s="10">
        <v>18172</v>
      </c>
      <c r="C10">
        <v>-5</v>
      </c>
      <c r="D10">
        <f t="shared" si="0"/>
        <v>7</v>
      </c>
    </row>
    <row r="11" spans="2:4" x14ac:dyDescent="0.3">
      <c r="B11" s="9">
        <v>18203</v>
      </c>
      <c r="C11">
        <v>2</v>
      </c>
      <c r="D11">
        <f t="shared" si="0"/>
        <v>7</v>
      </c>
    </row>
    <row r="12" spans="2:4" x14ac:dyDescent="0.3">
      <c r="B12" s="10">
        <v>18233</v>
      </c>
      <c r="C12">
        <v>29</v>
      </c>
      <c r="D12">
        <f t="shared" si="0"/>
        <v>27</v>
      </c>
    </row>
    <row r="13" spans="2:4" x14ac:dyDescent="0.3">
      <c r="B13" s="9">
        <v>18264</v>
      </c>
      <c r="C13">
        <v>-17</v>
      </c>
      <c r="D13">
        <f t="shared" si="0"/>
        <v>-46</v>
      </c>
    </row>
    <row r="14" spans="2:4" x14ac:dyDescent="0.3">
      <c r="B14" s="10">
        <v>18295</v>
      </c>
      <c r="C14">
        <v>14</v>
      </c>
      <c r="D14">
        <f t="shared" si="0"/>
        <v>31</v>
      </c>
    </row>
    <row r="15" spans="2:4" x14ac:dyDescent="0.3">
      <c r="B15" s="9">
        <v>18323</v>
      </c>
      <c r="C15">
        <v>4</v>
      </c>
      <c r="D15">
        <f t="shared" si="0"/>
        <v>-10</v>
      </c>
    </row>
    <row r="16" spans="2:4" x14ac:dyDescent="0.3">
      <c r="B16" s="10">
        <v>18354</v>
      </c>
      <c r="C16">
        <v>-21</v>
      </c>
      <c r="D16">
        <f t="shared" si="0"/>
        <v>-25</v>
      </c>
    </row>
    <row r="17" spans="2:4" x14ac:dyDescent="0.3">
      <c r="B17" s="9">
        <v>18384</v>
      </c>
      <c r="C17">
        <v>-4</v>
      </c>
      <c r="D17">
        <f t="shared" si="0"/>
        <v>17</v>
      </c>
    </row>
    <row r="18" spans="2:4" x14ac:dyDescent="0.3">
      <c r="B18" s="10">
        <v>18415</v>
      </c>
      <c r="C18">
        <v>34</v>
      </c>
      <c r="D18">
        <f t="shared" si="0"/>
        <v>38</v>
      </c>
    </row>
    <row r="19" spans="2:4" x14ac:dyDescent="0.3">
      <c r="B19" s="9">
        <v>18445</v>
      </c>
      <c r="C19">
        <v>-3</v>
      </c>
      <c r="D19">
        <f t="shared" si="0"/>
        <v>-37</v>
      </c>
    </row>
    <row r="20" spans="2:4" x14ac:dyDescent="0.3">
      <c r="B20" s="10">
        <v>18476</v>
      </c>
      <c r="C20">
        <v>-21</v>
      </c>
      <c r="D20">
        <f t="shared" si="0"/>
        <v>-18</v>
      </c>
    </row>
    <row r="21" spans="2:4" x14ac:dyDescent="0.3">
      <c r="B21" s="9">
        <v>18507</v>
      </c>
      <c r="C21">
        <v>-12</v>
      </c>
      <c r="D21">
        <f t="shared" si="0"/>
        <v>9</v>
      </c>
    </row>
    <row r="22" spans="2:4" x14ac:dyDescent="0.3">
      <c r="B22" s="10">
        <v>18537</v>
      </c>
      <c r="C22">
        <v>-13</v>
      </c>
      <c r="D22">
        <f t="shared" si="0"/>
        <v>-1</v>
      </c>
    </row>
    <row r="23" spans="2:4" x14ac:dyDescent="0.3">
      <c r="B23" s="9">
        <v>18568</v>
      </c>
      <c r="C23">
        <v>6</v>
      </c>
      <c r="D23">
        <f t="shared" si="0"/>
        <v>19</v>
      </c>
    </row>
    <row r="24" spans="2:4" x14ac:dyDescent="0.3">
      <c r="B24" s="10">
        <v>18598</v>
      </c>
      <c r="C24">
        <v>45</v>
      </c>
      <c r="D24">
        <f t="shared" si="0"/>
        <v>39</v>
      </c>
    </row>
    <row r="25" spans="2:4" x14ac:dyDescent="0.3">
      <c r="B25" s="9">
        <v>18629</v>
      </c>
      <c r="C25">
        <v>-21</v>
      </c>
      <c r="D25">
        <f t="shared" si="0"/>
        <v>-66</v>
      </c>
    </row>
    <row r="26" spans="2:4" x14ac:dyDescent="0.3">
      <c r="B26" s="10">
        <v>18660</v>
      </c>
      <c r="C26">
        <v>0</v>
      </c>
      <c r="D26">
        <f t="shared" si="0"/>
        <v>21</v>
      </c>
    </row>
    <row r="27" spans="2:4" x14ac:dyDescent="0.3">
      <c r="B27" s="9">
        <v>18688</v>
      </c>
      <c r="C27">
        <v>23</v>
      </c>
      <c r="D27">
        <f t="shared" si="0"/>
        <v>23</v>
      </c>
    </row>
    <row r="28" spans="2:4" x14ac:dyDescent="0.3">
      <c r="B28" s="10">
        <v>18719</v>
      </c>
      <c r="C28">
        <v>-43</v>
      </c>
      <c r="D28">
        <f t="shared" si="0"/>
        <v>-66</v>
      </c>
    </row>
    <row r="29" spans="2:4" x14ac:dyDescent="0.3">
      <c r="B29" s="9">
        <v>18749</v>
      </c>
      <c r="C29">
        <v>24</v>
      </c>
      <c r="D29">
        <f t="shared" si="0"/>
        <v>67</v>
      </c>
    </row>
    <row r="30" spans="2:4" x14ac:dyDescent="0.3">
      <c r="B30" s="10">
        <v>18780</v>
      </c>
      <c r="C30">
        <v>-3</v>
      </c>
      <c r="D30">
        <f t="shared" si="0"/>
        <v>-27</v>
      </c>
    </row>
    <row r="31" spans="2:4" x14ac:dyDescent="0.3">
      <c r="B31" s="9">
        <v>18810</v>
      </c>
      <c r="C31">
        <v>15</v>
      </c>
      <c r="D31">
        <f t="shared" si="0"/>
        <v>18</v>
      </c>
    </row>
    <row r="32" spans="2:4" x14ac:dyDescent="0.3">
      <c r="B32" s="10">
        <v>18841</v>
      </c>
      <c r="C32">
        <v>-21</v>
      </c>
      <c r="D32">
        <f t="shared" si="0"/>
        <v>-36</v>
      </c>
    </row>
    <row r="33" spans="2:4" x14ac:dyDescent="0.3">
      <c r="B33" s="9">
        <v>18872</v>
      </c>
      <c r="C33">
        <v>-15</v>
      </c>
      <c r="D33">
        <f t="shared" si="0"/>
        <v>6</v>
      </c>
    </row>
    <row r="34" spans="2:4" x14ac:dyDescent="0.3">
      <c r="B34" s="10">
        <v>18902</v>
      </c>
      <c r="C34">
        <v>-7</v>
      </c>
      <c r="D34">
        <f t="shared" si="0"/>
        <v>8</v>
      </c>
    </row>
    <row r="35" spans="2:4" x14ac:dyDescent="0.3">
      <c r="B35" s="9">
        <v>18933</v>
      </c>
      <c r="C35">
        <v>6</v>
      </c>
      <c r="D35">
        <f t="shared" si="0"/>
        <v>13</v>
      </c>
    </row>
    <row r="36" spans="2:4" x14ac:dyDescent="0.3">
      <c r="B36" s="10">
        <v>18963</v>
      </c>
      <c r="C36">
        <v>36</v>
      </c>
      <c r="D36">
        <f t="shared" si="0"/>
        <v>30</v>
      </c>
    </row>
    <row r="37" spans="2:4" x14ac:dyDescent="0.3">
      <c r="B37" s="9">
        <v>18994</v>
      </c>
      <c r="C37">
        <v>-15</v>
      </c>
      <c r="D37">
        <f t="shared" si="0"/>
        <v>-51</v>
      </c>
    </row>
    <row r="38" spans="2:4" x14ac:dyDescent="0.3">
      <c r="B38" s="10">
        <v>19025</v>
      </c>
      <c r="C38">
        <v>4</v>
      </c>
      <c r="D38">
        <f t="shared" si="0"/>
        <v>19</v>
      </c>
    </row>
    <row r="39" spans="2:4" x14ac:dyDescent="0.3">
      <c r="B39" s="9">
        <v>19054</v>
      </c>
      <c r="C39">
        <v>4</v>
      </c>
      <c r="D39">
        <f t="shared" si="0"/>
        <v>0</v>
      </c>
    </row>
    <row r="40" spans="2:4" x14ac:dyDescent="0.3">
      <c r="B40" s="10">
        <v>19085</v>
      </c>
      <c r="C40">
        <v>-25</v>
      </c>
      <c r="D40">
        <f t="shared" si="0"/>
        <v>-29</v>
      </c>
    </row>
    <row r="41" spans="2:4" x14ac:dyDescent="0.3">
      <c r="B41" s="9">
        <v>19115</v>
      </c>
      <c r="C41">
        <v>14</v>
      </c>
      <c r="D41">
        <f t="shared" si="0"/>
        <v>39</v>
      </c>
    </row>
    <row r="42" spans="2:4" x14ac:dyDescent="0.3">
      <c r="B42" s="10">
        <v>19146</v>
      </c>
      <c r="C42">
        <v>33</v>
      </c>
      <c r="D42">
        <f t="shared" si="0"/>
        <v>19</v>
      </c>
    </row>
    <row r="43" spans="2:4" x14ac:dyDescent="0.3">
      <c r="B43" s="9">
        <v>19176</v>
      </c>
      <c r="C43">
        <v>-23</v>
      </c>
      <c r="D43">
        <f t="shared" si="0"/>
        <v>-56</v>
      </c>
    </row>
    <row r="44" spans="2:4" x14ac:dyDescent="0.3">
      <c r="B44" s="10">
        <v>19207</v>
      </c>
      <c r="C44">
        <v>0</v>
      </c>
      <c r="D44">
        <f t="shared" si="0"/>
        <v>23</v>
      </c>
    </row>
    <row r="45" spans="2:4" x14ac:dyDescent="0.3">
      <c r="B45" s="9">
        <v>19238</v>
      </c>
      <c r="C45">
        <v>-45</v>
      </c>
      <c r="D45">
        <f t="shared" si="0"/>
        <v>-45</v>
      </c>
    </row>
    <row r="46" spans="2:4" x14ac:dyDescent="0.3">
      <c r="B46" s="10">
        <v>19268</v>
      </c>
      <c r="C46">
        <v>15</v>
      </c>
      <c r="D46">
        <f t="shared" si="0"/>
        <v>60</v>
      </c>
    </row>
    <row r="47" spans="2:4" x14ac:dyDescent="0.3">
      <c r="B47" s="9">
        <v>19299</v>
      </c>
      <c r="C47">
        <v>-1</v>
      </c>
      <c r="D47">
        <f t="shared" si="0"/>
        <v>-16</v>
      </c>
    </row>
    <row r="48" spans="2:4" x14ac:dyDescent="0.3">
      <c r="B48" s="10">
        <v>19329</v>
      </c>
      <c r="C48">
        <v>41</v>
      </c>
      <c r="D48">
        <f t="shared" si="0"/>
        <v>42</v>
      </c>
    </row>
    <row r="49" spans="2:4" x14ac:dyDescent="0.3">
      <c r="B49" s="9">
        <v>19360</v>
      </c>
      <c r="C49">
        <v>-20</v>
      </c>
      <c r="D49">
        <f t="shared" si="0"/>
        <v>-61</v>
      </c>
    </row>
    <row r="50" spans="2:4" x14ac:dyDescent="0.3">
      <c r="B50" s="10">
        <v>19391</v>
      </c>
      <c r="C50">
        <v>-2</v>
      </c>
      <c r="D50">
        <f t="shared" si="0"/>
        <v>18</v>
      </c>
    </row>
    <row r="51" spans="2:4" x14ac:dyDescent="0.3">
      <c r="B51" s="9">
        <v>19419</v>
      </c>
      <c r="C51">
        <v>40</v>
      </c>
      <c r="D51">
        <f t="shared" si="0"/>
        <v>42</v>
      </c>
    </row>
    <row r="52" spans="2:4" x14ac:dyDescent="0.3">
      <c r="B52" s="10">
        <v>19450</v>
      </c>
      <c r="C52">
        <v>-41</v>
      </c>
      <c r="D52">
        <f t="shared" si="0"/>
        <v>-81</v>
      </c>
    </row>
    <row r="53" spans="2:4" x14ac:dyDescent="0.3">
      <c r="B53" s="9">
        <v>19480</v>
      </c>
      <c r="C53">
        <v>-5</v>
      </c>
      <c r="D53">
        <f t="shared" si="0"/>
        <v>36</v>
      </c>
    </row>
    <row r="54" spans="2:4" x14ac:dyDescent="0.3">
      <c r="B54" s="10">
        <v>19511</v>
      </c>
      <c r="C54">
        <v>20</v>
      </c>
      <c r="D54">
        <f t="shared" si="0"/>
        <v>25</v>
      </c>
    </row>
    <row r="55" spans="2:4" x14ac:dyDescent="0.3">
      <c r="B55" s="9">
        <v>19541</v>
      </c>
      <c r="C55">
        <v>7</v>
      </c>
      <c r="D55">
        <f t="shared" si="0"/>
        <v>-13</v>
      </c>
    </row>
    <row r="56" spans="2:4" x14ac:dyDescent="0.3">
      <c r="B56" s="10">
        <v>19572</v>
      </c>
      <c r="C56">
        <v>-13</v>
      </c>
      <c r="D56">
        <f t="shared" si="0"/>
        <v>-20</v>
      </c>
    </row>
    <row r="57" spans="2:4" x14ac:dyDescent="0.3">
      <c r="B57" s="9">
        <v>19603</v>
      </c>
      <c r="C57">
        <v>-43</v>
      </c>
      <c r="D57">
        <f t="shared" si="0"/>
        <v>-30</v>
      </c>
    </row>
    <row r="58" spans="2:4" x14ac:dyDescent="0.3">
      <c r="B58" s="10">
        <v>19633</v>
      </c>
      <c r="C58">
        <v>9</v>
      </c>
      <c r="D58">
        <f t="shared" si="0"/>
        <v>52</v>
      </c>
    </row>
    <row r="59" spans="2:4" x14ac:dyDescent="0.3">
      <c r="B59" s="9">
        <v>19664</v>
      </c>
      <c r="C59">
        <v>-5</v>
      </c>
      <c r="D59">
        <f t="shared" si="0"/>
        <v>-14</v>
      </c>
    </row>
    <row r="60" spans="2:4" x14ac:dyDescent="0.3">
      <c r="B60" s="10">
        <v>19694</v>
      </c>
      <c r="C60">
        <v>52</v>
      </c>
      <c r="D60">
        <f t="shared" si="0"/>
        <v>57</v>
      </c>
    </row>
    <row r="61" spans="2:4" x14ac:dyDescent="0.3">
      <c r="B61" s="9">
        <v>19725</v>
      </c>
      <c r="C61">
        <v>-18</v>
      </c>
      <c r="D61">
        <f t="shared" si="0"/>
        <v>-70</v>
      </c>
    </row>
    <row r="62" spans="2:4" x14ac:dyDescent="0.3">
      <c r="B62" s="10">
        <v>19756</v>
      </c>
      <c r="C62">
        <v>-19</v>
      </c>
      <c r="D62">
        <f t="shared" si="0"/>
        <v>-1</v>
      </c>
    </row>
    <row r="63" spans="2:4" x14ac:dyDescent="0.3">
      <c r="B63" s="9">
        <v>19784</v>
      </c>
      <c r="C63">
        <v>63</v>
      </c>
      <c r="D63">
        <f t="shared" si="0"/>
        <v>82</v>
      </c>
    </row>
    <row r="64" spans="2:4" x14ac:dyDescent="0.3">
      <c r="B64" s="10">
        <v>19815</v>
      </c>
      <c r="C64">
        <v>-55</v>
      </c>
      <c r="D64">
        <f t="shared" si="0"/>
        <v>-118</v>
      </c>
    </row>
    <row r="65" spans="2:4" x14ac:dyDescent="0.3">
      <c r="B65" s="9">
        <v>19845</v>
      </c>
      <c r="C65">
        <v>15</v>
      </c>
      <c r="D65">
        <f t="shared" si="0"/>
        <v>70</v>
      </c>
    </row>
    <row r="66" spans="2:4" x14ac:dyDescent="0.3">
      <c r="B66" s="10">
        <v>19876</v>
      </c>
      <c r="C66">
        <v>23</v>
      </c>
      <c r="D66">
        <f t="shared" si="0"/>
        <v>8</v>
      </c>
    </row>
    <row r="67" spans="2:4" x14ac:dyDescent="0.3">
      <c r="B67" s="9">
        <v>19906</v>
      </c>
      <c r="C67">
        <v>8</v>
      </c>
      <c r="D67">
        <f t="shared" si="0"/>
        <v>-15</v>
      </c>
    </row>
    <row r="68" spans="2:4" x14ac:dyDescent="0.3">
      <c r="B68" s="10">
        <v>19937</v>
      </c>
      <c r="C68">
        <v>-47</v>
      </c>
      <c r="D68">
        <f t="shared" si="0"/>
        <v>-55</v>
      </c>
    </row>
    <row r="69" spans="2:4" x14ac:dyDescent="0.3">
      <c r="B69" s="9">
        <v>19968</v>
      </c>
      <c r="C69">
        <v>-25</v>
      </c>
      <c r="D69">
        <f t="shared" ref="D69:D131" si="1">C69-C68</f>
        <v>22</v>
      </c>
    </row>
    <row r="70" spans="2:4" x14ac:dyDescent="0.3">
      <c r="B70" s="10">
        <v>19998</v>
      </c>
      <c r="C70">
        <v>4</v>
      </c>
      <c r="D70">
        <f t="shared" si="1"/>
        <v>29</v>
      </c>
    </row>
    <row r="71" spans="2:4" x14ac:dyDescent="0.3">
      <c r="B71" s="9">
        <v>20029</v>
      </c>
      <c r="C71">
        <v>4</v>
      </c>
      <c r="D71">
        <f t="shared" si="1"/>
        <v>0</v>
      </c>
    </row>
    <row r="72" spans="2:4" x14ac:dyDescent="0.3">
      <c r="B72" s="10">
        <v>20059</v>
      </c>
      <c r="C72">
        <v>52</v>
      </c>
      <c r="D72">
        <f t="shared" si="1"/>
        <v>48</v>
      </c>
    </row>
    <row r="73" spans="2:4" x14ac:dyDescent="0.3">
      <c r="B73" s="9">
        <v>20090</v>
      </c>
      <c r="C73">
        <v>-13</v>
      </c>
      <c r="D73">
        <f t="shared" si="1"/>
        <v>-65</v>
      </c>
    </row>
    <row r="74" spans="2:4" x14ac:dyDescent="0.3">
      <c r="B74" s="10">
        <v>20121</v>
      </c>
      <c r="C74">
        <v>-22</v>
      </c>
      <c r="D74">
        <f t="shared" si="1"/>
        <v>-9</v>
      </c>
    </row>
    <row r="75" spans="2:4" x14ac:dyDescent="0.3">
      <c r="B75" s="9">
        <v>20149</v>
      </c>
      <c r="C75">
        <v>43</v>
      </c>
      <c r="D75">
        <f t="shared" si="1"/>
        <v>65</v>
      </c>
    </row>
    <row r="76" spans="2:4" x14ac:dyDescent="0.3">
      <c r="B76" s="10">
        <v>20180</v>
      </c>
      <c r="C76">
        <v>-32</v>
      </c>
      <c r="D76">
        <f t="shared" si="1"/>
        <v>-75</v>
      </c>
    </row>
    <row r="77" spans="2:4" x14ac:dyDescent="0.3">
      <c r="B77" s="9">
        <v>20210</v>
      </c>
      <c r="C77">
        <v>-1</v>
      </c>
      <c r="D77">
        <f t="shared" si="1"/>
        <v>31</v>
      </c>
    </row>
    <row r="78" spans="2:4" x14ac:dyDescent="0.3">
      <c r="B78" s="10">
        <v>20241</v>
      </c>
      <c r="C78">
        <v>44</v>
      </c>
      <c r="D78">
        <f t="shared" si="1"/>
        <v>45</v>
      </c>
    </row>
    <row r="79" spans="2:4" x14ac:dyDescent="0.3">
      <c r="B79" s="9">
        <v>20271</v>
      </c>
      <c r="C79">
        <v>4</v>
      </c>
      <c r="D79">
        <f t="shared" si="1"/>
        <v>-40</v>
      </c>
    </row>
    <row r="80" spans="2:4" x14ac:dyDescent="0.3">
      <c r="B80" s="10">
        <v>20302</v>
      </c>
      <c r="C80">
        <v>-66</v>
      </c>
      <c r="D80">
        <f t="shared" si="1"/>
        <v>-70</v>
      </c>
    </row>
    <row r="81" spans="2:4" x14ac:dyDescent="0.3">
      <c r="B81" s="9">
        <v>20333</v>
      </c>
      <c r="C81">
        <v>-18</v>
      </c>
      <c r="D81">
        <f t="shared" si="1"/>
        <v>48</v>
      </c>
    </row>
    <row r="82" spans="2:4" x14ac:dyDescent="0.3">
      <c r="B82" s="10">
        <v>20363</v>
      </c>
      <c r="C82">
        <v>-3</v>
      </c>
      <c r="D82">
        <f t="shared" si="1"/>
        <v>15</v>
      </c>
    </row>
    <row r="83" spans="2:4" x14ac:dyDescent="0.3">
      <c r="B83" s="9">
        <v>20394</v>
      </c>
      <c r="C83">
        <v>1</v>
      </c>
      <c r="D83">
        <f t="shared" si="1"/>
        <v>4</v>
      </c>
    </row>
    <row r="84" spans="2:4" x14ac:dyDescent="0.3">
      <c r="B84" s="10">
        <v>20424</v>
      </c>
      <c r="C84">
        <v>78</v>
      </c>
      <c r="D84">
        <f t="shared" si="1"/>
        <v>77</v>
      </c>
    </row>
    <row r="85" spans="2:4" x14ac:dyDescent="0.3">
      <c r="B85" s="9">
        <v>20455</v>
      </c>
      <c r="C85">
        <v>-35</v>
      </c>
      <c r="D85">
        <f t="shared" si="1"/>
        <v>-113</v>
      </c>
    </row>
    <row r="86" spans="2:4" x14ac:dyDescent="0.3">
      <c r="B86" s="10">
        <v>20486</v>
      </c>
      <c r="C86">
        <v>-13</v>
      </c>
      <c r="D86">
        <f t="shared" si="1"/>
        <v>22</v>
      </c>
    </row>
    <row r="87" spans="2:4" x14ac:dyDescent="0.3">
      <c r="B87" s="9">
        <v>20515</v>
      </c>
      <c r="C87">
        <v>47</v>
      </c>
      <c r="D87">
        <f t="shared" si="1"/>
        <v>60</v>
      </c>
    </row>
    <row r="88" spans="2:4" x14ac:dyDescent="0.3">
      <c r="B88" s="10">
        <v>20546</v>
      </c>
      <c r="C88">
        <v>-44</v>
      </c>
      <c r="D88">
        <f t="shared" si="1"/>
        <v>-91</v>
      </c>
    </row>
    <row r="89" spans="2:4" x14ac:dyDescent="0.3">
      <c r="B89" s="9">
        <v>20576</v>
      </c>
      <c r="C89">
        <v>9</v>
      </c>
      <c r="D89">
        <f t="shared" si="1"/>
        <v>53</v>
      </c>
    </row>
    <row r="90" spans="2:4" x14ac:dyDescent="0.3">
      <c r="B90" s="10">
        <v>20607</v>
      </c>
      <c r="C90">
        <v>51</v>
      </c>
      <c r="D90">
        <f t="shared" si="1"/>
        <v>42</v>
      </c>
    </row>
    <row r="91" spans="2:4" x14ac:dyDescent="0.3">
      <c r="B91" s="9">
        <v>20637</v>
      </c>
      <c r="C91">
        <v>-17</v>
      </c>
      <c r="D91">
        <f t="shared" si="1"/>
        <v>-68</v>
      </c>
    </row>
    <row r="92" spans="2:4" x14ac:dyDescent="0.3">
      <c r="B92" s="10">
        <v>20668</v>
      </c>
      <c r="C92">
        <v>-47</v>
      </c>
      <c r="D92">
        <f t="shared" si="1"/>
        <v>-30</v>
      </c>
    </row>
    <row r="93" spans="2:4" x14ac:dyDescent="0.3">
      <c r="B93" s="9">
        <v>20699</v>
      </c>
      <c r="C93">
        <v>-42</v>
      </c>
      <c r="D93">
        <f t="shared" si="1"/>
        <v>5</v>
      </c>
    </row>
    <row r="94" spans="2:4" x14ac:dyDescent="0.3">
      <c r="B94" s="10">
        <v>20729</v>
      </c>
      <c r="C94">
        <v>1</v>
      </c>
      <c r="D94">
        <f t="shared" si="1"/>
        <v>43</v>
      </c>
    </row>
    <row r="95" spans="2:4" x14ac:dyDescent="0.3">
      <c r="B95" s="9">
        <v>20760</v>
      </c>
      <c r="C95">
        <v>14</v>
      </c>
      <c r="D95">
        <f t="shared" si="1"/>
        <v>13</v>
      </c>
    </row>
    <row r="96" spans="2:4" x14ac:dyDescent="0.3">
      <c r="B96" s="10">
        <v>20790</v>
      </c>
      <c r="C96">
        <v>70</v>
      </c>
      <c r="D96">
        <f t="shared" si="1"/>
        <v>56</v>
      </c>
    </row>
    <row r="97" spans="2:4" x14ac:dyDescent="0.3">
      <c r="B97" s="9">
        <v>20821</v>
      </c>
      <c r="C97">
        <v>-26</v>
      </c>
      <c r="D97">
        <f t="shared" si="1"/>
        <v>-96</v>
      </c>
    </row>
    <row r="98" spans="2:4" x14ac:dyDescent="0.3">
      <c r="B98" s="10">
        <v>20852</v>
      </c>
      <c r="C98">
        <v>-23</v>
      </c>
      <c r="D98">
        <f t="shared" si="1"/>
        <v>3</v>
      </c>
    </row>
    <row r="99" spans="2:4" x14ac:dyDescent="0.3">
      <c r="B99" s="9">
        <v>20880</v>
      </c>
      <c r="C99">
        <v>69</v>
      </c>
      <c r="D99">
        <f t="shared" si="1"/>
        <v>92</v>
      </c>
    </row>
    <row r="100" spans="2:4" x14ac:dyDescent="0.3">
      <c r="B100" s="10">
        <v>20911</v>
      </c>
      <c r="C100">
        <v>-63</v>
      </c>
      <c r="D100">
        <f t="shared" si="1"/>
        <v>-132</v>
      </c>
    </row>
    <row r="101" spans="2:4" x14ac:dyDescent="0.3">
      <c r="B101" s="9">
        <v>20941</v>
      </c>
      <c r="C101">
        <v>15</v>
      </c>
      <c r="D101">
        <f t="shared" si="1"/>
        <v>78</v>
      </c>
    </row>
    <row r="102" spans="2:4" x14ac:dyDescent="0.3">
      <c r="B102" s="10">
        <v>20972</v>
      </c>
      <c r="C102">
        <v>60</v>
      </c>
      <c r="D102">
        <f t="shared" si="1"/>
        <v>45</v>
      </c>
    </row>
    <row r="103" spans="2:4" x14ac:dyDescent="0.3">
      <c r="B103" s="9">
        <v>21002</v>
      </c>
      <c r="C103">
        <v>-24</v>
      </c>
      <c r="D103">
        <f t="shared" si="1"/>
        <v>-84</v>
      </c>
    </row>
    <row r="104" spans="2:4" x14ac:dyDescent="0.3">
      <c r="B104" s="10">
        <v>21033</v>
      </c>
      <c r="C104">
        <v>-41</v>
      </c>
      <c r="D104">
        <f t="shared" si="1"/>
        <v>-17</v>
      </c>
    </row>
    <row r="105" spans="2:4" x14ac:dyDescent="0.3">
      <c r="B105" s="9">
        <v>21064</v>
      </c>
      <c r="C105">
        <v>-65</v>
      </c>
      <c r="D105">
        <f t="shared" si="1"/>
        <v>-24</v>
      </c>
    </row>
    <row r="106" spans="2:4" x14ac:dyDescent="0.3">
      <c r="B106" s="10">
        <v>21094</v>
      </c>
      <c r="C106">
        <v>6</v>
      </c>
      <c r="D106">
        <f t="shared" si="1"/>
        <v>71</v>
      </c>
    </row>
    <row r="107" spans="2:4" x14ac:dyDescent="0.3">
      <c r="B107" s="9">
        <v>21125</v>
      </c>
      <c r="C107">
        <v>15</v>
      </c>
      <c r="D107">
        <f t="shared" si="1"/>
        <v>9</v>
      </c>
    </row>
    <row r="108" spans="2:4" x14ac:dyDescent="0.3">
      <c r="B108" s="10">
        <v>21155</v>
      </c>
      <c r="C108">
        <v>73</v>
      </c>
      <c r="D108">
        <f t="shared" si="1"/>
        <v>58</v>
      </c>
    </row>
    <row r="109" spans="2:4" x14ac:dyDescent="0.3">
      <c r="B109" s="9">
        <v>21186</v>
      </c>
      <c r="C109">
        <v>-27</v>
      </c>
      <c r="D109">
        <f t="shared" si="1"/>
        <v>-100</v>
      </c>
    </row>
    <row r="110" spans="2:4" x14ac:dyDescent="0.3">
      <c r="B110" s="10">
        <v>21217</v>
      </c>
      <c r="C110">
        <v>-26</v>
      </c>
      <c r="D110">
        <f t="shared" si="1"/>
        <v>1</v>
      </c>
    </row>
    <row r="111" spans="2:4" x14ac:dyDescent="0.3">
      <c r="B111" s="9">
        <v>21245</v>
      </c>
      <c r="C111">
        <v>66</v>
      </c>
      <c r="D111">
        <f t="shared" si="1"/>
        <v>92</v>
      </c>
    </row>
    <row r="112" spans="2:4" x14ac:dyDescent="0.3">
      <c r="B112" s="10">
        <v>21276</v>
      </c>
      <c r="C112">
        <v>-58</v>
      </c>
      <c r="D112">
        <f t="shared" si="1"/>
        <v>-124</v>
      </c>
    </row>
    <row r="113" spans="2:4" x14ac:dyDescent="0.3">
      <c r="B113" s="9">
        <v>21306</v>
      </c>
      <c r="C113">
        <v>29</v>
      </c>
      <c r="D113">
        <f t="shared" si="1"/>
        <v>87</v>
      </c>
    </row>
    <row r="114" spans="2:4" x14ac:dyDescent="0.3">
      <c r="B114" s="10">
        <v>21337</v>
      </c>
      <c r="C114">
        <v>57</v>
      </c>
      <c r="D114">
        <f t="shared" si="1"/>
        <v>28</v>
      </c>
    </row>
    <row r="115" spans="2:4" x14ac:dyDescent="0.3">
      <c r="B115" s="9">
        <v>21367</v>
      </c>
      <c r="C115">
        <v>-16</v>
      </c>
      <c r="D115">
        <f t="shared" si="1"/>
        <v>-73</v>
      </c>
    </row>
    <row r="116" spans="2:4" x14ac:dyDescent="0.3">
      <c r="B116" s="10">
        <v>21398</v>
      </c>
      <c r="C116">
        <v>-42</v>
      </c>
      <c r="D116">
        <f t="shared" si="1"/>
        <v>-26</v>
      </c>
    </row>
    <row r="117" spans="2:4" x14ac:dyDescent="0.3">
      <c r="B117" s="9">
        <v>21429</v>
      </c>
      <c r="C117">
        <v>-115</v>
      </c>
      <c r="D117">
        <f t="shared" si="1"/>
        <v>-73</v>
      </c>
    </row>
    <row r="118" spans="2:4" x14ac:dyDescent="0.3">
      <c r="B118" s="10">
        <v>21459</v>
      </c>
      <c r="C118">
        <v>56</v>
      </c>
      <c r="D118">
        <f t="shared" si="1"/>
        <v>171</v>
      </c>
    </row>
    <row r="119" spans="2:4" x14ac:dyDescent="0.3">
      <c r="B119" s="9">
        <v>21490</v>
      </c>
      <c r="C119">
        <v>-4</v>
      </c>
      <c r="D119">
        <f t="shared" si="1"/>
        <v>-60</v>
      </c>
    </row>
    <row r="120" spans="2:4" x14ac:dyDescent="0.3">
      <c r="B120" s="10">
        <v>21520</v>
      </c>
      <c r="C120">
        <v>76</v>
      </c>
      <c r="D120">
        <f t="shared" si="1"/>
        <v>80</v>
      </c>
    </row>
    <row r="121" spans="2:4" x14ac:dyDescent="0.3">
      <c r="B121" s="9">
        <v>21551</v>
      </c>
      <c r="C121">
        <v>-4</v>
      </c>
      <c r="D121">
        <f t="shared" si="1"/>
        <v>-80</v>
      </c>
    </row>
    <row r="122" spans="2:4" x14ac:dyDescent="0.3">
      <c r="B122" s="10">
        <v>21582</v>
      </c>
      <c r="C122">
        <v>-41</v>
      </c>
      <c r="D122">
        <f t="shared" si="1"/>
        <v>-37</v>
      </c>
    </row>
    <row r="123" spans="2:4" x14ac:dyDescent="0.3">
      <c r="B123" s="9">
        <v>21610</v>
      </c>
      <c r="C123">
        <v>82</v>
      </c>
      <c r="D123">
        <f t="shared" si="1"/>
        <v>123</v>
      </c>
    </row>
    <row r="124" spans="2:4" x14ac:dyDescent="0.3">
      <c r="B124" s="10">
        <v>21641</v>
      </c>
      <c r="C124">
        <v>-74</v>
      </c>
      <c r="D124">
        <f t="shared" si="1"/>
        <v>-156</v>
      </c>
    </row>
    <row r="125" spans="2:4" x14ac:dyDescent="0.3">
      <c r="B125" s="9">
        <v>21671</v>
      </c>
      <c r="C125">
        <v>34</v>
      </c>
      <c r="D125">
        <f t="shared" si="1"/>
        <v>108</v>
      </c>
    </row>
    <row r="126" spans="2:4" x14ac:dyDescent="0.3">
      <c r="B126" s="10">
        <v>21702</v>
      </c>
      <c r="C126">
        <v>28</v>
      </c>
      <c r="D126">
        <f t="shared" si="1"/>
        <v>-6</v>
      </c>
    </row>
    <row r="127" spans="2:4" x14ac:dyDescent="0.3">
      <c r="B127" s="9">
        <v>21732</v>
      </c>
      <c r="C127">
        <v>24</v>
      </c>
      <c r="D127">
        <f t="shared" si="1"/>
        <v>-4</v>
      </c>
    </row>
    <row r="128" spans="2:4" x14ac:dyDescent="0.3">
      <c r="B128" s="10">
        <v>21763</v>
      </c>
      <c r="C128">
        <v>-65</v>
      </c>
      <c r="D128">
        <f t="shared" si="1"/>
        <v>-89</v>
      </c>
    </row>
    <row r="129" spans="1:10" x14ac:dyDescent="0.3">
      <c r="B129" s="9">
        <v>21794</v>
      </c>
      <c r="C129">
        <v>-107</v>
      </c>
      <c r="D129">
        <f t="shared" si="1"/>
        <v>-42</v>
      </c>
    </row>
    <row r="130" spans="1:10" x14ac:dyDescent="0.3">
      <c r="B130" s="10">
        <v>21824</v>
      </c>
      <c r="C130">
        <v>40</v>
      </c>
      <c r="D130">
        <f t="shared" si="1"/>
        <v>147</v>
      </c>
    </row>
    <row r="131" spans="1:10" x14ac:dyDescent="0.3">
      <c r="B131" s="9">
        <v>21855</v>
      </c>
      <c r="C131">
        <v>11</v>
      </c>
      <c r="D131">
        <f t="shared" si="1"/>
        <v>-29</v>
      </c>
      <c r="F131" t="s">
        <v>62</v>
      </c>
    </row>
    <row r="132" spans="1:10" x14ac:dyDescent="0.3">
      <c r="B132" s="10">
        <v>21885</v>
      </c>
      <c r="C132">
        <v>88</v>
      </c>
      <c r="D132">
        <f>C132-C131</f>
        <v>77</v>
      </c>
      <c r="F132" s="11" t="s">
        <v>61</v>
      </c>
      <c r="G132" s="11" t="s">
        <v>50</v>
      </c>
      <c r="H132" s="11" t="s">
        <v>51</v>
      </c>
      <c r="I132" s="11" t="s">
        <v>63</v>
      </c>
      <c r="J132" s="11" t="s">
        <v>64</v>
      </c>
    </row>
    <row r="133" spans="1:10" x14ac:dyDescent="0.3">
      <c r="A133" s="11" t="s">
        <v>50</v>
      </c>
      <c r="B133" s="9">
        <v>21916</v>
      </c>
      <c r="C133">
        <f xml:space="preserve"> 0.140335 - 0.21366 * C132 - 0.09084 + 0.5080987 * D132</f>
        <v>20.371014900000002</v>
      </c>
      <c r="D133">
        <f>C133-C132</f>
        <v>-67.628985099999994</v>
      </c>
      <c r="F133" s="9">
        <v>21916</v>
      </c>
      <c r="G133">
        <v>20.371014900000002</v>
      </c>
      <c r="H133">
        <v>-31</v>
      </c>
      <c r="I133">
        <f>ABS((H133-G133)/H133) * 100</f>
        <v>165.71295129032259</v>
      </c>
      <c r="J133">
        <f>AVERAGE(I133:I144)</f>
        <v>99.58473840196298</v>
      </c>
    </row>
    <row r="134" spans="1:10" x14ac:dyDescent="0.3">
      <c r="B134" s="10">
        <v>21947</v>
      </c>
      <c r="C134">
        <f t="shared" ref="C134:C144" si="2" xml:space="preserve"> 0.140335 - 0.21366 * C133 - 0.09084 + 0.5080987 * D133</f>
        <v>-38.665175455163372</v>
      </c>
      <c r="D134">
        <f t="shared" ref="D134:D143" si="3">C134-C133</f>
        <v>-59.03619035516337</v>
      </c>
      <c r="F134" s="10">
        <v>21947</v>
      </c>
      <c r="G134">
        <v>-38.665175455163372</v>
      </c>
      <c r="H134">
        <v>-38</v>
      </c>
      <c r="I134">
        <f t="shared" ref="I134:I144" si="4">ABS((H134-G134)/H134) * 100</f>
        <v>1.7504617241141358</v>
      </c>
    </row>
    <row r="135" spans="1:10" x14ac:dyDescent="0.3">
      <c r="B135" s="9">
        <v>21976</v>
      </c>
      <c r="C135">
        <f t="shared" si="2"/>
        <v>-21.685515184660844</v>
      </c>
      <c r="D135">
        <f t="shared" si="3"/>
        <v>16.979660270502528</v>
      </c>
      <c r="F135" s="9">
        <v>21976</v>
      </c>
      <c r="G135">
        <v>-21.685515184660844</v>
      </c>
      <c r="H135">
        <v>54</v>
      </c>
      <c r="I135">
        <f t="shared" si="4"/>
        <v>140.15836145307563</v>
      </c>
    </row>
    <row r="136" spans="1:10" x14ac:dyDescent="0.3">
      <c r="B136" s="10">
        <v>22007</v>
      </c>
      <c r="C136">
        <f t="shared" si="2"/>
        <v>13.31016548423862</v>
      </c>
      <c r="D136">
        <f t="shared" si="3"/>
        <v>34.995680668899467</v>
      </c>
      <c r="F136" s="10">
        <v>22007</v>
      </c>
      <c r="G136">
        <v>13.31016548423862</v>
      </c>
      <c r="H136">
        <v>14</v>
      </c>
      <c r="I136">
        <f t="shared" si="4"/>
        <v>4.9273893982955688</v>
      </c>
    </row>
    <row r="137" spans="1:10" x14ac:dyDescent="0.3">
      <c r="B137" s="9">
        <v>22037</v>
      </c>
      <c r="C137">
        <f t="shared" si="2"/>
        <v>14.986904896120526</v>
      </c>
      <c r="D137">
        <f t="shared" si="3"/>
        <v>1.6767394118819059</v>
      </c>
      <c r="F137" s="9">
        <v>22037</v>
      </c>
      <c r="G137">
        <v>14.986904896120526</v>
      </c>
      <c r="H137">
        <v>-31</v>
      </c>
      <c r="I137">
        <f t="shared" si="4"/>
        <v>148.34485450361461</v>
      </c>
    </row>
    <row r="138" spans="1:10" x14ac:dyDescent="0.3">
      <c r="B138" s="10">
        <v>22068</v>
      </c>
      <c r="C138">
        <f t="shared" si="2"/>
        <v>-2.3006579846891504</v>
      </c>
      <c r="D138">
        <f t="shared" si="3"/>
        <v>-17.287562880809677</v>
      </c>
      <c r="F138" s="10">
        <v>22068</v>
      </c>
      <c r="G138">
        <v>-2.3006579846891504</v>
      </c>
      <c r="H138">
        <v>52</v>
      </c>
      <c r="I138">
        <f t="shared" si="4"/>
        <v>104.42434227824837</v>
      </c>
    </row>
    <row r="139" spans="1:10" x14ac:dyDescent="0.3">
      <c r="B139" s="9">
        <v>22098</v>
      </c>
      <c r="C139">
        <f t="shared" si="2"/>
        <v>-8.2427346408989699</v>
      </c>
      <c r="D139">
        <f t="shared" si="3"/>
        <v>-5.9420766562098191</v>
      </c>
      <c r="F139" s="9">
        <v>22098</v>
      </c>
      <c r="G139">
        <v>-8.2427346408989699</v>
      </c>
      <c r="H139">
        <v>24</v>
      </c>
      <c r="I139">
        <f t="shared" si="4"/>
        <v>134.3447276704124</v>
      </c>
    </row>
    <row r="140" spans="1:10" x14ac:dyDescent="0.3">
      <c r="B140" s="10">
        <v>22129</v>
      </c>
      <c r="C140">
        <f t="shared" si="2"/>
        <v>-1.2085237409460823</v>
      </c>
      <c r="D140">
        <f t="shared" si="3"/>
        <v>7.0342108999528872</v>
      </c>
      <c r="F140" s="10">
        <v>22129</v>
      </c>
      <c r="G140">
        <v>-1.2085237409460823</v>
      </c>
      <c r="H140">
        <v>-103</v>
      </c>
      <c r="I140">
        <f t="shared" si="4"/>
        <v>98.826675979664003</v>
      </c>
    </row>
    <row r="141" spans="1:10" x14ac:dyDescent="0.3">
      <c r="B141" s="9">
        <v>22160</v>
      </c>
      <c r="C141">
        <f t="shared" si="2"/>
        <v>3.881781596282432</v>
      </c>
      <c r="D141">
        <f t="shared" si="3"/>
        <v>5.0903053372285143</v>
      </c>
      <c r="F141" s="9">
        <v>22160</v>
      </c>
      <c r="G141">
        <v>3.881781596282432</v>
      </c>
      <c r="H141">
        <v>-82</v>
      </c>
      <c r="I141">
        <f t="shared" si="4"/>
        <v>104.7338799954664</v>
      </c>
    </row>
    <row r="142" spans="1:10" x14ac:dyDescent="0.3">
      <c r="B142" s="10">
        <v>22190</v>
      </c>
      <c r="C142">
        <f t="shared" si="2"/>
        <v>1.8064910685871653</v>
      </c>
      <c r="D142">
        <f t="shared" si="3"/>
        <v>-2.0752905276952669</v>
      </c>
      <c r="F142" s="10">
        <v>22190</v>
      </c>
      <c r="G142">
        <v>1.8064910685871653</v>
      </c>
      <c r="H142">
        <v>51</v>
      </c>
      <c r="I142">
        <f t="shared" si="4"/>
        <v>96.457860649829087</v>
      </c>
    </row>
    <row r="143" spans="1:10" x14ac:dyDescent="0.3">
      <c r="B143" s="9">
        <v>22221</v>
      </c>
      <c r="C143">
        <f t="shared" si="2"/>
        <v>-1.390932300958613</v>
      </c>
      <c r="D143">
        <f t="shared" si="3"/>
        <v>-3.1974233695457785</v>
      </c>
      <c r="F143" s="9">
        <v>22221</v>
      </c>
      <c r="G143">
        <v>-1.390932300958613</v>
      </c>
      <c r="H143">
        <v>-24</v>
      </c>
      <c r="I143">
        <f t="shared" si="4"/>
        <v>94.204448746005781</v>
      </c>
    </row>
    <row r="144" spans="1:10" x14ac:dyDescent="0.3">
      <c r="B144" s="10">
        <v>22251</v>
      </c>
      <c r="C144">
        <f t="shared" si="2"/>
        <v>-1.2779250619930127</v>
      </c>
      <c r="F144" s="10">
        <v>22251</v>
      </c>
      <c r="G144">
        <v>-1.2779250619930127</v>
      </c>
      <c r="H144">
        <v>113</v>
      </c>
      <c r="I144">
        <f t="shared" si="4"/>
        <v>101.1309071345071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11EF4E-7010-4979-8AF1-40EECBE53EBA}">
  <dimension ref="A1:F150"/>
  <sheetViews>
    <sheetView workbookViewId="0">
      <selection activeCell="N13" sqref="N13"/>
    </sheetView>
  </sheetViews>
  <sheetFormatPr defaultRowHeight="14.4" x14ac:dyDescent="0.3"/>
  <cols>
    <col min="1" max="1" width="18.5546875" customWidth="1"/>
    <col min="2" max="2" width="13.5546875" customWidth="1"/>
  </cols>
  <sheetData>
    <row r="1" spans="1:6" x14ac:dyDescent="0.3">
      <c r="A1" s="11" t="s">
        <v>2</v>
      </c>
    </row>
    <row r="3" spans="1:6" x14ac:dyDescent="0.3">
      <c r="A3" t="s">
        <v>0</v>
      </c>
      <c r="B3" t="s">
        <v>1</v>
      </c>
      <c r="C3" t="s">
        <v>7</v>
      </c>
      <c r="D3" t="s">
        <v>8</v>
      </c>
      <c r="E3" t="s">
        <v>9</v>
      </c>
      <c r="F3" t="s">
        <v>10</v>
      </c>
    </row>
    <row r="4" spans="1:6" x14ac:dyDescent="0.3">
      <c r="A4" s="1">
        <v>17899</v>
      </c>
      <c r="B4">
        <v>112</v>
      </c>
      <c r="C4" t="e">
        <f t="shared" ref="C4:C35" si="0">B4-B3</f>
        <v>#VALUE!</v>
      </c>
      <c r="D4" t="e">
        <f t="shared" ref="D4:D35" si="1">C4-C3</f>
        <v>#VALUE!</v>
      </c>
      <c r="E4" t="e">
        <f t="shared" ref="E4:E35" si="2">D4-D3</f>
        <v>#VALUE!</v>
      </c>
      <c r="F4" t="e">
        <f t="shared" ref="F4:F35" si="3">E4-E3</f>
        <v>#VALUE!</v>
      </c>
    </row>
    <row r="5" spans="1:6" x14ac:dyDescent="0.3">
      <c r="A5" s="1">
        <v>17930</v>
      </c>
      <c r="B5">
        <v>118</v>
      </c>
      <c r="C5">
        <f t="shared" si="0"/>
        <v>6</v>
      </c>
      <c r="D5" t="e">
        <f t="shared" si="1"/>
        <v>#VALUE!</v>
      </c>
      <c r="E5" t="e">
        <f t="shared" si="2"/>
        <v>#VALUE!</v>
      </c>
      <c r="F5" t="e">
        <f t="shared" si="3"/>
        <v>#VALUE!</v>
      </c>
    </row>
    <row r="6" spans="1:6" x14ac:dyDescent="0.3">
      <c r="A6" s="1">
        <v>17958</v>
      </c>
      <c r="B6">
        <v>132</v>
      </c>
      <c r="C6">
        <f t="shared" si="0"/>
        <v>14</v>
      </c>
      <c r="D6">
        <f t="shared" si="1"/>
        <v>8</v>
      </c>
      <c r="E6" t="e">
        <f t="shared" si="2"/>
        <v>#VALUE!</v>
      </c>
      <c r="F6" t="e">
        <f t="shared" si="3"/>
        <v>#VALUE!</v>
      </c>
    </row>
    <row r="7" spans="1:6" x14ac:dyDescent="0.3">
      <c r="A7" s="1">
        <v>17989</v>
      </c>
      <c r="B7">
        <v>129</v>
      </c>
      <c r="C7">
        <f t="shared" si="0"/>
        <v>-3</v>
      </c>
      <c r="D7">
        <f t="shared" si="1"/>
        <v>-17</v>
      </c>
      <c r="E7">
        <f t="shared" si="2"/>
        <v>-25</v>
      </c>
      <c r="F7" t="e">
        <f t="shared" si="3"/>
        <v>#VALUE!</v>
      </c>
    </row>
    <row r="8" spans="1:6" x14ac:dyDescent="0.3">
      <c r="A8" s="1">
        <v>18019</v>
      </c>
      <c r="B8">
        <v>121</v>
      </c>
      <c r="C8">
        <f t="shared" si="0"/>
        <v>-8</v>
      </c>
      <c r="D8">
        <f t="shared" si="1"/>
        <v>-5</v>
      </c>
      <c r="E8">
        <f t="shared" si="2"/>
        <v>12</v>
      </c>
      <c r="F8">
        <f t="shared" si="3"/>
        <v>37</v>
      </c>
    </row>
    <row r="9" spans="1:6" x14ac:dyDescent="0.3">
      <c r="A9" s="1">
        <v>18050</v>
      </c>
      <c r="B9">
        <v>135</v>
      </c>
      <c r="C9">
        <f t="shared" si="0"/>
        <v>14</v>
      </c>
      <c r="D9">
        <f t="shared" si="1"/>
        <v>22</v>
      </c>
      <c r="E9">
        <f t="shared" si="2"/>
        <v>27</v>
      </c>
      <c r="F9">
        <f t="shared" si="3"/>
        <v>15</v>
      </c>
    </row>
    <row r="10" spans="1:6" x14ac:dyDescent="0.3">
      <c r="A10" s="1">
        <v>18080</v>
      </c>
      <c r="B10">
        <v>148</v>
      </c>
      <c r="C10">
        <f t="shared" si="0"/>
        <v>13</v>
      </c>
      <c r="D10">
        <f t="shared" si="1"/>
        <v>-1</v>
      </c>
      <c r="E10">
        <f t="shared" si="2"/>
        <v>-23</v>
      </c>
      <c r="F10">
        <f t="shared" si="3"/>
        <v>-50</v>
      </c>
    </row>
    <row r="11" spans="1:6" x14ac:dyDescent="0.3">
      <c r="A11" s="1">
        <v>18111</v>
      </c>
      <c r="B11">
        <v>148</v>
      </c>
      <c r="C11">
        <f t="shared" si="0"/>
        <v>0</v>
      </c>
      <c r="D11">
        <f t="shared" si="1"/>
        <v>-13</v>
      </c>
      <c r="E11">
        <f t="shared" si="2"/>
        <v>-12</v>
      </c>
      <c r="F11">
        <f t="shared" si="3"/>
        <v>11</v>
      </c>
    </row>
    <row r="12" spans="1:6" x14ac:dyDescent="0.3">
      <c r="A12" s="1">
        <v>18142</v>
      </c>
      <c r="B12">
        <v>136</v>
      </c>
      <c r="C12">
        <f t="shared" si="0"/>
        <v>-12</v>
      </c>
      <c r="D12">
        <f t="shared" si="1"/>
        <v>-12</v>
      </c>
      <c r="E12">
        <f t="shared" si="2"/>
        <v>1</v>
      </c>
      <c r="F12">
        <f t="shared" si="3"/>
        <v>13</v>
      </c>
    </row>
    <row r="13" spans="1:6" x14ac:dyDescent="0.3">
      <c r="A13" s="1">
        <v>18172</v>
      </c>
      <c r="B13">
        <v>119</v>
      </c>
      <c r="C13">
        <f t="shared" si="0"/>
        <v>-17</v>
      </c>
      <c r="D13">
        <f t="shared" si="1"/>
        <v>-5</v>
      </c>
      <c r="E13">
        <f t="shared" si="2"/>
        <v>7</v>
      </c>
      <c r="F13">
        <f t="shared" si="3"/>
        <v>6</v>
      </c>
    </row>
    <row r="14" spans="1:6" x14ac:dyDescent="0.3">
      <c r="A14" s="1">
        <v>18203</v>
      </c>
      <c r="B14">
        <v>104</v>
      </c>
      <c r="C14">
        <f t="shared" si="0"/>
        <v>-15</v>
      </c>
      <c r="D14">
        <f t="shared" si="1"/>
        <v>2</v>
      </c>
      <c r="E14">
        <f t="shared" si="2"/>
        <v>7</v>
      </c>
      <c r="F14">
        <f t="shared" si="3"/>
        <v>0</v>
      </c>
    </row>
    <row r="15" spans="1:6" x14ac:dyDescent="0.3">
      <c r="A15" s="1">
        <v>18233</v>
      </c>
      <c r="B15">
        <v>118</v>
      </c>
      <c r="C15">
        <f t="shared" si="0"/>
        <v>14</v>
      </c>
      <c r="D15">
        <f t="shared" si="1"/>
        <v>29</v>
      </c>
      <c r="E15">
        <f t="shared" si="2"/>
        <v>27</v>
      </c>
      <c r="F15">
        <f t="shared" si="3"/>
        <v>20</v>
      </c>
    </row>
    <row r="16" spans="1:6" x14ac:dyDescent="0.3">
      <c r="A16" s="1">
        <v>18264</v>
      </c>
      <c r="B16">
        <v>115</v>
      </c>
      <c r="C16">
        <f t="shared" si="0"/>
        <v>-3</v>
      </c>
      <c r="D16">
        <f t="shared" si="1"/>
        <v>-17</v>
      </c>
      <c r="E16">
        <f t="shared" si="2"/>
        <v>-46</v>
      </c>
      <c r="F16">
        <f t="shared" si="3"/>
        <v>-73</v>
      </c>
    </row>
    <row r="17" spans="1:6" x14ac:dyDescent="0.3">
      <c r="A17" s="1">
        <v>18295</v>
      </c>
      <c r="B17">
        <v>126</v>
      </c>
      <c r="C17">
        <f t="shared" si="0"/>
        <v>11</v>
      </c>
      <c r="D17">
        <f t="shared" si="1"/>
        <v>14</v>
      </c>
      <c r="E17">
        <f t="shared" si="2"/>
        <v>31</v>
      </c>
      <c r="F17">
        <f t="shared" si="3"/>
        <v>77</v>
      </c>
    </row>
    <row r="18" spans="1:6" x14ac:dyDescent="0.3">
      <c r="A18" s="1">
        <v>18323</v>
      </c>
      <c r="B18">
        <v>141</v>
      </c>
      <c r="C18">
        <f t="shared" si="0"/>
        <v>15</v>
      </c>
      <c r="D18">
        <f t="shared" si="1"/>
        <v>4</v>
      </c>
      <c r="E18">
        <f t="shared" si="2"/>
        <v>-10</v>
      </c>
      <c r="F18">
        <f t="shared" si="3"/>
        <v>-41</v>
      </c>
    </row>
    <row r="19" spans="1:6" x14ac:dyDescent="0.3">
      <c r="A19" s="1">
        <v>18354</v>
      </c>
      <c r="B19">
        <v>135</v>
      </c>
      <c r="C19">
        <f t="shared" si="0"/>
        <v>-6</v>
      </c>
      <c r="D19">
        <f t="shared" si="1"/>
        <v>-21</v>
      </c>
      <c r="E19">
        <f t="shared" si="2"/>
        <v>-25</v>
      </c>
      <c r="F19">
        <f t="shared" si="3"/>
        <v>-15</v>
      </c>
    </row>
    <row r="20" spans="1:6" x14ac:dyDescent="0.3">
      <c r="A20" s="1">
        <v>18384</v>
      </c>
      <c r="B20">
        <v>125</v>
      </c>
      <c r="C20">
        <f t="shared" si="0"/>
        <v>-10</v>
      </c>
      <c r="D20">
        <f t="shared" si="1"/>
        <v>-4</v>
      </c>
      <c r="E20">
        <f t="shared" si="2"/>
        <v>17</v>
      </c>
      <c r="F20">
        <f t="shared" si="3"/>
        <v>42</v>
      </c>
    </row>
    <row r="21" spans="1:6" x14ac:dyDescent="0.3">
      <c r="A21" s="1">
        <v>18415</v>
      </c>
      <c r="B21">
        <v>149</v>
      </c>
      <c r="C21">
        <f t="shared" si="0"/>
        <v>24</v>
      </c>
      <c r="D21">
        <f t="shared" si="1"/>
        <v>34</v>
      </c>
      <c r="E21">
        <f t="shared" si="2"/>
        <v>38</v>
      </c>
      <c r="F21">
        <f t="shared" si="3"/>
        <v>21</v>
      </c>
    </row>
    <row r="22" spans="1:6" x14ac:dyDescent="0.3">
      <c r="A22" s="1">
        <v>18445</v>
      </c>
      <c r="B22">
        <v>170</v>
      </c>
      <c r="C22">
        <f t="shared" si="0"/>
        <v>21</v>
      </c>
      <c r="D22">
        <f t="shared" si="1"/>
        <v>-3</v>
      </c>
      <c r="E22">
        <f t="shared" si="2"/>
        <v>-37</v>
      </c>
      <c r="F22">
        <f t="shared" si="3"/>
        <v>-75</v>
      </c>
    </row>
    <row r="23" spans="1:6" x14ac:dyDescent="0.3">
      <c r="A23" s="1">
        <v>18476</v>
      </c>
      <c r="B23">
        <v>170</v>
      </c>
      <c r="C23">
        <f t="shared" si="0"/>
        <v>0</v>
      </c>
      <c r="D23">
        <f t="shared" si="1"/>
        <v>-21</v>
      </c>
      <c r="E23">
        <f t="shared" si="2"/>
        <v>-18</v>
      </c>
      <c r="F23">
        <f t="shared" si="3"/>
        <v>19</v>
      </c>
    </row>
    <row r="24" spans="1:6" x14ac:dyDescent="0.3">
      <c r="A24" s="1">
        <v>18507</v>
      </c>
      <c r="B24">
        <v>158</v>
      </c>
      <c r="C24">
        <f t="shared" si="0"/>
        <v>-12</v>
      </c>
      <c r="D24">
        <f t="shared" si="1"/>
        <v>-12</v>
      </c>
      <c r="E24">
        <f t="shared" si="2"/>
        <v>9</v>
      </c>
      <c r="F24">
        <f t="shared" si="3"/>
        <v>27</v>
      </c>
    </row>
    <row r="25" spans="1:6" x14ac:dyDescent="0.3">
      <c r="A25" s="1">
        <v>18537</v>
      </c>
      <c r="B25">
        <v>133</v>
      </c>
      <c r="C25">
        <f t="shared" si="0"/>
        <v>-25</v>
      </c>
      <c r="D25">
        <f t="shared" si="1"/>
        <v>-13</v>
      </c>
      <c r="E25">
        <f t="shared" si="2"/>
        <v>-1</v>
      </c>
      <c r="F25">
        <f t="shared" si="3"/>
        <v>-10</v>
      </c>
    </row>
    <row r="26" spans="1:6" x14ac:dyDescent="0.3">
      <c r="A26" s="1">
        <v>18568</v>
      </c>
      <c r="B26">
        <v>114</v>
      </c>
      <c r="C26">
        <f t="shared" si="0"/>
        <v>-19</v>
      </c>
      <c r="D26">
        <f t="shared" si="1"/>
        <v>6</v>
      </c>
      <c r="E26">
        <f t="shared" si="2"/>
        <v>19</v>
      </c>
      <c r="F26">
        <f t="shared" si="3"/>
        <v>20</v>
      </c>
    </row>
    <row r="27" spans="1:6" x14ac:dyDescent="0.3">
      <c r="A27" s="1">
        <v>18598</v>
      </c>
      <c r="B27">
        <v>140</v>
      </c>
      <c r="C27">
        <f t="shared" si="0"/>
        <v>26</v>
      </c>
      <c r="D27">
        <f t="shared" si="1"/>
        <v>45</v>
      </c>
      <c r="E27">
        <f t="shared" si="2"/>
        <v>39</v>
      </c>
      <c r="F27">
        <f t="shared" si="3"/>
        <v>20</v>
      </c>
    </row>
    <row r="28" spans="1:6" x14ac:dyDescent="0.3">
      <c r="A28" s="1">
        <v>18629</v>
      </c>
      <c r="B28">
        <v>145</v>
      </c>
      <c r="C28">
        <f t="shared" si="0"/>
        <v>5</v>
      </c>
      <c r="D28">
        <f t="shared" si="1"/>
        <v>-21</v>
      </c>
      <c r="E28">
        <f t="shared" si="2"/>
        <v>-66</v>
      </c>
      <c r="F28">
        <f t="shared" si="3"/>
        <v>-105</v>
      </c>
    </row>
    <row r="29" spans="1:6" x14ac:dyDescent="0.3">
      <c r="A29" s="1">
        <v>18660</v>
      </c>
      <c r="B29">
        <v>150</v>
      </c>
      <c r="C29">
        <f t="shared" si="0"/>
        <v>5</v>
      </c>
      <c r="D29">
        <f t="shared" si="1"/>
        <v>0</v>
      </c>
      <c r="E29">
        <f t="shared" si="2"/>
        <v>21</v>
      </c>
      <c r="F29">
        <f t="shared" si="3"/>
        <v>87</v>
      </c>
    </row>
    <row r="30" spans="1:6" x14ac:dyDescent="0.3">
      <c r="A30" s="1">
        <v>18688</v>
      </c>
      <c r="B30">
        <v>178</v>
      </c>
      <c r="C30">
        <f t="shared" si="0"/>
        <v>28</v>
      </c>
      <c r="D30">
        <f t="shared" si="1"/>
        <v>23</v>
      </c>
      <c r="E30">
        <f t="shared" si="2"/>
        <v>23</v>
      </c>
      <c r="F30">
        <f t="shared" si="3"/>
        <v>2</v>
      </c>
    </row>
    <row r="31" spans="1:6" x14ac:dyDescent="0.3">
      <c r="A31" s="1">
        <v>18719</v>
      </c>
      <c r="B31">
        <v>163</v>
      </c>
      <c r="C31">
        <f t="shared" si="0"/>
        <v>-15</v>
      </c>
      <c r="D31">
        <f t="shared" si="1"/>
        <v>-43</v>
      </c>
      <c r="E31">
        <f t="shared" si="2"/>
        <v>-66</v>
      </c>
      <c r="F31">
        <f t="shared" si="3"/>
        <v>-89</v>
      </c>
    </row>
    <row r="32" spans="1:6" x14ac:dyDescent="0.3">
      <c r="A32" s="1">
        <v>18749</v>
      </c>
      <c r="B32">
        <v>172</v>
      </c>
      <c r="C32">
        <f t="shared" si="0"/>
        <v>9</v>
      </c>
      <c r="D32">
        <f t="shared" si="1"/>
        <v>24</v>
      </c>
      <c r="E32">
        <f t="shared" si="2"/>
        <v>67</v>
      </c>
      <c r="F32">
        <f t="shared" si="3"/>
        <v>133</v>
      </c>
    </row>
    <row r="33" spans="1:6" x14ac:dyDescent="0.3">
      <c r="A33" s="1">
        <v>18780</v>
      </c>
      <c r="B33">
        <v>178</v>
      </c>
      <c r="C33">
        <f t="shared" si="0"/>
        <v>6</v>
      </c>
      <c r="D33">
        <f t="shared" si="1"/>
        <v>-3</v>
      </c>
      <c r="E33">
        <f t="shared" si="2"/>
        <v>-27</v>
      </c>
      <c r="F33">
        <f t="shared" si="3"/>
        <v>-94</v>
      </c>
    </row>
    <row r="34" spans="1:6" x14ac:dyDescent="0.3">
      <c r="A34" s="1">
        <v>18810</v>
      </c>
      <c r="B34">
        <v>199</v>
      </c>
      <c r="C34">
        <f t="shared" si="0"/>
        <v>21</v>
      </c>
      <c r="D34">
        <f t="shared" si="1"/>
        <v>15</v>
      </c>
      <c r="E34">
        <f t="shared" si="2"/>
        <v>18</v>
      </c>
      <c r="F34">
        <f t="shared" si="3"/>
        <v>45</v>
      </c>
    </row>
    <row r="35" spans="1:6" x14ac:dyDescent="0.3">
      <c r="A35" s="1">
        <v>18841</v>
      </c>
      <c r="B35">
        <v>199</v>
      </c>
      <c r="C35">
        <f t="shared" si="0"/>
        <v>0</v>
      </c>
      <c r="D35">
        <f t="shared" si="1"/>
        <v>-21</v>
      </c>
      <c r="E35">
        <f t="shared" si="2"/>
        <v>-36</v>
      </c>
      <c r="F35">
        <f t="shared" si="3"/>
        <v>-54</v>
      </c>
    </row>
    <row r="36" spans="1:6" x14ac:dyDescent="0.3">
      <c r="A36" s="1">
        <v>18872</v>
      </c>
      <c r="B36">
        <v>184</v>
      </c>
      <c r="C36">
        <f t="shared" ref="C36:C67" si="4">B36-B35</f>
        <v>-15</v>
      </c>
      <c r="D36">
        <f t="shared" ref="D36:D67" si="5">C36-C35</f>
        <v>-15</v>
      </c>
      <c r="E36">
        <f t="shared" ref="E36:E67" si="6">D36-D35</f>
        <v>6</v>
      </c>
      <c r="F36">
        <f t="shared" ref="F36:F67" si="7">E36-E35</f>
        <v>42</v>
      </c>
    </row>
    <row r="37" spans="1:6" x14ac:dyDescent="0.3">
      <c r="A37" s="1">
        <v>18902</v>
      </c>
      <c r="B37">
        <v>162</v>
      </c>
      <c r="C37">
        <f t="shared" si="4"/>
        <v>-22</v>
      </c>
      <c r="D37">
        <f t="shared" si="5"/>
        <v>-7</v>
      </c>
      <c r="E37">
        <f t="shared" si="6"/>
        <v>8</v>
      </c>
      <c r="F37">
        <f t="shared" si="7"/>
        <v>2</v>
      </c>
    </row>
    <row r="38" spans="1:6" x14ac:dyDescent="0.3">
      <c r="A38" s="1">
        <v>18933</v>
      </c>
      <c r="B38">
        <v>146</v>
      </c>
      <c r="C38">
        <f t="shared" si="4"/>
        <v>-16</v>
      </c>
      <c r="D38">
        <f t="shared" si="5"/>
        <v>6</v>
      </c>
      <c r="E38">
        <f t="shared" si="6"/>
        <v>13</v>
      </c>
      <c r="F38">
        <f t="shared" si="7"/>
        <v>5</v>
      </c>
    </row>
    <row r="39" spans="1:6" x14ac:dyDescent="0.3">
      <c r="A39" s="1">
        <v>18963</v>
      </c>
      <c r="B39">
        <v>166</v>
      </c>
      <c r="C39">
        <f t="shared" si="4"/>
        <v>20</v>
      </c>
      <c r="D39">
        <f t="shared" si="5"/>
        <v>36</v>
      </c>
      <c r="E39">
        <f t="shared" si="6"/>
        <v>30</v>
      </c>
      <c r="F39">
        <f t="shared" si="7"/>
        <v>17</v>
      </c>
    </row>
    <row r="40" spans="1:6" x14ac:dyDescent="0.3">
      <c r="A40" s="1">
        <v>18994</v>
      </c>
      <c r="B40">
        <v>171</v>
      </c>
      <c r="C40">
        <f t="shared" si="4"/>
        <v>5</v>
      </c>
      <c r="D40">
        <f t="shared" si="5"/>
        <v>-15</v>
      </c>
      <c r="E40">
        <f t="shared" si="6"/>
        <v>-51</v>
      </c>
      <c r="F40">
        <f t="shared" si="7"/>
        <v>-81</v>
      </c>
    </row>
    <row r="41" spans="1:6" x14ac:dyDescent="0.3">
      <c r="A41" s="1">
        <v>19025</v>
      </c>
      <c r="B41">
        <v>180</v>
      </c>
      <c r="C41">
        <f t="shared" si="4"/>
        <v>9</v>
      </c>
      <c r="D41">
        <f t="shared" si="5"/>
        <v>4</v>
      </c>
      <c r="E41">
        <f t="shared" si="6"/>
        <v>19</v>
      </c>
      <c r="F41">
        <f t="shared" si="7"/>
        <v>70</v>
      </c>
    </row>
    <row r="42" spans="1:6" x14ac:dyDescent="0.3">
      <c r="A42" s="1">
        <v>19054</v>
      </c>
      <c r="B42">
        <v>193</v>
      </c>
      <c r="C42">
        <f t="shared" si="4"/>
        <v>13</v>
      </c>
      <c r="D42">
        <f t="shared" si="5"/>
        <v>4</v>
      </c>
      <c r="E42">
        <f t="shared" si="6"/>
        <v>0</v>
      </c>
      <c r="F42">
        <f t="shared" si="7"/>
        <v>-19</v>
      </c>
    </row>
    <row r="43" spans="1:6" x14ac:dyDescent="0.3">
      <c r="A43" s="1">
        <v>19085</v>
      </c>
      <c r="B43">
        <v>181</v>
      </c>
      <c r="C43">
        <f t="shared" si="4"/>
        <v>-12</v>
      </c>
      <c r="D43">
        <f t="shared" si="5"/>
        <v>-25</v>
      </c>
      <c r="E43">
        <f t="shared" si="6"/>
        <v>-29</v>
      </c>
      <c r="F43">
        <f t="shared" si="7"/>
        <v>-29</v>
      </c>
    </row>
    <row r="44" spans="1:6" x14ac:dyDescent="0.3">
      <c r="A44" s="1">
        <v>19115</v>
      </c>
      <c r="B44">
        <v>183</v>
      </c>
      <c r="C44">
        <f t="shared" si="4"/>
        <v>2</v>
      </c>
      <c r="D44">
        <f t="shared" si="5"/>
        <v>14</v>
      </c>
      <c r="E44">
        <f t="shared" si="6"/>
        <v>39</v>
      </c>
      <c r="F44">
        <f t="shared" si="7"/>
        <v>68</v>
      </c>
    </row>
    <row r="45" spans="1:6" x14ac:dyDescent="0.3">
      <c r="A45" s="1">
        <v>19146</v>
      </c>
      <c r="B45">
        <v>218</v>
      </c>
      <c r="C45">
        <f t="shared" si="4"/>
        <v>35</v>
      </c>
      <c r="D45">
        <f t="shared" si="5"/>
        <v>33</v>
      </c>
      <c r="E45">
        <f t="shared" si="6"/>
        <v>19</v>
      </c>
      <c r="F45">
        <f t="shared" si="7"/>
        <v>-20</v>
      </c>
    </row>
    <row r="46" spans="1:6" x14ac:dyDescent="0.3">
      <c r="A46" s="1">
        <v>19176</v>
      </c>
      <c r="B46">
        <v>230</v>
      </c>
      <c r="C46">
        <f t="shared" si="4"/>
        <v>12</v>
      </c>
      <c r="D46">
        <f t="shared" si="5"/>
        <v>-23</v>
      </c>
      <c r="E46">
        <f t="shared" si="6"/>
        <v>-56</v>
      </c>
      <c r="F46">
        <f t="shared" si="7"/>
        <v>-75</v>
      </c>
    </row>
    <row r="47" spans="1:6" x14ac:dyDescent="0.3">
      <c r="A47" s="1">
        <v>19207</v>
      </c>
      <c r="B47">
        <v>242</v>
      </c>
      <c r="C47">
        <f t="shared" si="4"/>
        <v>12</v>
      </c>
      <c r="D47">
        <f t="shared" si="5"/>
        <v>0</v>
      </c>
      <c r="E47">
        <f t="shared" si="6"/>
        <v>23</v>
      </c>
      <c r="F47">
        <f t="shared" si="7"/>
        <v>79</v>
      </c>
    </row>
    <row r="48" spans="1:6" x14ac:dyDescent="0.3">
      <c r="A48" s="1">
        <v>19238</v>
      </c>
      <c r="B48">
        <v>209</v>
      </c>
      <c r="C48">
        <f t="shared" si="4"/>
        <v>-33</v>
      </c>
      <c r="D48">
        <f t="shared" si="5"/>
        <v>-45</v>
      </c>
      <c r="E48">
        <f t="shared" si="6"/>
        <v>-45</v>
      </c>
      <c r="F48">
        <f t="shared" si="7"/>
        <v>-68</v>
      </c>
    </row>
    <row r="49" spans="1:6" x14ac:dyDescent="0.3">
      <c r="A49" s="1">
        <v>19268</v>
      </c>
      <c r="B49">
        <v>191</v>
      </c>
      <c r="C49">
        <f t="shared" si="4"/>
        <v>-18</v>
      </c>
      <c r="D49">
        <f t="shared" si="5"/>
        <v>15</v>
      </c>
      <c r="E49">
        <f t="shared" si="6"/>
        <v>60</v>
      </c>
      <c r="F49">
        <f t="shared" si="7"/>
        <v>105</v>
      </c>
    </row>
    <row r="50" spans="1:6" x14ac:dyDescent="0.3">
      <c r="A50" s="1">
        <v>19299</v>
      </c>
      <c r="B50">
        <v>172</v>
      </c>
      <c r="C50">
        <f t="shared" si="4"/>
        <v>-19</v>
      </c>
      <c r="D50">
        <f t="shared" si="5"/>
        <v>-1</v>
      </c>
      <c r="E50">
        <f t="shared" si="6"/>
        <v>-16</v>
      </c>
      <c r="F50">
        <f t="shared" si="7"/>
        <v>-76</v>
      </c>
    </row>
    <row r="51" spans="1:6" x14ac:dyDescent="0.3">
      <c r="A51" s="1">
        <v>19329</v>
      </c>
      <c r="B51">
        <v>194</v>
      </c>
      <c r="C51">
        <f t="shared" si="4"/>
        <v>22</v>
      </c>
      <c r="D51">
        <f t="shared" si="5"/>
        <v>41</v>
      </c>
      <c r="E51">
        <f t="shared" si="6"/>
        <v>42</v>
      </c>
      <c r="F51">
        <f t="shared" si="7"/>
        <v>58</v>
      </c>
    </row>
    <row r="52" spans="1:6" x14ac:dyDescent="0.3">
      <c r="A52" s="1">
        <v>19360</v>
      </c>
      <c r="B52">
        <v>196</v>
      </c>
      <c r="C52">
        <f t="shared" si="4"/>
        <v>2</v>
      </c>
      <c r="D52">
        <f t="shared" si="5"/>
        <v>-20</v>
      </c>
      <c r="E52">
        <f t="shared" si="6"/>
        <v>-61</v>
      </c>
      <c r="F52">
        <f t="shared" si="7"/>
        <v>-103</v>
      </c>
    </row>
    <row r="53" spans="1:6" x14ac:dyDescent="0.3">
      <c r="A53" s="1">
        <v>19391</v>
      </c>
      <c r="B53">
        <v>196</v>
      </c>
      <c r="C53">
        <f t="shared" si="4"/>
        <v>0</v>
      </c>
      <c r="D53">
        <f t="shared" si="5"/>
        <v>-2</v>
      </c>
      <c r="E53">
        <f t="shared" si="6"/>
        <v>18</v>
      </c>
      <c r="F53">
        <f t="shared" si="7"/>
        <v>79</v>
      </c>
    </row>
    <row r="54" spans="1:6" x14ac:dyDescent="0.3">
      <c r="A54" s="1">
        <v>19419</v>
      </c>
      <c r="B54">
        <v>236</v>
      </c>
      <c r="C54">
        <f t="shared" si="4"/>
        <v>40</v>
      </c>
      <c r="D54">
        <f t="shared" si="5"/>
        <v>40</v>
      </c>
      <c r="E54">
        <f t="shared" si="6"/>
        <v>42</v>
      </c>
      <c r="F54">
        <f t="shared" si="7"/>
        <v>24</v>
      </c>
    </row>
    <row r="55" spans="1:6" x14ac:dyDescent="0.3">
      <c r="A55" s="1">
        <v>19450</v>
      </c>
      <c r="B55">
        <v>235</v>
      </c>
      <c r="C55">
        <f t="shared" si="4"/>
        <v>-1</v>
      </c>
      <c r="D55">
        <f t="shared" si="5"/>
        <v>-41</v>
      </c>
      <c r="E55">
        <f t="shared" si="6"/>
        <v>-81</v>
      </c>
      <c r="F55">
        <f t="shared" si="7"/>
        <v>-123</v>
      </c>
    </row>
    <row r="56" spans="1:6" x14ac:dyDescent="0.3">
      <c r="A56" s="1">
        <v>19480</v>
      </c>
      <c r="B56">
        <v>229</v>
      </c>
      <c r="C56">
        <f t="shared" si="4"/>
        <v>-6</v>
      </c>
      <c r="D56">
        <f t="shared" si="5"/>
        <v>-5</v>
      </c>
      <c r="E56">
        <f t="shared" si="6"/>
        <v>36</v>
      </c>
      <c r="F56">
        <f t="shared" si="7"/>
        <v>117</v>
      </c>
    </row>
    <row r="57" spans="1:6" x14ac:dyDescent="0.3">
      <c r="A57" s="1">
        <v>19511</v>
      </c>
      <c r="B57">
        <v>243</v>
      </c>
      <c r="C57">
        <f t="shared" si="4"/>
        <v>14</v>
      </c>
      <c r="D57">
        <f t="shared" si="5"/>
        <v>20</v>
      </c>
      <c r="E57">
        <f t="shared" si="6"/>
        <v>25</v>
      </c>
      <c r="F57">
        <f t="shared" si="7"/>
        <v>-11</v>
      </c>
    </row>
    <row r="58" spans="1:6" x14ac:dyDescent="0.3">
      <c r="A58" s="1">
        <v>19541</v>
      </c>
      <c r="B58">
        <v>264</v>
      </c>
      <c r="C58">
        <f t="shared" si="4"/>
        <v>21</v>
      </c>
      <c r="D58">
        <f t="shared" si="5"/>
        <v>7</v>
      </c>
      <c r="E58">
        <f t="shared" si="6"/>
        <v>-13</v>
      </c>
      <c r="F58">
        <f t="shared" si="7"/>
        <v>-38</v>
      </c>
    </row>
    <row r="59" spans="1:6" x14ac:dyDescent="0.3">
      <c r="A59" s="1">
        <v>19572</v>
      </c>
      <c r="B59">
        <v>272</v>
      </c>
      <c r="C59">
        <f t="shared" si="4"/>
        <v>8</v>
      </c>
      <c r="D59">
        <f t="shared" si="5"/>
        <v>-13</v>
      </c>
      <c r="E59">
        <f t="shared" si="6"/>
        <v>-20</v>
      </c>
      <c r="F59">
        <f t="shared" si="7"/>
        <v>-7</v>
      </c>
    </row>
    <row r="60" spans="1:6" x14ac:dyDescent="0.3">
      <c r="A60" s="1">
        <v>19603</v>
      </c>
      <c r="B60">
        <v>237</v>
      </c>
      <c r="C60">
        <f t="shared" si="4"/>
        <v>-35</v>
      </c>
      <c r="D60">
        <f t="shared" si="5"/>
        <v>-43</v>
      </c>
      <c r="E60">
        <f t="shared" si="6"/>
        <v>-30</v>
      </c>
      <c r="F60">
        <f t="shared" si="7"/>
        <v>-10</v>
      </c>
    </row>
    <row r="61" spans="1:6" x14ac:dyDescent="0.3">
      <c r="A61" s="1">
        <v>19633</v>
      </c>
      <c r="B61">
        <v>211</v>
      </c>
      <c r="C61">
        <f t="shared" si="4"/>
        <v>-26</v>
      </c>
      <c r="D61">
        <f t="shared" si="5"/>
        <v>9</v>
      </c>
      <c r="E61">
        <f t="shared" si="6"/>
        <v>52</v>
      </c>
      <c r="F61">
        <f t="shared" si="7"/>
        <v>82</v>
      </c>
    </row>
    <row r="62" spans="1:6" x14ac:dyDescent="0.3">
      <c r="A62" s="1">
        <v>19664</v>
      </c>
      <c r="B62">
        <v>180</v>
      </c>
      <c r="C62">
        <f t="shared" si="4"/>
        <v>-31</v>
      </c>
      <c r="D62">
        <f t="shared" si="5"/>
        <v>-5</v>
      </c>
      <c r="E62">
        <f t="shared" si="6"/>
        <v>-14</v>
      </c>
      <c r="F62">
        <f t="shared" si="7"/>
        <v>-66</v>
      </c>
    </row>
    <row r="63" spans="1:6" x14ac:dyDescent="0.3">
      <c r="A63" s="1">
        <v>19694</v>
      </c>
      <c r="B63">
        <v>201</v>
      </c>
      <c r="C63">
        <f t="shared" si="4"/>
        <v>21</v>
      </c>
      <c r="D63">
        <f t="shared" si="5"/>
        <v>52</v>
      </c>
      <c r="E63">
        <f t="shared" si="6"/>
        <v>57</v>
      </c>
      <c r="F63">
        <f t="shared" si="7"/>
        <v>71</v>
      </c>
    </row>
    <row r="64" spans="1:6" x14ac:dyDescent="0.3">
      <c r="A64" s="1">
        <v>19725</v>
      </c>
      <c r="B64">
        <v>204</v>
      </c>
      <c r="C64">
        <f t="shared" si="4"/>
        <v>3</v>
      </c>
      <c r="D64">
        <f t="shared" si="5"/>
        <v>-18</v>
      </c>
      <c r="E64">
        <f t="shared" si="6"/>
        <v>-70</v>
      </c>
      <c r="F64">
        <f t="shared" si="7"/>
        <v>-127</v>
      </c>
    </row>
    <row r="65" spans="1:6" x14ac:dyDescent="0.3">
      <c r="A65" s="1">
        <v>19756</v>
      </c>
      <c r="B65">
        <v>188</v>
      </c>
      <c r="C65">
        <f t="shared" si="4"/>
        <v>-16</v>
      </c>
      <c r="D65">
        <f t="shared" si="5"/>
        <v>-19</v>
      </c>
      <c r="E65">
        <f t="shared" si="6"/>
        <v>-1</v>
      </c>
      <c r="F65">
        <f t="shared" si="7"/>
        <v>69</v>
      </c>
    </row>
    <row r="66" spans="1:6" x14ac:dyDescent="0.3">
      <c r="A66" s="1">
        <v>19784</v>
      </c>
      <c r="B66">
        <v>235</v>
      </c>
      <c r="C66">
        <f t="shared" si="4"/>
        <v>47</v>
      </c>
      <c r="D66">
        <f t="shared" si="5"/>
        <v>63</v>
      </c>
      <c r="E66">
        <f t="shared" si="6"/>
        <v>82</v>
      </c>
      <c r="F66">
        <f t="shared" si="7"/>
        <v>83</v>
      </c>
    </row>
    <row r="67" spans="1:6" x14ac:dyDescent="0.3">
      <c r="A67" s="1">
        <v>19815</v>
      </c>
      <c r="B67">
        <v>227</v>
      </c>
      <c r="C67">
        <f t="shared" si="4"/>
        <v>-8</v>
      </c>
      <c r="D67">
        <f t="shared" si="5"/>
        <v>-55</v>
      </c>
      <c r="E67">
        <f t="shared" si="6"/>
        <v>-118</v>
      </c>
      <c r="F67">
        <f t="shared" si="7"/>
        <v>-200</v>
      </c>
    </row>
    <row r="68" spans="1:6" x14ac:dyDescent="0.3">
      <c r="A68" s="1">
        <v>19845</v>
      </c>
      <c r="B68">
        <v>234</v>
      </c>
      <c r="C68">
        <f t="shared" ref="C68:C99" si="8">B68-B67</f>
        <v>7</v>
      </c>
      <c r="D68">
        <f t="shared" ref="D68:D99" si="9">C68-C67</f>
        <v>15</v>
      </c>
      <c r="E68">
        <f t="shared" ref="E68:E99" si="10">D68-D67</f>
        <v>70</v>
      </c>
      <c r="F68">
        <f t="shared" ref="F68:F99" si="11">E68-E67</f>
        <v>188</v>
      </c>
    </row>
    <row r="69" spans="1:6" x14ac:dyDescent="0.3">
      <c r="A69" s="1">
        <v>19876</v>
      </c>
      <c r="B69">
        <v>264</v>
      </c>
      <c r="C69">
        <f t="shared" si="8"/>
        <v>30</v>
      </c>
      <c r="D69">
        <f t="shared" si="9"/>
        <v>23</v>
      </c>
      <c r="E69">
        <f t="shared" si="10"/>
        <v>8</v>
      </c>
      <c r="F69">
        <f t="shared" si="11"/>
        <v>-62</v>
      </c>
    </row>
    <row r="70" spans="1:6" x14ac:dyDescent="0.3">
      <c r="A70" s="1">
        <v>19906</v>
      </c>
      <c r="B70">
        <v>302</v>
      </c>
      <c r="C70">
        <f t="shared" si="8"/>
        <v>38</v>
      </c>
      <c r="D70">
        <f t="shared" si="9"/>
        <v>8</v>
      </c>
      <c r="E70">
        <f t="shared" si="10"/>
        <v>-15</v>
      </c>
      <c r="F70">
        <f t="shared" si="11"/>
        <v>-23</v>
      </c>
    </row>
    <row r="71" spans="1:6" x14ac:dyDescent="0.3">
      <c r="A71" s="1">
        <v>19937</v>
      </c>
      <c r="B71">
        <v>293</v>
      </c>
      <c r="C71">
        <f t="shared" si="8"/>
        <v>-9</v>
      </c>
      <c r="D71">
        <f t="shared" si="9"/>
        <v>-47</v>
      </c>
      <c r="E71">
        <f t="shared" si="10"/>
        <v>-55</v>
      </c>
      <c r="F71">
        <f t="shared" si="11"/>
        <v>-40</v>
      </c>
    </row>
    <row r="72" spans="1:6" x14ac:dyDescent="0.3">
      <c r="A72" s="1">
        <v>19968</v>
      </c>
      <c r="B72">
        <v>259</v>
      </c>
      <c r="C72">
        <f t="shared" si="8"/>
        <v>-34</v>
      </c>
      <c r="D72">
        <f t="shared" si="9"/>
        <v>-25</v>
      </c>
      <c r="E72">
        <f t="shared" si="10"/>
        <v>22</v>
      </c>
      <c r="F72">
        <f t="shared" si="11"/>
        <v>77</v>
      </c>
    </row>
    <row r="73" spans="1:6" x14ac:dyDescent="0.3">
      <c r="A73" s="1">
        <v>19998</v>
      </c>
      <c r="B73">
        <v>229</v>
      </c>
      <c r="C73">
        <f t="shared" si="8"/>
        <v>-30</v>
      </c>
      <c r="D73">
        <f t="shared" si="9"/>
        <v>4</v>
      </c>
      <c r="E73">
        <f t="shared" si="10"/>
        <v>29</v>
      </c>
      <c r="F73">
        <f t="shared" si="11"/>
        <v>7</v>
      </c>
    </row>
    <row r="74" spans="1:6" x14ac:dyDescent="0.3">
      <c r="A74" s="1">
        <v>20029</v>
      </c>
      <c r="B74">
        <v>203</v>
      </c>
      <c r="C74">
        <f t="shared" si="8"/>
        <v>-26</v>
      </c>
      <c r="D74">
        <f t="shared" si="9"/>
        <v>4</v>
      </c>
      <c r="E74">
        <f t="shared" si="10"/>
        <v>0</v>
      </c>
      <c r="F74">
        <f t="shared" si="11"/>
        <v>-29</v>
      </c>
    </row>
    <row r="75" spans="1:6" x14ac:dyDescent="0.3">
      <c r="A75" s="1">
        <v>20059</v>
      </c>
      <c r="B75">
        <v>229</v>
      </c>
      <c r="C75">
        <f t="shared" si="8"/>
        <v>26</v>
      </c>
      <c r="D75">
        <f t="shared" si="9"/>
        <v>52</v>
      </c>
      <c r="E75">
        <f t="shared" si="10"/>
        <v>48</v>
      </c>
      <c r="F75">
        <f t="shared" si="11"/>
        <v>48</v>
      </c>
    </row>
    <row r="76" spans="1:6" x14ac:dyDescent="0.3">
      <c r="A76" s="1">
        <v>20090</v>
      </c>
      <c r="B76">
        <v>242</v>
      </c>
      <c r="C76">
        <f t="shared" si="8"/>
        <v>13</v>
      </c>
      <c r="D76">
        <f t="shared" si="9"/>
        <v>-13</v>
      </c>
      <c r="E76">
        <f t="shared" si="10"/>
        <v>-65</v>
      </c>
      <c r="F76">
        <f t="shared" si="11"/>
        <v>-113</v>
      </c>
    </row>
    <row r="77" spans="1:6" x14ac:dyDescent="0.3">
      <c r="A77" s="1">
        <v>20121</v>
      </c>
      <c r="B77">
        <v>233</v>
      </c>
      <c r="C77">
        <f t="shared" si="8"/>
        <v>-9</v>
      </c>
      <c r="D77">
        <f t="shared" si="9"/>
        <v>-22</v>
      </c>
      <c r="E77">
        <f t="shared" si="10"/>
        <v>-9</v>
      </c>
      <c r="F77">
        <f t="shared" si="11"/>
        <v>56</v>
      </c>
    </row>
    <row r="78" spans="1:6" x14ac:dyDescent="0.3">
      <c r="A78" s="1">
        <v>20149</v>
      </c>
      <c r="B78">
        <v>267</v>
      </c>
      <c r="C78">
        <f t="shared" si="8"/>
        <v>34</v>
      </c>
      <c r="D78">
        <f t="shared" si="9"/>
        <v>43</v>
      </c>
      <c r="E78">
        <f t="shared" si="10"/>
        <v>65</v>
      </c>
      <c r="F78">
        <f t="shared" si="11"/>
        <v>74</v>
      </c>
    </row>
    <row r="79" spans="1:6" x14ac:dyDescent="0.3">
      <c r="A79" s="1">
        <v>20180</v>
      </c>
      <c r="B79">
        <v>269</v>
      </c>
      <c r="C79">
        <f t="shared" si="8"/>
        <v>2</v>
      </c>
      <c r="D79">
        <f t="shared" si="9"/>
        <v>-32</v>
      </c>
      <c r="E79">
        <f t="shared" si="10"/>
        <v>-75</v>
      </c>
      <c r="F79">
        <f t="shared" si="11"/>
        <v>-140</v>
      </c>
    </row>
    <row r="80" spans="1:6" x14ac:dyDescent="0.3">
      <c r="A80" s="1">
        <v>20210</v>
      </c>
      <c r="B80">
        <v>270</v>
      </c>
      <c r="C80">
        <f t="shared" si="8"/>
        <v>1</v>
      </c>
      <c r="D80">
        <f t="shared" si="9"/>
        <v>-1</v>
      </c>
      <c r="E80">
        <f t="shared" si="10"/>
        <v>31</v>
      </c>
      <c r="F80">
        <f t="shared" si="11"/>
        <v>106</v>
      </c>
    </row>
    <row r="81" spans="1:6" x14ac:dyDescent="0.3">
      <c r="A81" s="1">
        <v>20241</v>
      </c>
      <c r="B81">
        <v>315</v>
      </c>
      <c r="C81">
        <f t="shared" si="8"/>
        <v>45</v>
      </c>
      <c r="D81">
        <f t="shared" si="9"/>
        <v>44</v>
      </c>
      <c r="E81">
        <f t="shared" si="10"/>
        <v>45</v>
      </c>
      <c r="F81">
        <f t="shared" si="11"/>
        <v>14</v>
      </c>
    </row>
    <row r="82" spans="1:6" x14ac:dyDescent="0.3">
      <c r="A82" s="1">
        <v>20271</v>
      </c>
      <c r="B82">
        <v>364</v>
      </c>
      <c r="C82">
        <f t="shared" si="8"/>
        <v>49</v>
      </c>
      <c r="D82">
        <f t="shared" si="9"/>
        <v>4</v>
      </c>
      <c r="E82">
        <f t="shared" si="10"/>
        <v>-40</v>
      </c>
      <c r="F82">
        <f t="shared" si="11"/>
        <v>-85</v>
      </c>
    </row>
    <row r="83" spans="1:6" x14ac:dyDescent="0.3">
      <c r="A83" s="1">
        <v>20302</v>
      </c>
      <c r="B83">
        <v>347</v>
      </c>
      <c r="C83">
        <f t="shared" si="8"/>
        <v>-17</v>
      </c>
      <c r="D83">
        <f t="shared" si="9"/>
        <v>-66</v>
      </c>
      <c r="E83">
        <f t="shared" si="10"/>
        <v>-70</v>
      </c>
      <c r="F83">
        <f t="shared" si="11"/>
        <v>-30</v>
      </c>
    </row>
    <row r="84" spans="1:6" x14ac:dyDescent="0.3">
      <c r="A84" s="1">
        <v>20333</v>
      </c>
      <c r="B84">
        <v>312</v>
      </c>
      <c r="C84">
        <f t="shared" si="8"/>
        <v>-35</v>
      </c>
      <c r="D84">
        <f t="shared" si="9"/>
        <v>-18</v>
      </c>
      <c r="E84">
        <f t="shared" si="10"/>
        <v>48</v>
      </c>
      <c r="F84">
        <f t="shared" si="11"/>
        <v>118</v>
      </c>
    </row>
    <row r="85" spans="1:6" x14ac:dyDescent="0.3">
      <c r="A85" s="1">
        <v>20363</v>
      </c>
      <c r="B85">
        <v>274</v>
      </c>
      <c r="C85">
        <f t="shared" si="8"/>
        <v>-38</v>
      </c>
      <c r="D85">
        <f t="shared" si="9"/>
        <v>-3</v>
      </c>
      <c r="E85">
        <f t="shared" si="10"/>
        <v>15</v>
      </c>
      <c r="F85">
        <f t="shared" si="11"/>
        <v>-33</v>
      </c>
    </row>
    <row r="86" spans="1:6" x14ac:dyDescent="0.3">
      <c r="A86" s="1">
        <v>20394</v>
      </c>
      <c r="B86">
        <v>237</v>
      </c>
      <c r="C86">
        <f t="shared" si="8"/>
        <v>-37</v>
      </c>
      <c r="D86">
        <f t="shared" si="9"/>
        <v>1</v>
      </c>
      <c r="E86">
        <f t="shared" si="10"/>
        <v>4</v>
      </c>
      <c r="F86">
        <f t="shared" si="11"/>
        <v>-11</v>
      </c>
    </row>
    <row r="87" spans="1:6" x14ac:dyDescent="0.3">
      <c r="A87" s="1">
        <v>20424</v>
      </c>
      <c r="B87">
        <v>278</v>
      </c>
      <c r="C87">
        <f t="shared" si="8"/>
        <v>41</v>
      </c>
      <c r="D87">
        <f t="shared" si="9"/>
        <v>78</v>
      </c>
      <c r="E87">
        <f t="shared" si="10"/>
        <v>77</v>
      </c>
      <c r="F87">
        <f t="shared" si="11"/>
        <v>73</v>
      </c>
    </row>
    <row r="88" spans="1:6" x14ac:dyDescent="0.3">
      <c r="A88" s="1">
        <v>20455</v>
      </c>
      <c r="B88">
        <v>284</v>
      </c>
      <c r="C88">
        <f t="shared" si="8"/>
        <v>6</v>
      </c>
      <c r="D88">
        <f t="shared" si="9"/>
        <v>-35</v>
      </c>
      <c r="E88">
        <f t="shared" si="10"/>
        <v>-113</v>
      </c>
      <c r="F88">
        <f t="shared" si="11"/>
        <v>-190</v>
      </c>
    </row>
    <row r="89" spans="1:6" x14ac:dyDescent="0.3">
      <c r="A89" s="1">
        <v>20486</v>
      </c>
      <c r="B89">
        <v>277</v>
      </c>
      <c r="C89">
        <f t="shared" si="8"/>
        <v>-7</v>
      </c>
      <c r="D89">
        <f t="shared" si="9"/>
        <v>-13</v>
      </c>
      <c r="E89">
        <f t="shared" si="10"/>
        <v>22</v>
      </c>
      <c r="F89">
        <f t="shared" si="11"/>
        <v>135</v>
      </c>
    </row>
    <row r="90" spans="1:6" x14ac:dyDescent="0.3">
      <c r="A90" s="1">
        <v>20515</v>
      </c>
      <c r="B90">
        <v>317</v>
      </c>
      <c r="C90">
        <f t="shared" si="8"/>
        <v>40</v>
      </c>
      <c r="D90">
        <f t="shared" si="9"/>
        <v>47</v>
      </c>
      <c r="E90">
        <f t="shared" si="10"/>
        <v>60</v>
      </c>
      <c r="F90">
        <f t="shared" si="11"/>
        <v>38</v>
      </c>
    </row>
    <row r="91" spans="1:6" x14ac:dyDescent="0.3">
      <c r="A91" s="1">
        <v>20546</v>
      </c>
      <c r="B91">
        <v>313</v>
      </c>
      <c r="C91">
        <f t="shared" si="8"/>
        <v>-4</v>
      </c>
      <c r="D91">
        <f t="shared" si="9"/>
        <v>-44</v>
      </c>
      <c r="E91">
        <f t="shared" si="10"/>
        <v>-91</v>
      </c>
      <c r="F91">
        <f t="shared" si="11"/>
        <v>-151</v>
      </c>
    </row>
    <row r="92" spans="1:6" x14ac:dyDescent="0.3">
      <c r="A92" s="1">
        <v>20576</v>
      </c>
      <c r="B92">
        <v>318</v>
      </c>
      <c r="C92">
        <f t="shared" si="8"/>
        <v>5</v>
      </c>
      <c r="D92">
        <f t="shared" si="9"/>
        <v>9</v>
      </c>
      <c r="E92">
        <f t="shared" si="10"/>
        <v>53</v>
      </c>
      <c r="F92">
        <f t="shared" si="11"/>
        <v>144</v>
      </c>
    </row>
    <row r="93" spans="1:6" x14ac:dyDescent="0.3">
      <c r="A93" s="1">
        <v>20607</v>
      </c>
      <c r="B93">
        <v>374</v>
      </c>
      <c r="C93">
        <f t="shared" si="8"/>
        <v>56</v>
      </c>
      <c r="D93">
        <f t="shared" si="9"/>
        <v>51</v>
      </c>
      <c r="E93">
        <f t="shared" si="10"/>
        <v>42</v>
      </c>
      <c r="F93">
        <f t="shared" si="11"/>
        <v>-11</v>
      </c>
    </row>
    <row r="94" spans="1:6" x14ac:dyDescent="0.3">
      <c r="A94" s="1">
        <v>20637</v>
      </c>
      <c r="B94">
        <v>413</v>
      </c>
      <c r="C94">
        <f t="shared" si="8"/>
        <v>39</v>
      </c>
      <c r="D94">
        <f t="shared" si="9"/>
        <v>-17</v>
      </c>
      <c r="E94">
        <f t="shared" si="10"/>
        <v>-68</v>
      </c>
      <c r="F94">
        <f t="shared" si="11"/>
        <v>-110</v>
      </c>
    </row>
    <row r="95" spans="1:6" x14ac:dyDescent="0.3">
      <c r="A95" s="1">
        <v>20668</v>
      </c>
      <c r="B95">
        <v>405</v>
      </c>
      <c r="C95">
        <f t="shared" si="8"/>
        <v>-8</v>
      </c>
      <c r="D95">
        <f t="shared" si="9"/>
        <v>-47</v>
      </c>
      <c r="E95">
        <f t="shared" si="10"/>
        <v>-30</v>
      </c>
      <c r="F95">
        <f t="shared" si="11"/>
        <v>38</v>
      </c>
    </row>
    <row r="96" spans="1:6" x14ac:dyDescent="0.3">
      <c r="A96" s="1">
        <v>20699</v>
      </c>
      <c r="B96">
        <v>355</v>
      </c>
      <c r="C96">
        <f t="shared" si="8"/>
        <v>-50</v>
      </c>
      <c r="D96">
        <f t="shared" si="9"/>
        <v>-42</v>
      </c>
      <c r="E96">
        <f t="shared" si="10"/>
        <v>5</v>
      </c>
      <c r="F96">
        <f t="shared" si="11"/>
        <v>35</v>
      </c>
    </row>
    <row r="97" spans="1:6" x14ac:dyDescent="0.3">
      <c r="A97" s="1">
        <v>20729</v>
      </c>
      <c r="B97">
        <v>306</v>
      </c>
      <c r="C97">
        <f t="shared" si="8"/>
        <v>-49</v>
      </c>
      <c r="D97">
        <f t="shared" si="9"/>
        <v>1</v>
      </c>
      <c r="E97">
        <f t="shared" si="10"/>
        <v>43</v>
      </c>
      <c r="F97">
        <f t="shared" si="11"/>
        <v>38</v>
      </c>
    </row>
    <row r="98" spans="1:6" x14ac:dyDescent="0.3">
      <c r="A98" s="1">
        <v>20760</v>
      </c>
      <c r="B98">
        <v>271</v>
      </c>
      <c r="C98">
        <f t="shared" si="8"/>
        <v>-35</v>
      </c>
      <c r="D98">
        <f t="shared" si="9"/>
        <v>14</v>
      </c>
      <c r="E98">
        <f t="shared" si="10"/>
        <v>13</v>
      </c>
      <c r="F98">
        <f t="shared" si="11"/>
        <v>-30</v>
      </c>
    </row>
    <row r="99" spans="1:6" x14ac:dyDescent="0.3">
      <c r="A99" s="1">
        <v>20790</v>
      </c>
      <c r="B99">
        <v>306</v>
      </c>
      <c r="C99">
        <f t="shared" si="8"/>
        <v>35</v>
      </c>
      <c r="D99">
        <f t="shared" si="9"/>
        <v>70</v>
      </c>
      <c r="E99">
        <f t="shared" si="10"/>
        <v>56</v>
      </c>
      <c r="F99">
        <f t="shared" si="11"/>
        <v>43</v>
      </c>
    </row>
    <row r="100" spans="1:6" x14ac:dyDescent="0.3">
      <c r="A100" s="1">
        <v>20821</v>
      </c>
      <c r="B100">
        <v>315</v>
      </c>
      <c r="C100">
        <f t="shared" ref="C100:C131" si="12">B100-B99</f>
        <v>9</v>
      </c>
      <c r="D100">
        <f t="shared" ref="D100:D131" si="13">C100-C99</f>
        <v>-26</v>
      </c>
      <c r="E100">
        <f t="shared" ref="E100:E131" si="14">D100-D99</f>
        <v>-96</v>
      </c>
      <c r="F100">
        <f t="shared" ref="F100:F131" si="15">E100-E99</f>
        <v>-152</v>
      </c>
    </row>
    <row r="101" spans="1:6" x14ac:dyDescent="0.3">
      <c r="A101" s="1">
        <v>20852</v>
      </c>
      <c r="B101">
        <v>301</v>
      </c>
      <c r="C101">
        <f t="shared" si="12"/>
        <v>-14</v>
      </c>
      <c r="D101">
        <f t="shared" si="13"/>
        <v>-23</v>
      </c>
      <c r="E101">
        <f t="shared" si="14"/>
        <v>3</v>
      </c>
      <c r="F101">
        <f t="shared" si="15"/>
        <v>99</v>
      </c>
    </row>
    <row r="102" spans="1:6" x14ac:dyDescent="0.3">
      <c r="A102" s="1">
        <v>20880</v>
      </c>
      <c r="B102">
        <v>356</v>
      </c>
      <c r="C102">
        <f t="shared" si="12"/>
        <v>55</v>
      </c>
      <c r="D102">
        <f t="shared" si="13"/>
        <v>69</v>
      </c>
      <c r="E102">
        <f t="shared" si="14"/>
        <v>92</v>
      </c>
      <c r="F102">
        <f t="shared" si="15"/>
        <v>89</v>
      </c>
    </row>
    <row r="103" spans="1:6" x14ac:dyDescent="0.3">
      <c r="A103" s="1">
        <v>20911</v>
      </c>
      <c r="B103">
        <v>348</v>
      </c>
      <c r="C103">
        <f t="shared" si="12"/>
        <v>-8</v>
      </c>
      <c r="D103">
        <f t="shared" si="13"/>
        <v>-63</v>
      </c>
      <c r="E103">
        <f t="shared" si="14"/>
        <v>-132</v>
      </c>
      <c r="F103">
        <f t="shared" si="15"/>
        <v>-224</v>
      </c>
    </row>
    <row r="104" spans="1:6" x14ac:dyDescent="0.3">
      <c r="A104" s="1">
        <v>20941</v>
      </c>
      <c r="B104">
        <v>355</v>
      </c>
      <c r="C104">
        <f t="shared" si="12"/>
        <v>7</v>
      </c>
      <c r="D104">
        <f t="shared" si="13"/>
        <v>15</v>
      </c>
      <c r="E104">
        <f t="shared" si="14"/>
        <v>78</v>
      </c>
      <c r="F104">
        <f t="shared" si="15"/>
        <v>210</v>
      </c>
    </row>
    <row r="105" spans="1:6" x14ac:dyDescent="0.3">
      <c r="A105" s="1">
        <v>20972</v>
      </c>
      <c r="B105">
        <v>422</v>
      </c>
      <c r="C105">
        <f t="shared" si="12"/>
        <v>67</v>
      </c>
      <c r="D105">
        <f t="shared" si="13"/>
        <v>60</v>
      </c>
      <c r="E105">
        <f t="shared" si="14"/>
        <v>45</v>
      </c>
      <c r="F105">
        <f t="shared" si="15"/>
        <v>-33</v>
      </c>
    </row>
    <row r="106" spans="1:6" x14ac:dyDescent="0.3">
      <c r="A106" s="1">
        <v>21002</v>
      </c>
      <c r="B106">
        <v>465</v>
      </c>
      <c r="C106">
        <f t="shared" si="12"/>
        <v>43</v>
      </c>
      <c r="D106">
        <f t="shared" si="13"/>
        <v>-24</v>
      </c>
      <c r="E106">
        <f t="shared" si="14"/>
        <v>-84</v>
      </c>
      <c r="F106">
        <f t="shared" si="15"/>
        <v>-129</v>
      </c>
    </row>
    <row r="107" spans="1:6" x14ac:dyDescent="0.3">
      <c r="A107" s="1">
        <v>21033</v>
      </c>
      <c r="B107">
        <v>467</v>
      </c>
      <c r="C107">
        <f t="shared" si="12"/>
        <v>2</v>
      </c>
      <c r="D107">
        <f t="shared" si="13"/>
        <v>-41</v>
      </c>
      <c r="E107">
        <f t="shared" si="14"/>
        <v>-17</v>
      </c>
      <c r="F107">
        <f t="shared" si="15"/>
        <v>67</v>
      </c>
    </row>
    <row r="108" spans="1:6" x14ac:dyDescent="0.3">
      <c r="A108" s="1">
        <v>21064</v>
      </c>
      <c r="B108">
        <v>404</v>
      </c>
      <c r="C108">
        <f t="shared" si="12"/>
        <v>-63</v>
      </c>
      <c r="D108">
        <f t="shared" si="13"/>
        <v>-65</v>
      </c>
      <c r="E108">
        <f t="shared" si="14"/>
        <v>-24</v>
      </c>
      <c r="F108">
        <f t="shared" si="15"/>
        <v>-7</v>
      </c>
    </row>
    <row r="109" spans="1:6" x14ac:dyDescent="0.3">
      <c r="A109" s="1">
        <v>21094</v>
      </c>
      <c r="B109">
        <v>347</v>
      </c>
      <c r="C109">
        <f t="shared" si="12"/>
        <v>-57</v>
      </c>
      <c r="D109">
        <f t="shared" si="13"/>
        <v>6</v>
      </c>
      <c r="E109">
        <f t="shared" si="14"/>
        <v>71</v>
      </c>
      <c r="F109">
        <f t="shared" si="15"/>
        <v>95</v>
      </c>
    </row>
    <row r="110" spans="1:6" x14ac:dyDescent="0.3">
      <c r="A110" s="1">
        <v>21125</v>
      </c>
      <c r="B110">
        <v>305</v>
      </c>
      <c r="C110">
        <f t="shared" si="12"/>
        <v>-42</v>
      </c>
      <c r="D110">
        <f t="shared" si="13"/>
        <v>15</v>
      </c>
      <c r="E110">
        <f t="shared" si="14"/>
        <v>9</v>
      </c>
      <c r="F110">
        <f t="shared" si="15"/>
        <v>-62</v>
      </c>
    </row>
    <row r="111" spans="1:6" x14ac:dyDescent="0.3">
      <c r="A111" s="1">
        <v>21155</v>
      </c>
      <c r="B111">
        <v>336</v>
      </c>
      <c r="C111">
        <f t="shared" si="12"/>
        <v>31</v>
      </c>
      <c r="D111">
        <f t="shared" si="13"/>
        <v>73</v>
      </c>
      <c r="E111">
        <f t="shared" si="14"/>
        <v>58</v>
      </c>
      <c r="F111">
        <f t="shared" si="15"/>
        <v>49</v>
      </c>
    </row>
    <row r="112" spans="1:6" x14ac:dyDescent="0.3">
      <c r="A112" s="1">
        <v>21186</v>
      </c>
      <c r="B112">
        <v>340</v>
      </c>
      <c r="C112">
        <f t="shared" si="12"/>
        <v>4</v>
      </c>
      <c r="D112">
        <f t="shared" si="13"/>
        <v>-27</v>
      </c>
      <c r="E112">
        <f t="shared" si="14"/>
        <v>-100</v>
      </c>
      <c r="F112">
        <f t="shared" si="15"/>
        <v>-158</v>
      </c>
    </row>
    <row r="113" spans="1:6" x14ac:dyDescent="0.3">
      <c r="A113" s="1">
        <v>21217</v>
      </c>
      <c r="B113">
        <v>318</v>
      </c>
      <c r="C113">
        <f t="shared" si="12"/>
        <v>-22</v>
      </c>
      <c r="D113">
        <f t="shared" si="13"/>
        <v>-26</v>
      </c>
      <c r="E113">
        <f t="shared" si="14"/>
        <v>1</v>
      </c>
      <c r="F113">
        <f t="shared" si="15"/>
        <v>101</v>
      </c>
    </row>
    <row r="114" spans="1:6" x14ac:dyDescent="0.3">
      <c r="A114" s="1">
        <v>21245</v>
      </c>
      <c r="B114">
        <v>362</v>
      </c>
      <c r="C114">
        <f t="shared" si="12"/>
        <v>44</v>
      </c>
      <c r="D114">
        <f t="shared" si="13"/>
        <v>66</v>
      </c>
      <c r="E114">
        <f t="shared" si="14"/>
        <v>92</v>
      </c>
      <c r="F114">
        <f t="shared" si="15"/>
        <v>91</v>
      </c>
    </row>
    <row r="115" spans="1:6" x14ac:dyDescent="0.3">
      <c r="A115" s="1">
        <v>21276</v>
      </c>
      <c r="B115">
        <v>348</v>
      </c>
      <c r="C115">
        <f t="shared" si="12"/>
        <v>-14</v>
      </c>
      <c r="D115">
        <f t="shared" si="13"/>
        <v>-58</v>
      </c>
      <c r="E115">
        <f t="shared" si="14"/>
        <v>-124</v>
      </c>
      <c r="F115">
        <f t="shared" si="15"/>
        <v>-216</v>
      </c>
    </row>
    <row r="116" spans="1:6" x14ac:dyDescent="0.3">
      <c r="A116" s="1">
        <v>21306</v>
      </c>
      <c r="B116">
        <v>363</v>
      </c>
      <c r="C116">
        <f t="shared" si="12"/>
        <v>15</v>
      </c>
      <c r="D116">
        <f t="shared" si="13"/>
        <v>29</v>
      </c>
      <c r="E116">
        <f t="shared" si="14"/>
        <v>87</v>
      </c>
      <c r="F116">
        <f t="shared" si="15"/>
        <v>211</v>
      </c>
    </row>
    <row r="117" spans="1:6" x14ac:dyDescent="0.3">
      <c r="A117" s="1">
        <v>21337</v>
      </c>
      <c r="B117">
        <v>435</v>
      </c>
      <c r="C117">
        <f t="shared" si="12"/>
        <v>72</v>
      </c>
      <c r="D117">
        <f t="shared" si="13"/>
        <v>57</v>
      </c>
      <c r="E117">
        <f t="shared" si="14"/>
        <v>28</v>
      </c>
      <c r="F117">
        <f t="shared" si="15"/>
        <v>-59</v>
      </c>
    </row>
    <row r="118" spans="1:6" x14ac:dyDescent="0.3">
      <c r="A118" s="1">
        <v>21367</v>
      </c>
      <c r="B118">
        <v>491</v>
      </c>
      <c r="C118">
        <f t="shared" si="12"/>
        <v>56</v>
      </c>
      <c r="D118">
        <f t="shared" si="13"/>
        <v>-16</v>
      </c>
      <c r="E118">
        <f t="shared" si="14"/>
        <v>-73</v>
      </c>
      <c r="F118">
        <f t="shared" si="15"/>
        <v>-101</v>
      </c>
    </row>
    <row r="119" spans="1:6" x14ac:dyDescent="0.3">
      <c r="A119" s="1">
        <v>21398</v>
      </c>
      <c r="B119">
        <v>505</v>
      </c>
      <c r="C119">
        <f t="shared" si="12"/>
        <v>14</v>
      </c>
      <c r="D119">
        <f t="shared" si="13"/>
        <v>-42</v>
      </c>
      <c r="E119">
        <f t="shared" si="14"/>
        <v>-26</v>
      </c>
      <c r="F119">
        <f t="shared" si="15"/>
        <v>47</v>
      </c>
    </row>
    <row r="120" spans="1:6" x14ac:dyDescent="0.3">
      <c r="A120" s="1">
        <v>21429</v>
      </c>
      <c r="B120">
        <v>404</v>
      </c>
      <c r="C120">
        <f t="shared" si="12"/>
        <v>-101</v>
      </c>
      <c r="D120">
        <f t="shared" si="13"/>
        <v>-115</v>
      </c>
      <c r="E120">
        <f t="shared" si="14"/>
        <v>-73</v>
      </c>
      <c r="F120">
        <f t="shared" si="15"/>
        <v>-47</v>
      </c>
    </row>
    <row r="121" spans="1:6" x14ac:dyDescent="0.3">
      <c r="A121" s="1">
        <v>21459</v>
      </c>
      <c r="B121">
        <v>359</v>
      </c>
      <c r="C121">
        <f t="shared" si="12"/>
        <v>-45</v>
      </c>
      <c r="D121">
        <f t="shared" si="13"/>
        <v>56</v>
      </c>
      <c r="E121">
        <f t="shared" si="14"/>
        <v>171</v>
      </c>
      <c r="F121">
        <f t="shared" si="15"/>
        <v>244</v>
      </c>
    </row>
    <row r="122" spans="1:6" x14ac:dyDescent="0.3">
      <c r="A122" s="1">
        <v>21490</v>
      </c>
      <c r="B122">
        <v>310</v>
      </c>
      <c r="C122">
        <f t="shared" si="12"/>
        <v>-49</v>
      </c>
      <c r="D122">
        <f t="shared" si="13"/>
        <v>-4</v>
      </c>
      <c r="E122">
        <f t="shared" si="14"/>
        <v>-60</v>
      </c>
      <c r="F122">
        <f t="shared" si="15"/>
        <v>-231</v>
      </c>
    </row>
    <row r="123" spans="1:6" x14ac:dyDescent="0.3">
      <c r="A123" s="1">
        <v>21520</v>
      </c>
      <c r="B123">
        <v>337</v>
      </c>
      <c r="C123">
        <f t="shared" si="12"/>
        <v>27</v>
      </c>
      <c r="D123">
        <f t="shared" si="13"/>
        <v>76</v>
      </c>
      <c r="E123">
        <f t="shared" si="14"/>
        <v>80</v>
      </c>
      <c r="F123">
        <f t="shared" si="15"/>
        <v>140</v>
      </c>
    </row>
    <row r="124" spans="1:6" x14ac:dyDescent="0.3">
      <c r="A124" s="1">
        <v>21551</v>
      </c>
      <c r="B124">
        <v>360</v>
      </c>
      <c r="C124">
        <f t="shared" si="12"/>
        <v>23</v>
      </c>
      <c r="D124">
        <f t="shared" si="13"/>
        <v>-4</v>
      </c>
      <c r="E124">
        <f t="shared" si="14"/>
        <v>-80</v>
      </c>
      <c r="F124">
        <f t="shared" si="15"/>
        <v>-160</v>
      </c>
    </row>
    <row r="125" spans="1:6" x14ac:dyDescent="0.3">
      <c r="A125" s="1">
        <v>21582</v>
      </c>
      <c r="B125">
        <v>342</v>
      </c>
      <c r="C125">
        <f t="shared" si="12"/>
        <v>-18</v>
      </c>
      <c r="D125">
        <f t="shared" si="13"/>
        <v>-41</v>
      </c>
      <c r="E125">
        <f t="shared" si="14"/>
        <v>-37</v>
      </c>
      <c r="F125">
        <f t="shared" si="15"/>
        <v>43</v>
      </c>
    </row>
    <row r="126" spans="1:6" x14ac:dyDescent="0.3">
      <c r="A126" s="1">
        <v>21610</v>
      </c>
      <c r="B126">
        <v>406</v>
      </c>
      <c r="C126">
        <f t="shared" si="12"/>
        <v>64</v>
      </c>
      <c r="D126">
        <f t="shared" si="13"/>
        <v>82</v>
      </c>
      <c r="E126">
        <f t="shared" si="14"/>
        <v>123</v>
      </c>
      <c r="F126">
        <f t="shared" si="15"/>
        <v>160</v>
      </c>
    </row>
    <row r="127" spans="1:6" x14ac:dyDescent="0.3">
      <c r="A127" s="1">
        <v>21641</v>
      </c>
      <c r="B127">
        <v>396</v>
      </c>
      <c r="C127">
        <f t="shared" si="12"/>
        <v>-10</v>
      </c>
      <c r="D127">
        <f t="shared" si="13"/>
        <v>-74</v>
      </c>
      <c r="E127">
        <f t="shared" si="14"/>
        <v>-156</v>
      </c>
      <c r="F127">
        <f t="shared" si="15"/>
        <v>-279</v>
      </c>
    </row>
    <row r="128" spans="1:6" x14ac:dyDescent="0.3">
      <c r="A128" s="1">
        <v>21671</v>
      </c>
      <c r="B128">
        <v>420</v>
      </c>
      <c r="C128">
        <f t="shared" si="12"/>
        <v>24</v>
      </c>
      <c r="D128">
        <f t="shared" si="13"/>
        <v>34</v>
      </c>
      <c r="E128">
        <f t="shared" si="14"/>
        <v>108</v>
      </c>
      <c r="F128">
        <f t="shared" si="15"/>
        <v>264</v>
      </c>
    </row>
    <row r="129" spans="1:6" x14ac:dyDescent="0.3">
      <c r="A129" s="1">
        <v>21702</v>
      </c>
      <c r="B129">
        <v>472</v>
      </c>
      <c r="C129">
        <f t="shared" si="12"/>
        <v>52</v>
      </c>
      <c r="D129">
        <f t="shared" si="13"/>
        <v>28</v>
      </c>
      <c r="E129">
        <f t="shared" si="14"/>
        <v>-6</v>
      </c>
      <c r="F129">
        <f t="shared" si="15"/>
        <v>-114</v>
      </c>
    </row>
    <row r="130" spans="1:6" x14ac:dyDescent="0.3">
      <c r="A130" s="1">
        <v>21732</v>
      </c>
      <c r="B130">
        <v>548</v>
      </c>
      <c r="C130">
        <f t="shared" si="12"/>
        <v>76</v>
      </c>
      <c r="D130">
        <f t="shared" si="13"/>
        <v>24</v>
      </c>
      <c r="E130">
        <f t="shared" si="14"/>
        <v>-4</v>
      </c>
      <c r="F130">
        <f t="shared" si="15"/>
        <v>2</v>
      </c>
    </row>
    <row r="131" spans="1:6" x14ac:dyDescent="0.3">
      <c r="A131" s="1">
        <v>21763</v>
      </c>
      <c r="B131">
        <v>559</v>
      </c>
      <c r="C131">
        <f t="shared" si="12"/>
        <v>11</v>
      </c>
      <c r="D131">
        <f t="shared" si="13"/>
        <v>-65</v>
      </c>
      <c r="E131">
        <f t="shared" si="14"/>
        <v>-89</v>
      </c>
      <c r="F131">
        <f t="shared" si="15"/>
        <v>-85</v>
      </c>
    </row>
    <row r="132" spans="1:6" x14ac:dyDescent="0.3">
      <c r="A132" s="1">
        <v>21794</v>
      </c>
      <c r="B132">
        <v>463</v>
      </c>
      <c r="C132">
        <f t="shared" ref="C132:C150" si="16">B132-B131</f>
        <v>-96</v>
      </c>
      <c r="D132">
        <f t="shared" ref="D132:D150" si="17">C132-C131</f>
        <v>-107</v>
      </c>
      <c r="E132">
        <f t="shared" ref="E132:E150" si="18">D132-D131</f>
        <v>-42</v>
      </c>
      <c r="F132">
        <f t="shared" ref="F132:F150" si="19">E132-E131</f>
        <v>47</v>
      </c>
    </row>
    <row r="133" spans="1:6" x14ac:dyDescent="0.3">
      <c r="A133" s="1">
        <v>21824</v>
      </c>
      <c r="B133">
        <v>407</v>
      </c>
      <c r="C133">
        <f t="shared" si="16"/>
        <v>-56</v>
      </c>
      <c r="D133">
        <f t="shared" si="17"/>
        <v>40</v>
      </c>
      <c r="E133">
        <f t="shared" si="18"/>
        <v>147</v>
      </c>
      <c r="F133">
        <f t="shared" si="19"/>
        <v>189</v>
      </c>
    </row>
    <row r="134" spans="1:6" x14ac:dyDescent="0.3">
      <c r="A134" s="1">
        <v>21855</v>
      </c>
      <c r="B134">
        <v>362</v>
      </c>
      <c r="C134">
        <f t="shared" si="16"/>
        <v>-45</v>
      </c>
      <c r="D134">
        <f t="shared" si="17"/>
        <v>11</v>
      </c>
      <c r="E134">
        <f t="shared" si="18"/>
        <v>-29</v>
      </c>
      <c r="F134">
        <f t="shared" si="19"/>
        <v>-176</v>
      </c>
    </row>
    <row r="135" spans="1:6" x14ac:dyDescent="0.3">
      <c r="A135" s="1">
        <v>21885</v>
      </c>
      <c r="B135">
        <v>405</v>
      </c>
      <c r="C135">
        <f t="shared" si="16"/>
        <v>43</v>
      </c>
      <c r="D135">
        <f t="shared" si="17"/>
        <v>88</v>
      </c>
      <c r="E135">
        <f t="shared" si="18"/>
        <v>77</v>
      </c>
      <c r="F135">
        <f t="shared" si="19"/>
        <v>106</v>
      </c>
    </row>
    <row r="136" spans="1:6" x14ac:dyDescent="0.3">
      <c r="A136" s="1"/>
      <c r="C136">
        <f t="shared" si="16"/>
        <v>-405</v>
      </c>
      <c r="D136">
        <f t="shared" si="17"/>
        <v>-448</v>
      </c>
      <c r="E136">
        <f t="shared" si="18"/>
        <v>-536</v>
      </c>
      <c r="F136">
        <f t="shared" si="19"/>
        <v>-613</v>
      </c>
    </row>
    <row r="137" spans="1:6" x14ac:dyDescent="0.3">
      <c r="A137" s="1"/>
      <c r="C137">
        <f t="shared" si="16"/>
        <v>0</v>
      </c>
      <c r="D137">
        <f t="shared" si="17"/>
        <v>405</v>
      </c>
      <c r="E137">
        <f t="shared" si="18"/>
        <v>853</v>
      </c>
      <c r="F137">
        <f t="shared" si="19"/>
        <v>1389</v>
      </c>
    </row>
    <row r="138" spans="1:6" x14ac:dyDescent="0.3">
      <c r="A138" s="1"/>
      <c r="C138">
        <f t="shared" si="16"/>
        <v>0</v>
      </c>
      <c r="D138">
        <f t="shared" si="17"/>
        <v>0</v>
      </c>
      <c r="E138">
        <f t="shared" si="18"/>
        <v>-405</v>
      </c>
      <c r="F138">
        <f t="shared" si="19"/>
        <v>-1258</v>
      </c>
    </row>
    <row r="139" spans="1:6" x14ac:dyDescent="0.3">
      <c r="A139" s="1"/>
      <c r="C139">
        <f t="shared" si="16"/>
        <v>0</v>
      </c>
      <c r="D139">
        <f t="shared" si="17"/>
        <v>0</v>
      </c>
      <c r="E139">
        <f t="shared" si="18"/>
        <v>0</v>
      </c>
      <c r="F139">
        <f t="shared" si="19"/>
        <v>405</v>
      </c>
    </row>
    <row r="140" spans="1:6" x14ac:dyDescent="0.3">
      <c r="A140" s="1"/>
      <c r="C140">
        <f t="shared" si="16"/>
        <v>0</v>
      </c>
      <c r="D140">
        <f t="shared" si="17"/>
        <v>0</v>
      </c>
      <c r="E140">
        <f t="shared" si="18"/>
        <v>0</v>
      </c>
      <c r="F140">
        <f t="shared" si="19"/>
        <v>0</v>
      </c>
    </row>
    <row r="141" spans="1:6" x14ac:dyDescent="0.3">
      <c r="A141" s="1"/>
      <c r="C141">
        <f t="shared" si="16"/>
        <v>0</v>
      </c>
      <c r="D141">
        <f t="shared" si="17"/>
        <v>0</v>
      </c>
      <c r="E141">
        <f t="shared" si="18"/>
        <v>0</v>
      </c>
      <c r="F141">
        <f t="shared" si="19"/>
        <v>0</v>
      </c>
    </row>
    <row r="142" spans="1:6" x14ac:dyDescent="0.3">
      <c r="A142" s="1"/>
      <c r="C142">
        <f t="shared" si="16"/>
        <v>0</v>
      </c>
      <c r="D142">
        <f t="shared" si="17"/>
        <v>0</v>
      </c>
      <c r="E142">
        <f t="shared" si="18"/>
        <v>0</v>
      </c>
      <c r="F142">
        <f t="shared" si="19"/>
        <v>0</v>
      </c>
    </row>
    <row r="143" spans="1:6" x14ac:dyDescent="0.3">
      <c r="A143" s="1"/>
      <c r="C143">
        <f t="shared" si="16"/>
        <v>0</v>
      </c>
      <c r="D143">
        <f t="shared" si="17"/>
        <v>0</v>
      </c>
      <c r="E143">
        <f t="shared" si="18"/>
        <v>0</v>
      </c>
      <c r="F143">
        <f t="shared" si="19"/>
        <v>0</v>
      </c>
    </row>
    <row r="144" spans="1:6" x14ac:dyDescent="0.3">
      <c r="A144" s="1"/>
      <c r="C144">
        <f t="shared" si="16"/>
        <v>0</v>
      </c>
      <c r="D144">
        <f t="shared" si="17"/>
        <v>0</v>
      </c>
      <c r="E144">
        <f t="shared" si="18"/>
        <v>0</v>
      </c>
      <c r="F144">
        <f t="shared" si="19"/>
        <v>0</v>
      </c>
    </row>
    <row r="145" spans="1:6" x14ac:dyDescent="0.3">
      <c r="A145" s="1"/>
      <c r="C145">
        <f t="shared" si="16"/>
        <v>0</v>
      </c>
      <c r="D145">
        <f t="shared" si="17"/>
        <v>0</v>
      </c>
      <c r="E145">
        <f t="shared" si="18"/>
        <v>0</v>
      </c>
      <c r="F145">
        <f t="shared" si="19"/>
        <v>0</v>
      </c>
    </row>
    <row r="146" spans="1:6" x14ac:dyDescent="0.3">
      <c r="A146" s="1"/>
      <c r="C146">
        <f t="shared" si="16"/>
        <v>0</v>
      </c>
      <c r="D146">
        <f t="shared" si="17"/>
        <v>0</v>
      </c>
      <c r="E146">
        <f t="shared" si="18"/>
        <v>0</v>
      </c>
      <c r="F146">
        <f t="shared" si="19"/>
        <v>0</v>
      </c>
    </row>
    <row r="147" spans="1:6" x14ac:dyDescent="0.3">
      <c r="A147" s="1"/>
      <c r="C147">
        <f t="shared" si="16"/>
        <v>0</v>
      </c>
      <c r="D147">
        <f t="shared" si="17"/>
        <v>0</v>
      </c>
      <c r="E147">
        <f t="shared" si="18"/>
        <v>0</v>
      </c>
      <c r="F147">
        <f t="shared" si="19"/>
        <v>0</v>
      </c>
    </row>
    <row r="148" spans="1:6" x14ac:dyDescent="0.3">
      <c r="A148" s="1"/>
      <c r="C148">
        <f t="shared" si="16"/>
        <v>0</v>
      </c>
      <c r="D148">
        <f t="shared" si="17"/>
        <v>0</v>
      </c>
      <c r="E148">
        <f t="shared" si="18"/>
        <v>0</v>
      </c>
      <c r="F148">
        <f t="shared" si="19"/>
        <v>0</v>
      </c>
    </row>
    <row r="149" spans="1:6" x14ac:dyDescent="0.3">
      <c r="A149" s="1"/>
      <c r="C149">
        <f t="shared" si="16"/>
        <v>0</v>
      </c>
      <c r="D149">
        <f t="shared" si="17"/>
        <v>0</v>
      </c>
      <c r="E149">
        <f t="shared" si="18"/>
        <v>0</v>
      </c>
      <c r="F149">
        <f t="shared" si="19"/>
        <v>0</v>
      </c>
    </row>
    <row r="150" spans="1:6" x14ac:dyDescent="0.3">
      <c r="A150" s="1"/>
      <c r="C150">
        <f t="shared" si="16"/>
        <v>0</v>
      </c>
      <c r="D150">
        <f t="shared" si="17"/>
        <v>0</v>
      </c>
      <c r="E150">
        <f t="shared" si="18"/>
        <v>0</v>
      </c>
      <c r="F150">
        <f t="shared" si="19"/>
        <v>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E86FE-FF1E-4413-B38B-1E2CE9D87281}">
  <dimension ref="A2:P158"/>
  <sheetViews>
    <sheetView workbookViewId="0">
      <selection activeCell="L154" sqref="L154"/>
    </sheetView>
  </sheetViews>
  <sheetFormatPr defaultRowHeight="14.4" x14ac:dyDescent="0.3"/>
  <cols>
    <col min="1" max="1" width="14.6640625" customWidth="1"/>
    <col min="2" max="2" width="14" customWidth="1"/>
    <col min="3" max="3" width="15.21875" customWidth="1"/>
    <col min="4" max="4" width="10.5546875" customWidth="1"/>
    <col min="5" max="5" width="15.88671875" customWidth="1"/>
    <col min="8" max="8" width="16.44140625" customWidth="1"/>
  </cols>
  <sheetData>
    <row r="2" spans="1:13" x14ac:dyDescent="0.3">
      <c r="A2" s="2" t="s">
        <v>0</v>
      </c>
      <c r="B2" s="4" t="s">
        <v>1</v>
      </c>
    </row>
    <row r="3" spans="1:13" x14ac:dyDescent="0.3">
      <c r="A3" s="9">
        <v>17899</v>
      </c>
      <c r="B3" s="6">
        <v>112</v>
      </c>
      <c r="C3" s="11" t="s">
        <v>6</v>
      </c>
      <c r="D3" s="11" t="s">
        <v>5</v>
      </c>
      <c r="E3" s="11" t="s">
        <v>11</v>
      </c>
    </row>
    <row r="4" spans="1:13" x14ac:dyDescent="0.3">
      <c r="A4" s="10">
        <v>17930</v>
      </c>
      <c r="B4" s="8">
        <v>118</v>
      </c>
      <c r="C4">
        <f>B4-B3</f>
        <v>6</v>
      </c>
      <c r="D4">
        <v>112</v>
      </c>
      <c r="H4" t="s">
        <v>12</v>
      </c>
    </row>
    <row r="5" spans="1:13" ht="15" thickBot="1" x14ac:dyDescent="0.35">
      <c r="A5" s="9">
        <v>17958</v>
      </c>
      <c r="B5" s="6">
        <v>132</v>
      </c>
      <c r="C5">
        <f>B5-B4</f>
        <v>14</v>
      </c>
      <c r="D5">
        <v>118</v>
      </c>
      <c r="E5">
        <f>6</f>
        <v>6</v>
      </c>
    </row>
    <row r="6" spans="1:13" x14ac:dyDescent="0.3">
      <c r="A6" s="10">
        <v>17989</v>
      </c>
      <c r="B6" s="8">
        <v>129</v>
      </c>
      <c r="C6">
        <f t="shared" ref="C6:C68" si="0">B6-B5</f>
        <v>-3</v>
      </c>
      <c r="D6">
        <v>132</v>
      </c>
      <c r="E6">
        <f t="shared" ref="E6:E69" si="1">C5</f>
        <v>14</v>
      </c>
      <c r="H6" s="14" t="s">
        <v>13</v>
      </c>
      <c r="I6" s="14"/>
    </row>
    <row r="7" spans="1:13" x14ac:dyDescent="0.3">
      <c r="A7" s="9">
        <v>18019</v>
      </c>
      <c r="B7" s="6">
        <v>121</v>
      </c>
      <c r="C7">
        <f t="shared" si="0"/>
        <v>-8</v>
      </c>
      <c r="D7">
        <v>129</v>
      </c>
      <c r="E7">
        <f t="shared" si="1"/>
        <v>-3</v>
      </c>
      <c r="H7" t="s">
        <v>14</v>
      </c>
      <c r="I7">
        <v>0.34537822942400553</v>
      </c>
    </row>
    <row r="8" spans="1:13" x14ac:dyDescent="0.3">
      <c r="A8" s="10">
        <v>18050</v>
      </c>
      <c r="B8" s="8">
        <v>135</v>
      </c>
      <c r="C8">
        <f t="shared" si="0"/>
        <v>14</v>
      </c>
      <c r="D8">
        <v>121</v>
      </c>
      <c r="E8">
        <f t="shared" si="1"/>
        <v>-8</v>
      </c>
      <c r="H8" t="s">
        <v>15</v>
      </c>
      <c r="I8">
        <v>0.11928612136006099</v>
      </c>
    </row>
    <row r="9" spans="1:13" x14ac:dyDescent="0.3">
      <c r="A9" s="9">
        <v>18080</v>
      </c>
      <c r="B9" s="6">
        <v>148</v>
      </c>
      <c r="C9">
        <f t="shared" si="0"/>
        <v>13</v>
      </c>
      <c r="D9">
        <v>135</v>
      </c>
      <c r="E9">
        <f t="shared" si="1"/>
        <v>14</v>
      </c>
      <c r="H9" t="s">
        <v>16</v>
      </c>
      <c r="I9">
        <v>0.10541661146021943</v>
      </c>
    </row>
    <row r="10" spans="1:13" x14ac:dyDescent="0.3">
      <c r="A10" s="10">
        <v>18111</v>
      </c>
      <c r="B10" s="8">
        <v>148</v>
      </c>
      <c r="C10">
        <f t="shared" si="0"/>
        <v>0</v>
      </c>
      <c r="D10">
        <v>148</v>
      </c>
      <c r="E10">
        <f t="shared" si="1"/>
        <v>13</v>
      </c>
      <c r="H10" t="s">
        <v>17</v>
      </c>
      <c r="I10">
        <v>29.785679874159765</v>
      </c>
    </row>
    <row r="11" spans="1:13" ht="15" thickBot="1" x14ac:dyDescent="0.35">
      <c r="A11" s="9">
        <v>18142</v>
      </c>
      <c r="B11" s="6">
        <v>136</v>
      </c>
      <c r="C11">
        <f t="shared" si="0"/>
        <v>-12</v>
      </c>
      <c r="D11">
        <v>148</v>
      </c>
      <c r="E11">
        <f t="shared" si="1"/>
        <v>0</v>
      </c>
      <c r="H11" s="12" t="s">
        <v>18</v>
      </c>
      <c r="I11" s="12">
        <v>130</v>
      </c>
    </row>
    <row r="12" spans="1:13" x14ac:dyDescent="0.3">
      <c r="A12" s="10">
        <v>18172</v>
      </c>
      <c r="B12" s="8">
        <v>119</v>
      </c>
      <c r="C12">
        <f t="shared" si="0"/>
        <v>-17</v>
      </c>
      <c r="D12">
        <v>136</v>
      </c>
      <c r="E12">
        <f t="shared" si="1"/>
        <v>-12</v>
      </c>
    </row>
    <row r="13" spans="1:13" ht="15" thickBot="1" x14ac:dyDescent="0.35">
      <c r="A13" s="9">
        <v>18203</v>
      </c>
      <c r="B13" s="6">
        <v>104</v>
      </c>
      <c r="C13">
        <f t="shared" si="0"/>
        <v>-15</v>
      </c>
      <c r="D13">
        <v>119</v>
      </c>
      <c r="E13">
        <f t="shared" si="1"/>
        <v>-17</v>
      </c>
      <c r="H13" t="s">
        <v>19</v>
      </c>
    </row>
    <row r="14" spans="1:13" x14ac:dyDescent="0.3">
      <c r="A14" s="10">
        <v>18233</v>
      </c>
      <c r="B14" s="8">
        <v>118</v>
      </c>
      <c r="C14">
        <f t="shared" si="0"/>
        <v>14</v>
      </c>
      <c r="D14">
        <v>104</v>
      </c>
      <c r="E14">
        <f t="shared" si="1"/>
        <v>-15</v>
      </c>
      <c r="H14" s="13"/>
      <c r="I14" s="13" t="s">
        <v>24</v>
      </c>
      <c r="J14" s="13" t="s">
        <v>25</v>
      </c>
      <c r="K14" s="13" t="s">
        <v>26</v>
      </c>
      <c r="L14" s="13" t="s">
        <v>27</v>
      </c>
      <c r="M14" s="13" t="s">
        <v>28</v>
      </c>
    </row>
    <row r="15" spans="1:13" x14ac:dyDescent="0.3">
      <c r="A15" s="9">
        <v>18264</v>
      </c>
      <c r="B15" s="6">
        <v>115</v>
      </c>
      <c r="C15">
        <f t="shared" si="0"/>
        <v>-3</v>
      </c>
      <c r="D15">
        <v>118</v>
      </c>
      <c r="E15">
        <f t="shared" si="1"/>
        <v>14</v>
      </c>
      <c r="H15" t="s">
        <v>20</v>
      </c>
      <c r="I15">
        <v>2</v>
      </c>
      <c r="J15">
        <v>15260.678160819676</v>
      </c>
      <c r="K15">
        <v>7630.3390804098381</v>
      </c>
      <c r="L15">
        <v>8.6006010465750968</v>
      </c>
      <c r="M15">
        <v>3.1405980130445123E-4</v>
      </c>
    </row>
    <row r="16" spans="1:13" x14ac:dyDescent="0.3">
      <c r="A16" s="10">
        <v>18295</v>
      </c>
      <c r="B16" s="8">
        <v>126</v>
      </c>
      <c r="C16">
        <f t="shared" si="0"/>
        <v>11</v>
      </c>
      <c r="D16">
        <v>115</v>
      </c>
      <c r="E16">
        <f t="shared" si="1"/>
        <v>-3</v>
      </c>
      <c r="H16" t="s">
        <v>21</v>
      </c>
      <c r="I16">
        <v>127</v>
      </c>
      <c r="J16">
        <v>112672.71414687262</v>
      </c>
      <c r="K16">
        <v>887.18672556592617</v>
      </c>
    </row>
    <row r="17" spans="1:16" ht="15" thickBot="1" x14ac:dyDescent="0.35">
      <c r="A17" s="9">
        <v>18323</v>
      </c>
      <c r="B17" s="6">
        <v>141</v>
      </c>
      <c r="C17">
        <f t="shared" si="0"/>
        <v>15</v>
      </c>
      <c r="D17">
        <v>126</v>
      </c>
      <c r="E17">
        <f t="shared" si="1"/>
        <v>11</v>
      </c>
      <c r="H17" s="12" t="s">
        <v>22</v>
      </c>
      <c r="I17" s="12">
        <v>129</v>
      </c>
      <c r="J17" s="12">
        <v>127933.39230769229</v>
      </c>
      <c r="K17" s="12"/>
      <c r="L17" s="12"/>
      <c r="M17" s="12"/>
    </row>
    <row r="18" spans="1:16" ht="15" thickBot="1" x14ac:dyDescent="0.35">
      <c r="A18" s="10">
        <v>18354</v>
      </c>
      <c r="B18" s="8">
        <v>135</v>
      </c>
      <c r="C18">
        <f t="shared" si="0"/>
        <v>-6</v>
      </c>
      <c r="D18">
        <v>141</v>
      </c>
      <c r="E18">
        <f t="shared" si="1"/>
        <v>15</v>
      </c>
    </row>
    <row r="19" spans="1:16" x14ac:dyDescent="0.3">
      <c r="A19" s="9">
        <v>18384</v>
      </c>
      <c r="B19" s="6">
        <v>125</v>
      </c>
      <c r="C19">
        <f t="shared" si="0"/>
        <v>-10</v>
      </c>
      <c r="D19">
        <v>135</v>
      </c>
      <c r="E19">
        <f t="shared" si="1"/>
        <v>-6</v>
      </c>
      <c r="H19" s="13"/>
      <c r="I19" s="13" t="s">
        <v>29</v>
      </c>
      <c r="J19" s="13" t="s">
        <v>17</v>
      </c>
      <c r="K19" s="13" t="s">
        <v>30</v>
      </c>
      <c r="L19" s="13" t="s">
        <v>31</v>
      </c>
      <c r="M19" s="13" t="s">
        <v>32</v>
      </c>
      <c r="N19" s="13" t="s">
        <v>33</v>
      </c>
      <c r="O19" s="13" t="s">
        <v>34</v>
      </c>
      <c r="P19" s="13" t="s">
        <v>35</v>
      </c>
    </row>
    <row r="20" spans="1:16" x14ac:dyDescent="0.3">
      <c r="A20" s="10">
        <v>18415</v>
      </c>
      <c r="B20" s="8">
        <v>149</v>
      </c>
      <c r="C20">
        <f t="shared" si="0"/>
        <v>24</v>
      </c>
      <c r="D20">
        <v>125</v>
      </c>
      <c r="E20">
        <f t="shared" si="1"/>
        <v>-10</v>
      </c>
      <c r="H20" t="s">
        <v>23</v>
      </c>
      <c r="I20">
        <v>16.591932045868791</v>
      </c>
      <c r="J20">
        <v>7.0437846247740419</v>
      </c>
      <c r="K20">
        <v>2.3555422162558024</v>
      </c>
      <c r="L20">
        <v>2.0027136423822443E-2</v>
      </c>
      <c r="M20">
        <v>2.6535534321263032</v>
      </c>
      <c r="N20">
        <v>30.530310659611281</v>
      </c>
      <c r="O20">
        <v>2.6535534321263032</v>
      </c>
      <c r="P20">
        <v>30.530310659611281</v>
      </c>
    </row>
    <row r="21" spans="1:16" x14ac:dyDescent="0.3">
      <c r="A21" s="9">
        <v>18445</v>
      </c>
      <c r="B21" s="6">
        <v>170</v>
      </c>
      <c r="C21">
        <f t="shared" si="0"/>
        <v>21</v>
      </c>
      <c r="D21">
        <v>149</v>
      </c>
      <c r="E21">
        <f t="shared" si="1"/>
        <v>24</v>
      </c>
      <c r="H21" t="s">
        <v>5</v>
      </c>
      <c r="I21">
        <v>-5.7099641250009693E-2</v>
      </c>
      <c r="J21">
        <v>2.4989687692029344E-2</v>
      </c>
      <c r="K21">
        <v>-2.284928165317651</v>
      </c>
      <c r="L21">
        <v>2.3975554096202219E-2</v>
      </c>
      <c r="M21">
        <v>-0.10654972342112085</v>
      </c>
      <c r="N21">
        <v>-7.6495590788985407E-3</v>
      </c>
      <c r="O21">
        <v>-0.10654972342112085</v>
      </c>
      <c r="P21">
        <v>-7.6495590788985407E-3</v>
      </c>
    </row>
    <row r="22" spans="1:16" ht="15" thickBot="1" x14ac:dyDescent="0.35">
      <c r="A22" s="10">
        <v>18476</v>
      </c>
      <c r="B22" s="8">
        <v>170</v>
      </c>
      <c r="C22">
        <f t="shared" si="0"/>
        <v>0</v>
      </c>
      <c r="D22">
        <v>170</v>
      </c>
      <c r="E22">
        <f t="shared" si="1"/>
        <v>21</v>
      </c>
      <c r="H22" s="12" t="s">
        <v>11</v>
      </c>
      <c r="I22" s="12">
        <v>0.31589515672955282</v>
      </c>
      <c r="J22" s="12">
        <v>8.4576148926906181E-2</v>
      </c>
      <c r="K22" s="12">
        <v>3.7350383144373365</v>
      </c>
      <c r="L22" s="12">
        <v>2.8225786807173966E-4</v>
      </c>
      <c r="M22" s="12">
        <v>0.14853422106305303</v>
      </c>
      <c r="N22" s="12">
        <v>0.48325609239605261</v>
      </c>
      <c r="O22" s="12">
        <v>0.14853422106305303</v>
      </c>
      <c r="P22" s="12">
        <v>0.48325609239605261</v>
      </c>
    </row>
    <row r="23" spans="1:16" x14ac:dyDescent="0.3">
      <c r="A23" s="9">
        <v>18507</v>
      </c>
      <c r="B23" s="6">
        <v>158</v>
      </c>
      <c r="C23">
        <f t="shared" si="0"/>
        <v>-12</v>
      </c>
      <c r="D23">
        <v>170</v>
      </c>
      <c r="E23">
        <f t="shared" si="1"/>
        <v>0</v>
      </c>
    </row>
    <row r="24" spans="1:16" x14ac:dyDescent="0.3">
      <c r="A24" s="10">
        <v>18537</v>
      </c>
      <c r="B24" s="8">
        <v>133</v>
      </c>
      <c r="C24">
        <f t="shared" si="0"/>
        <v>-25</v>
      </c>
      <c r="D24">
        <v>158</v>
      </c>
      <c r="E24">
        <f t="shared" si="1"/>
        <v>-12</v>
      </c>
    </row>
    <row r="25" spans="1:16" x14ac:dyDescent="0.3">
      <c r="A25" s="9">
        <v>18568</v>
      </c>
      <c r="B25" s="6">
        <v>114</v>
      </c>
      <c r="C25">
        <f t="shared" si="0"/>
        <v>-19</v>
      </c>
      <c r="D25">
        <v>133</v>
      </c>
      <c r="E25">
        <f t="shared" si="1"/>
        <v>-25</v>
      </c>
    </row>
    <row r="26" spans="1:16" x14ac:dyDescent="0.3">
      <c r="A26" s="10">
        <v>18598</v>
      </c>
      <c r="B26" s="8">
        <v>140</v>
      </c>
      <c r="C26">
        <f t="shared" si="0"/>
        <v>26</v>
      </c>
      <c r="D26">
        <v>114</v>
      </c>
      <c r="E26">
        <f t="shared" si="1"/>
        <v>-19</v>
      </c>
      <c r="H26" t="s">
        <v>36</v>
      </c>
    </row>
    <row r="27" spans="1:16" x14ac:dyDescent="0.3">
      <c r="A27" s="9">
        <v>18629</v>
      </c>
      <c r="B27" s="6">
        <v>145</v>
      </c>
      <c r="C27">
        <f t="shared" si="0"/>
        <v>5</v>
      </c>
      <c r="D27">
        <v>140</v>
      </c>
      <c r="E27">
        <f t="shared" si="1"/>
        <v>26</v>
      </c>
    </row>
    <row r="28" spans="1:16" x14ac:dyDescent="0.3">
      <c r="A28" s="10">
        <v>18660</v>
      </c>
      <c r="B28" s="8">
        <v>150</v>
      </c>
      <c r="C28">
        <f t="shared" si="0"/>
        <v>5</v>
      </c>
      <c r="D28">
        <v>145</v>
      </c>
      <c r="E28">
        <f t="shared" si="1"/>
        <v>5</v>
      </c>
      <c r="H28" t="s">
        <v>37</v>
      </c>
      <c r="I28" t="s">
        <v>38</v>
      </c>
      <c r="J28" t="s">
        <v>39</v>
      </c>
    </row>
    <row r="29" spans="1:16" x14ac:dyDescent="0.3">
      <c r="A29" s="9">
        <v>18688</v>
      </c>
      <c r="B29" s="6">
        <v>178</v>
      </c>
      <c r="C29">
        <f t="shared" si="0"/>
        <v>28</v>
      </c>
      <c r="D29">
        <v>150</v>
      </c>
      <c r="E29">
        <f t="shared" si="1"/>
        <v>5</v>
      </c>
      <c r="H29">
        <v>1</v>
      </c>
      <c r="I29">
        <v>11.749545318744966</v>
      </c>
      <c r="J29">
        <v>2.2504546812550341</v>
      </c>
    </row>
    <row r="30" spans="1:16" x14ac:dyDescent="0.3">
      <c r="A30" s="10">
        <v>18719</v>
      </c>
      <c r="B30" s="8">
        <v>163</v>
      </c>
      <c r="C30">
        <f t="shared" si="0"/>
        <v>-15</v>
      </c>
      <c r="D30">
        <v>178</v>
      </c>
      <c r="E30">
        <f t="shared" si="1"/>
        <v>28</v>
      </c>
      <c r="H30">
        <v>2</v>
      </c>
      <c r="I30">
        <v>13.47731159508125</v>
      </c>
      <c r="J30">
        <v>-16.47731159508125</v>
      </c>
    </row>
    <row r="31" spans="1:16" x14ac:dyDescent="0.3">
      <c r="A31" s="9">
        <v>18749</v>
      </c>
      <c r="B31" s="6">
        <v>172</v>
      </c>
      <c r="C31">
        <f t="shared" si="0"/>
        <v>9</v>
      </c>
      <c r="D31">
        <v>163</v>
      </c>
      <c r="E31">
        <f t="shared" si="1"/>
        <v>-15</v>
      </c>
      <c r="H31">
        <v>3</v>
      </c>
      <c r="I31">
        <v>8.2783928544288834</v>
      </c>
      <c r="J31">
        <v>-16.278392854428883</v>
      </c>
    </row>
    <row r="32" spans="1:16" x14ac:dyDescent="0.3">
      <c r="A32" s="10">
        <v>18780</v>
      </c>
      <c r="B32" s="8">
        <v>178</v>
      </c>
      <c r="C32">
        <f t="shared" si="0"/>
        <v>6</v>
      </c>
      <c r="D32">
        <v>172</v>
      </c>
      <c r="E32">
        <f t="shared" si="1"/>
        <v>9</v>
      </c>
      <c r="H32">
        <v>4</v>
      </c>
      <c r="I32">
        <v>7.1557142007811967</v>
      </c>
      <c r="J32">
        <v>6.8442857992188033</v>
      </c>
    </row>
    <row r="33" spans="1:10" x14ac:dyDescent="0.3">
      <c r="A33" s="9">
        <v>18810</v>
      </c>
      <c r="B33" s="6">
        <v>199</v>
      </c>
      <c r="C33">
        <f t="shared" si="0"/>
        <v>21</v>
      </c>
      <c r="D33">
        <v>178</v>
      </c>
      <c r="E33">
        <f t="shared" si="1"/>
        <v>6</v>
      </c>
      <c r="H33">
        <v>5</v>
      </c>
      <c r="I33">
        <v>13.306012671331224</v>
      </c>
      <c r="J33">
        <v>-0.30601267133122434</v>
      </c>
    </row>
    <row r="34" spans="1:10" x14ac:dyDescent="0.3">
      <c r="A34" s="10">
        <v>18841</v>
      </c>
      <c r="B34" s="8">
        <v>199</v>
      </c>
      <c r="C34">
        <f t="shared" si="0"/>
        <v>0</v>
      </c>
      <c r="D34">
        <v>199</v>
      </c>
      <c r="E34">
        <f t="shared" si="1"/>
        <v>21</v>
      </c>
      <c r="H34">
        <v>6</v>
      </c>
      <c r="I34">
        <v>12.247822178351544</v>
      </c>
      <c r="J34">
        <v>-12.247822178351544</v>
      </c>
    </row>
    <row r="35" spans="1:10" x14ac:dyDescent="0.3">
      <c r="A35" s="9">
        <v>18872</v>
      </c>
      <c r="B35" s="6">
        <v>184</v>
      </c>
      <c r="C35">
        <f t="shared" si="0"/>
        <v>-15</v>
      </c>
      <c r="D35">
        <v>199</v>
      </c>
      <c r="E35">
        <f t="shared" si="1"/>
        <v>0</v>
      </c>
      <c r="H35">
        <v>7</v>
      </c>
      <c r="I35">
        <v>8.141185140867357</v>
      </c>
      <c r="J35">
        <v>-20.141185140867357</v>
      </c>
    </row>
    <row r="36" spans="1:10" x14ac:dyDescent="0.3">
      <c r="A36" s="10">
        <v>18902</v>
      </c>
      <c r="B36" s="8">
        <v>162</v>
      </c>
      <c r="C36">
        <f t="shared" si="0"/>
        <v>-22</v>
      </c>
      <c r="D36">
        <v>184</v>
      </c>
      <c r="E36">
        <f t="shared" si="1"/>
        <v>-15</v>
      </c>
      <c r="H36">
        <v>8</v>
      </c>
      <c r="I36">
        <v>5.0356389551128391</v>
      </c>
      <c r="J36">
        <v>-22.035638955112837</v>
      </c>
    </row>
    <row r="37" spans="1:10" x14ac:dyDescent="0.3">
      <c r="A37" s="9">
        <v>18933</v>
      </c>
      <c r="B37" s="6">
        <v>146</v>
      </c>
      <c r="C37">
        <f t="shared" si="0"/>
        <v>-16</v>
      </c>
      <c r="D37">
        <v>162</v>
      </c>
      <c r="E37">
        <f t="shared" si="1"/>
        <v>-22</v>
      </c>
      <c r="H37">
        <v>9</v>
      </c>
      <c r="I37">
        <v>4.4268570727152383</v>
      </c>
      <c r="J37">
        <v>-19.426857072715237</v>
      </c>
    </row>
    <row r="38" spans="1:10" x14ac:dyDescent="0.3">
      <c r="A38" s="10">
        <v>18963</v>
      </c>
      <c r="B38" s="8">
        <v>166</v>
      </c>
      <c r="C38">
        <f t="shared" si="0"/>
        <v>20</v>
      </c>
      <c r="D38">
        <v>146</v>
      </c>
      <c r="E38">
        <f t="shared" si="1"/>
        <v>-16</v>
      </c>
      <c r="H38">
        <v>10</v>
      </c>
      <c r="I38">
        <v>5.9151420049244923</v>
      </c>
      <c r="J38">
        <v>8.0848579950755077</v>
      </c>
    </row>
    <row r="39" spans="1:10" x14ac:dyDescent="0.3">
      <c r="A39" s="9">
        <v>18994</v>
      </c>
      <c r="B39" s="6">
        <v>171</v>
      </c>
      <c r="C39">
        <f t="shared" si="0"/>
        <v>5</v>
      </c>
      <c r="D39">
        <v>166</v>
      </c>
      <c r="E39">
        <f t="shared" si="1"/>
        <v>20</v>
      </c>
      <c r="H39">
        <v>11</v>
      </c>
      <c r="I39">
        <v>14.276706572581389</v>
      </c>
      <c r="J39">
        <v>-17.276706572581389</v>
      </c>
    </row>
    <row r="40" spans="1:10" x14ac:dyDescent="0.3">
      <c r="A40" s="10">
        <v>19025</v>
      </c>
      <c r="B40" s="8">
        <v>180</v>
      </c>
      <c r="C40">
        <f t="shared" si="0"/>
        <v>9</v>
      </c>
      <c r="D40">
        <v>171</v>
      </c>
      <c r="E40">
        <f t="shared" si="1"/>
        <v>5</v>
      </c>
      <c r="H40">
        <v>12</v>
      </c>
      <c r="I40">
        <v>9.0777878319290188</v>
      </c>
      <c r="J40">
        <v>1.9222121680709812</v>
      </c>
    </row>
    <row r="41" spans="1:10" x14ac:dyDescent="0.3">
      <c r="A41" s="9">
        <v>19054</v>
      </c>
      <c r="B41" s="6">
        <v>193</v>
      </c>
      <c r="C41">
        <f t="shared" si="0"/>
        <v>13</v>
      </c>
      <c r="D41">
        <v>180</v>
      </c>
      <c r="E41">
        <f t="shared" si="1"/>
        <v>9</v>
      </c>
      <c r="H41">
        <v>13</v>
      </c>
      <c r="I41">
        <v>12.87222397239265</v>
      </c>
      <c r="J41">
        <v>2.1277760276073501</v>
      </c>
    </row>
    <row r="42" spans="1:10" x14ac:dyDescent="0.3">
      <c r="A42" s="10">
        <v>19085</v>
      </c>
      <c r="B42" s="8">
        <v>181</v>
      </c>
      <c r="C42">
        <f t="shared" si="0"/>
        <v>-12</v>
      </c>
      <c r="D42">
        <v>193</v>
      </c>
      <c r="E42">
        <f t="shared" si="1"/>
        <v>13</v>
      </c>
      <c r="H42">
        <v>14</v>
      </c>
      <c r="I42">
        <v>13.279309980560717</v>
      </c>
      <c r="J42">
        <v>-19.279309980560718</v>
      </c>
    </row>
    <row r="43" spans="1:10" x14ac:dyDescent="0.3">
      <c r="A43" s="9">
        <v>19115</v>
      </c>
      <c r="B43" s="6">
        <v>183</v>
      </c>
      <c r="C43">
        <f t="shared" si="0"/>
        <v>2</v>
      </c>
      <c r="D43">
        <v>181</v>
      </c>
      <c r="E43">
        <f t="shared" si="1"/>
        <v>-12</v>
      </c>
      <c r="H43">
        <v>15</v>
      </c>
      <c r="I43">
        <v>6.9881095367401667</v>
      </c>
      <c r="J43">
        <v>-16.988109536740168</v>
      </c>
    </row>
    <row r="44" spans="1:10" x14ac:dyDescent="0.3">
      <c r="A44" s="10">
        <v>19146</v>
      </c>
      <c r="B44" s="8">
        <v>218</v>
      </c>
      <c r="C44">
        <f t="shared" si="0"/>
        <v>35</v>
      </c>
      <c r="D44">
        <v>183</v>
      </c>
      <c r="E44">
        <f t="shared" si="1"/>
        <v>2</v>
      </c>
      <c r="H44">
        <v>16</v>
      </c>
      <c r="I44">
        <v>6.2955253223220513</v>
      </c>
      <c r="J44">
        <v>17.70447467767795</v>
      </c>
    </row>
    <row r="45" spans="1:10" x14ac:dyDescent="0.3">
      <c r="A45" s="9">
        <v>19176</v>
      </c>
      <c r="B45" s="6">
        <v>230</v>
      </c>
      <c r="C45">
        <f t="shared" si="0"/>
        <v>12</v>
      </c>
      <c r="D45">
        <v>218</v>
      </c>
      <c r="E45">
        <f t="shared" si="1"/>
        <v>35</v>
      </c>
      <c r="H45">
        <v>17</v>
      </c>
      <c r="I45">
        <v>15.665569261126613</v>
      </c>
      <c r="J45">
        <v>5.3344307388733867</v>
      </c>
    </row>
    <row r="46" spans="1:10" x14ac:dyDescent="0.3">
      <c r="A46" s="10">
        <v>19207</v>
      </c>
      <c r="B46" s="8">
        <v>242</v>
      </c>
      <c r="C46">
        <f t="shared" si="0"/>
        <v>12</v>
      </c>
      <c r="D46">
        <v>230</v>
      </c>
      <c r="E46">
        <f t="shared" si="1"/>
        <v>12</v>
      </c>
      <c r="H46">
        <v>18</v>
      </c>
      <c r="I46">
        <v>13.518791324687752</v>
      </c>
      <c r="J46">
        <v>-13.518791324687752</v>
      </c>
    </row>
    <row r="47" spans="1:10" x14ac:dyDescent="0.3">
      <c r="A47" s="9">
        <v>19238</v>
      </c>
      <c r="B47" s="6">
        <v>209</v>
      </c>
      <c r="C47">
        <f t="shared" si="0"/>
        <v>-33</v>
      </c>
      <c r="D47">
        <v>242</v>
      </c>
      <c r="E47">
        <f t="shared" si="1"/>
        <v>12</v>
      </c>
      <c r="H47">
        <v>19</v>
      </c>
      <c r="I47">
        <v>6.8849930333671434</v>
      </c>
      <c r="J47">
        <v>-18.884993033367145</v>
      </c>
    </row>
    <row r="48" spans="1:10" x14ac:dyDescent="0.3">
      <c r="A48" s="10">
        <v>19268</v>
      </c>
      <c r="B48" s="8">
        <v>191</v>
      </c>
      <c r="C48">
        <f t="shared" si="0"/>
        <v>-18</v>
      </c>
      <c r="D48">
        <v>209</v>
      </c>
      <c r="E48">
        <f t="shared" si="1"/>
        <v>-33</v>
      </c>
      <c r="H48">
        <v>20</v>
      </c>
      <c r="I48">
        <v>3.7794468476126259</v>
      </c>
      <c r="J48">
        <v>-28.779446847612626</v>
      </c>
    </row>
    <row r="49" spans="1:10" x14ac:dyDescent="0.3">
      <c r="A49" s="9">
        <v>19299</v>
      </c>
      <c r="B49" s="6">
        <v>172</v>
      </c>
      <c r="C49">
        <f t="shared" si="0"/>
        <v>-19</v>
      </c>
      <c r="D49">
        <v>191</v>
      </c>
      <c r="E49">
        <f t="shared" si="1"/>
        <v>-18</v>
      </c>
      <c r="H49">
        <v>21</v>
      </c>
      <c r="I49">
        <v>1.1003008413786803</v>
      </c>
      <c r="J49">
        <v>-20.100300841378679</v>
      </c>
    </row>
    <row r="50" spans="1:10" x14ac:dyDescent="0.3">
      <c r="A50" s="10">
        <v>19329</v>
      </c>
      <c r="B50" s="8">
        <v>194</v>
      </c>
      <c r="C50">
        <f t="shared" si="0"/>
        <v>22</v>
      </c>
      <c r="D50">
        <v>172</v>
      </c>
      <c r="E50">
        <f t="shared" si="1"/>
        <v>-19</v>
      </c>
      <c r="H50">
        <v>22</v>
      </c>
      <c r="I50">
        <v>4.0805649655061833</v>
      </c>
      <c r="J50">
        <v>21.919435034493816</v>
      </c>
    </row>
    <row r="51" spans="1:10" x14ac:dyDescent="0.3">
      <c r="A51" s="9">
        <v>19360</v>
      </c>
      <c r="B51" s="6">
        <v>196</v>
      </c>
      <c r="C51">
        <f t="shared" si="0"/>
        <v>2</v>
      </c>
      <c r="D51">
        <v>194</v>
      </c>
      <c r="E51">
        <f t="shared" si="1"/>
        <v>22</v>
      </c>
      <c r="H51">
        <v>23</v>
      </c>
      <c r="I51">
        <v>16.811256345835808</v>
      </c>
      <c r="J51">
        <v>-11.811256345835808</v>
      </c>
    </row>
    <row r="52" spans="1:10" x14ac:dyDescent="0.3">
      <c r="A52" s="10">
        <v>19391</v>
      </c>
      <c r="B52" s="8">
        <v>196</v>
      </c>
      <c r="C52">
        <f t="shared" si="0"/>
        <v>0</v>
      </c>
      <c r="D52">
        <v>196</v>
      </c>
      <c r="E52">
        <f t="shared" si="1"/>
        <v>2</v>
      </c>
      <c r="H52">
        <v>24</v>
      </c>
      <c r="I52">
        <v>9.8919598482651505</v>
      </c>
      <c r="J52">
        <v>-4.8919598482651505</v>
      </c>
    </row>
    <row r="53" spans="1:10" x14ac:dyDescent="0.3">
      <c r="A53" s="9">
        <v>19419</v>
      </c>
      <c r="B53" s="6">
        <v>236</v>
      </c>
      <c r="C53">
        <f t="shared" si="0"/>
        <v>40</v>
      </c>
      <c r="D53">
        <v>196</v>
      </c>
      <c r="E53">
        <f t="shared" si="1"/>
        <v>0</v>
      </c>
      <c r="H53">
        <v>25</v>
      </c>
      <c r="I53">
        <v>9.6064616420151019</v>
      </c>
      <c r="J53">
        <v>18.393538357984898</v>
      </c>
    </row>
    <row r="54" spans="1:10" x14ac:dyDescent="0.3">
      <c r="A54" s="10">
        <v>19450</v>
      </c>
      <c r="B54" s="8">
        <v>235</v>
      </c>
      <c r="C54">
        <f t="shared" si="0"/>
        <v>-1</v>
      </c>
      <c r="D54">
        <v>236</v>
      </c>
      <c r="E54">
        <f t="shared" si="1"/>
        <v>40</v>
      </c>
      <c r="H54">
        <v>26</v>
      </c>
      <c r="I54">
        <v>15.273260291794545</v>
      </c>
      <c r="J54">
        <v>-30.273260291794543</v>
      </c>
    </row>
    <row r="55" spans="1:10" x14ac:dyDescent="0.3">
      <c r="A55" s="9">
        <v>19480</v>
      </c>
      <c r="B55" s="6">
        <v>229</v>
      </c>
      <c r="C55">
        <f t="shared" si="0"/>
        <v>-6</v>
      </c>
      <c r="D55">
        <v>235</v>
      </c>
      <c r="E55">
        <f t="shared" si="1"/>
        <v>-1</v>
      </c>
      <c r="H55">
        <v>27</v>
      </c>
      <c r="I55">
        <v>2.5462631711739192</v>
      </c>
      <c r="J55">
        <v>6.4537368288260808</v>
      </c>
    </row>
    <row r="56" spans="1:10" x14ac:dyDescent="0.3">
      <c r="A56" s="10">
        <v>19511</v>
      </c>
      <c r="B56" s="8">
        <v>243</v>
      </c>
      <c r="C56">
        <f t="shared" si="0"/>
        <v>14</v>
      </c>
      <c r="D56">
        <v>229</v>
      </c>
      <c r="E56">
        <f t="shared" si="1"/>
        <v>-6</v>
      </c>
      <c r="H56">
        <v>28</v>
      </c>
      <c r="I56">
        <v>9.6138501614330991</v>
      </c>
      <c r="J56">
        <v>-3.6138501614330991</v>
      </c>
    </row>
    <row r="57" spans="1:10" x14ac:dyDescent="0.3">
      <c r="A57" s="9">
        <v>19541</v>
      </c>
      <c r="B57" s="6">
        <v>264</v>
      </c>
      <c r="C57">
        <f t="shared" si="0"/>
        <v>21</v>
      </c>
      <c r="D57">
        <v>243</v>
      </c>
      <c r="E57">
        <f t="shared" si="1"/>
        <v>14</v>
      </c>
      <c r="H57">
        <v>29</v>
      </c>
      <c r="I57">
        <v>8.3235668437443824</v>
      </c>
      <c r="J57">
        <v>12.676433156255618</v>
      </c>
    </row>
    <row r="58" spans="1:10" x14ac:dyDescent="0.3">
      <c r="A58" s="10">
        <v>19572</v>
      </c>
      <c r="B58" s="8">
        <v>272</v>
      </c>
      <c r="C58">
        <f t="shared" si="0"/>
        <v>8</v>
      </c>
      <c r="D58">
        <v>264</v>
      </c>
      <c r="E58">
        <f t="shared" si="1"/>
        <v>21</v>
      </c>
      <c r="H58">
        <v>30</v>
      </c>
      <c r="I58">
        <v>11.862901728437471</v>
      </c>
      <c r="J58">
        <v>-11.862901728437471</v>
      </c>
    </row>
    <row r="59" spans="1:10" x14ac:dyDescent="0.3">
      <c r="A59" s="9">
        <v>19603</v>
      </c>
      <c r="B59" s="6">
        <v>237</v>
      </c>
      <c r="C59">
        <f t="shared" si="0"/>
        <v>-35</v>
      </c>
      <c r="D59">
        <v>272</v>
      </c>
      <c r="E59">
        <f t="shared" si="1"/>
        <v>8</v>
      </c>
      <c r="H59">
        <v>31</v>
      </c>
      <c r="I59">
        <v>5.2291034371168621</v>
      </c>
      <c r="J59">
        <v>-20.229103437116862</v>
      </c>
    </row>
    <row r="60" spans="1:10" x14ac:dyDescent="0.3">
      <c r="A60" s="10">
        <v>19633</v>
      </c>
      <c r="B60" s="8">
        <v>211</v>
      </c>
      <c r="C60">
        <f t="shared" si="0"/>
        <v>-26</v>
      </c>
      <c r="D60">
        <v>237</v>
      </c>
      <c r="E60">
        <f t="shared" si="1"/>
        <v>-35</v>
      </c>
      <c r="H60">
        <v>32</v>
      </c>
      <c r="I60">
        <v>1.347170704923716</v>
      </c>
      <c r="J60">
        <v>-23.347170704923716</v>
      </c>
    </row>
    <row r="61" spans="1:10" x14ac:dyDescent="0.3">
      <c r="A61" s="9">
        <v>19664</v>
      </c>
      <c r="B61" s="6">
        <v>180</v>
      </c>
      <c r="C61">
        <f t="shared" si="0"/>
        <v>-31</v>
      </c>
      <c r="D61">
        <v>211</v>
      </c>
      <c r="E61">
        <f t="shared" si="1"/>
        <v>-26</v>
      </c>
      <c r="H61">
        <v>33</v>
      </c>
      <c r="I61">
        <v>0.39209671531705936</v>
      </c>
      <c r="J61">
        <v>-16.392096715317059</v>
      </c>
    </row>
    <row r="62" spans="1:10" x14ac:dyDescent="0.3">
      <c r="A62" s="10">
        <v>19694</v>
      </c>
      <c r="B62" s="8">
        <v>201</v>
      </c>
      <c r="C62">
        <f t="shared" si="0"/>
        <v>21</v>
      </c>
      <c r="D62">
        <v>180</v>
      </c>
      <c r="E62">
        <f t="shared" si="1"/>
        <v>-31</v>
      </c>
      <c r="H62">
        <v>34</v>
      </c>
      <c r="I62">
        <v>3.201061915694531</v>
      </c>
      <c r="J62">
        <v>16.798938084305469</v>
      </c>
    </row>
    <row r="63" spans="1:10" x14ac:dyDescent="0.3">
      <c r="A63" s="9">
        <v>19725</v>
      </c>
      <c r="B63" s="6">
        <v>204</v>
      </c>
      <c r="C63">
        <f t="shared" si="0"/>
        <v>3</v>
      </c>
      <c r="D63">
        <v>201</v>
      </c>
      <c r="E63">
        <f t="shared" si="1"/>
        <v>21</v>
      </c>
      <c r="H63">
        <v>35</v>
      </c>
      <c r="I63">
        <v>13.431294732958238</v>
      </c>
      <c r="J63">
        <v>-8.4312947329582375</v>
      </c>
    </row>
    <row r="64" spans="1:10" x14ac:dyDescent="0.3">
      <c r="A64" s="10">
        <v>19756</v>
      </c>
      <c r="B64" s="8">
        <v>188</v>
      </c>
      <c r="C64">
        <f t="shared" si="0"/>
        <v>-16</v>
      </c>
      <c r="D64">
        <v>204</v>
      </c>
      <c r="E64">
        <f t="shared" si="1"/>
        <v>3</v>
      </c>
      <c r="H64">
        <v>36</v>
      </c>
      <c r="I64">
        <v>8.407369175764897</v>
      </c>
      <c r="J64">
        <v>0.59263082423510305</v>
      </c>
    </row>
    <row r="65" spans="1:10" x14ac:dyDescent="0.3">
      <c r="A65" s="9">
        <v>19784</v>
      </c>
      <c r="B65" s="6">
        <v>235</v>
      </c>
      <c r="C65">
        <f t="shared" si="0"/>
        <v>47</v>
      </c>
      <c r="D65">
        <v>188</v>
      </c>
      <c r="E65">
        <f t="shared" si="1"/>
        <v>-16</v>
      </c>
      <c r="H65">
        <v>37</v>
      </c>
      <c r="I65">
        <v>9.157053031433021</v>
      </c>
      <c r="J65">
        <v>3.842946968566979</v>
      </c>
    </row>
    <row r="66" spans="1:10" x14ac:dyDescent="0.3">
      <c r="A66" s="10">
        <v>19815</v>
      </c>
      <c r="B66" s="8">
        <v>227</v>
      </c>
      <c r="C66">
        <f t="shared" si="0"/>
        <v>-8</v>
      </c>
      <c r="D66">
        <v>235</v>
      </c>
      <c r="E66">
        <f t="shared" si="1"/>
        <v>47</v>
      </c>
      <c r="H66">
        <v>38</v>
      </c>
      <c r="I66">
        <v>9.6783383221011086</v>
      </c>
      <c r="J66">
        <v>-21.678338322101109</v>
      </c>
    </row>
    <row r="67" spans="1:10" x14ac:dyDescent="0.3">
      <c r="A67" s="9">
        <v>19845</v>
      </c>
      <c r="B67" s="6">
        <v>234</v>
      </c>
      <c r="C67">
        <f t="shared" si="0"/>
        <v>7</v>
      </c>
      <c r="D67">
        <v>227</v>
      </c>
      <c r="E67">
        <f t="shared" si="1"/>
        <v>-8</v>
      </c>
      <c r="H67">
        <v>39</v>
      </c>
      <c r="I67">
        <v>2.4661550988624037</v>
      </c>
      <c r="J67">
        <v>-0.46615509886240369</v>
      </c>
    </row>
    <row r="68" spans="1:10" x14ac:dyDescent="0.3">
      <c r="A68" s="10">
        <v>19876</v>
      </c>
      <c r="B68" s="8">
        <v>264</v>
      </c>
      <c r="C68">
        <f t="shared" si="0"/>
        <v>30</v>
      </c>
      <c r="D68">
        <v>234</v>
      </c>
      <c r="E68">
        <f t="shared" si="1"/>
        <v>7</v>
      </c>
      <c r="H68">
        <v>40</v>
      </c>
      <c r="I68">
        <v>6.774488010576122</v>
      </c>
      <c r="J68">
        <v>28.225511989423879</v>
      </c>
    </row>
    <row r="69" spans="1:10" x14ac:dyDescent="0.3">
      <c r="A69" s="9">
        <v>19906</v>
      </c>
      <c r="B69" s="6">
        <v>302</v>
      </c>
      <c r="C69">
        <f t="shared" ref="C69:C132" si="2">B69-B68</f>
        <v>38</v>
      </c>
      <c r="D69">
        <v>264</v>
      </c>
      <c r="E69">
        <f t="shared" si="1"/>
        <v>30</v>
      </c>
      <c r="H69">
        <v>41</v>
      </c>
      <c r="I69">
        <v>15.200540738901026</v>
      </c>
      <c r="J69">
        <v>-3.2005407389010259</v>
      </c>
    </row>
    <row r="70" spans="1:10" x14ac:dyDescent="0.3">
      <c r="A70" s="10">
        <v>19937</v>
      </c>
      <c r="B70" s="8">
        <v>293</v>
      </c>
      <c r="C70">
        <f t="shared" si="2"/>
        <v>-9</v>
      </c>
      <c r="D70">
        <v>302</v>
      </c>
      <c r="E70">
        <f t="shared" ref="E70:E133" si="3">C69</f>
        <v>38</v>
      </c>
      <c r="H70">
        <v>42</v>
      </c>
      <c r="I70">
        <v>7.2497564391211959</v>
      </c>
      <c r="J70">
        <v>4.7502435608788041</v>
      </c>
    </row>
    <row r="71" spans="1:10" x14ac:dyDescent="0.3">
      <c r="A71" s="9">
        <v>19968</v>
      </c>
      <c r="B71" s="6">
        <v>259</v>
      </c>
      <c r="C71">
        <f t="shared" si="2"/>
        <v>-34</v>
      </c>
      <c r="D71">
        <v>293</v>
      </c>
      <c r="E71">
        <f t="shared" si="3"/>
        <v>-9</v>
      </c>
      <c r="H71">
        <v>43</v>
      </c>
      <c r="I71">
        <v>6.5645607441210796</v>
      </c>
      <c r="J71">
        <v>-39.564560744121081</v>
      </c>
    </row>
    <row r="72" spans="1:10" x14ac:dyDescent="0.3">
      <c r="A72" s="10">
        <v>19998</v>
      </c>
      <c r="B72" s="8">
        <v>229</v>
      </c>
      <c r="C72">
        <f t="shared" si="2"/>
        <v>-30</v>
      </c>
      <c r="D72">
        <v>259</v>
      </c>
      <c r="E72">
        <f t="shared" si="3"/>
        <v>-34</v>
      </c>
      <c r="H72">
        <v>44</v>
      </c>
      <c r="I72">
        <v>-5.7664331474584785</v>
      </c>
      <c r="J72">
        <v>-12.233566852541522</v>
      </c>
    </row>
    <row r="73" spans="1:10" x14ac:dyDescent="0.3">
      <c r="A73" s="9">
        <v>20029</v>
      </c>
      <c r="B73" s="6">
        <v>203</v>
      </c>
      <c r="C73">
        <f t="shared" si="2"/>
        <v>-26</v>
      </c>
      <c r="D73">
        <v>229</v>
      </c>
      <c r="E73">
        <f t="shared" si="3"/>
        <v>-30</v>
      </c>
      <c r="H73">
        <v>45</v>
      </c>
      <c r="I73">
        <v>-2.1225401501023811E-4</v>
      </c>
      <c r="J73">
        <v>-18.999787745984989</v>
      </c>
    </row>
    <row r="74" spans="1:10" x14ac:dyDescent="0.3">
      <c r="A74" s="10">
        <v>20059</v>
      </c>
      <c r="B74" s="8">
        <v>229</v>
      </c>
      <c r="C74">
        <f t="shared" si="2"/>
        <v>26</v>
      </c>
      <c r="D74">
        <v>203</v>
      </c>
      <c r="E74">
        <f t="shared" si="3"/>
        <v>-26</v>
      </c>
      <c r="H74">
        <v>46</v>
      </c>
      <c r="I74">
        <v>0.76878577300562068</v>
      </c>
      <c r="J74">
        <v>21.231214226994378</v>
      </c>
    </row>
    <row r="75" spans="1:10" x14ac:dyDescent="0.3">
      <c r="A75" s="9">
        <v>20090</v>
      </c>
      <c r="B75" s="6">
        <v>242</v>
      </c>
      <c r="C75">
        <f t="shared" si="2"/>
        <v>13</v>
      </c>
      <c r="D75">
        <v>229</v>
      </c>
      <c r="E75">
        <f t="shared" si="3"/>
        <v>26</v>
      </c>
      <c r="H75">
        <v>47</v>
      </c>
      <c r="I75">
        <v>12.464295091417073</v>
      </c>
      <c r="J75">
        <v>-10.464295091417073</v>
      </c>
    </row>
    <row r="76" spans="1:10" x14ac:dyDescent="0.3">
      <c r="A76" s="10">
        <v>20121</v>
      </c>
      <c r="B76" s="8">
        <v>233</v>
      </c>
      <c r="C76">
        <f t="shared" si="2"/>
        <v>-9</v>
      </c>
      <c r="D76">
        <v>242</v>
      </c>
      <c r="E76">
        <f t="shared" si="3"/>
        <v>13</v>
      </c>
      <c r="H76">
        <v>48</v>
      </c>
      <c r="I76">
        <v>6.032192674325997</v>
      </c>
      <c r="J76">
        <v>-6.032192674325997</v>
      </c>
    </row>
    <row r="77" spans="1:10" x14ac:dyDescent="0.3">
      <c r="A77" s="9">
        <v>20149</v>
      </c>
      <c r="B77" s="6">
        <v>267</v>
      </c>
      <c r="C77">
        <f t="shared" si="2"/>
        <v>34</v>
      </c>
      <c r="D77">
        <v>233</v>
      </c>
      <c r="E77">
        <f t="shared" si="3"/>
        <v>-9</v>
      </c>
      <c r="H77">
        <v>49</v>
      </c>
      <c r="I77">
        <v>5.4004023608668916</v>
      </c>
      <c r="J77">
        <v>34.599597639133108</v>
      </c>
    </row>
    <row r="78" spans="1:10" x14ac:dyDescent="0.3">
      <c r="A78" s="10">
        <v>20180</v>
      </c>
      <c r="B78" s="8">
        <v>269</v>
      </c>
      <c r="C78">
        <f t="shared" si="2"/>
        <v>2</v>
      </c>
      <c r="D78">
        <v>267</v>
      </c>
      <c r="E78">
        <f t="shared" si="3"/>
        <v>34</v>
      </c>
      <c r="H78">
        <v>50</v>
      </c>
      <c r="I78">
        <v>15.752222980048616</v>
      </c>
      <c r="J78">
        <v>-16.752222980048614</v>
      </c>
    </row>
    <row r="79" spans="1:10" x14ac:dyDescent="0.3">
      <c r="A79" s="9">
        <v>20210</v>
      </c>
      <c r="B79" s="6">
        <v>270</v>
      </c>
      <c r="C79">
        <f t="shared" si="2"/>
        <v>1</v>
      </c>
      <c r="D79">
        <v>269</v>
      </c>
      <c r="E79">
        <f t="shared" si="3"/>
        <v>2</v>
      </c>
      <c r="H79">
        <v>51</v>
      </c>
      <c r="I79">
        <v>2.8576211953869604</v>
      </c>
      <c r="J79">
        <v>-8.8576211953869599</v>
      </c>
    </row>
    <row r="80" spans="1:10" x14ac:dyDescent="0.3">
      <c r="A80" s="10">
        <v>20241</v>
      </c>
      <c r="B80" s="8">
        <v>315</v>
      </c>
      <c r="C80">
        <f t="shared" si="2"/>
        <v>45</v>
      </c>
      <c r="D80">
        <v>270</v>
      </c>
      <c r="E80">
        <f t="shared" si="3"/>
        <v>1</v>
      </c>
      <c r="H80">
        <v>52</v>
      </c>
      <c r="I80">
        <v>1.6207432592392552</v>
      </c>
      <c r="J80">
        <v>12.379256740760745</v>
      </c>
    </row>
    <row r="81" spans="1:10" x14ac:dyDescent="0.3">
      <c r="A81" s="9">
        <v>20271</v>
      </c>
      <c r="B81" s="6">
        <v>364</v>
      </c>
      <c r="C81">
        <f t="shared" si="2"/>
        <v>49</v>
      </c>
      <c r="D81">
        <v>315</v>
      </c>
      <c r="E81">
        <f t="shared" si="3"/>
        <v>45</v>
      </c>
      <c r="H81">
        <v>53</v>
      </c>
      <c r="I81">
        <v>7.1392514163301763</v>
      </c>
      <c r="J81">
        <v>13.860748583669825</v>
      </c>
    </row>
    <row r="82" spans="1:10" x14ac:dyDescent="0.3">
      <c r="A82" s="10">
        <v>20302</v>
      </c>
      <c r="B82" s="8">
        <v>347</v>
      </c>
      <c r="C82">
        <f t="shared" si="2"/>
        <v>-17</v>
      </c>
      <c r="D82">
        <v>364</v>
      </c>
      <c r="E82">
        <f t="shared" si="3"/>
        <v>49</v>
      </c>
      <c r="H82">
        <v>54</v>
      </c>
      <c r="I82">
        <v>8.1514250471868408</v>
      </c>
      <c r="J82">
        <v>-0.1514250471868408</v>
      </c>
    </row>
    <row r="83" spans="1:10" x14ac:dyDescent="0.3">
      <c r="A83" s="9">
        <v>20333</v>
      </c>
      <c r="B83" s="6">
        <v>312</v>
      </c>
      <c r="C83">
        <f t="shared" si="2"/>
        <v>-35</v>
      </c>
      <c r="D83">
        <v>347</v>
      </c>
      <c r="E83">
        <f t="shared" si="3"/>
        <v>-17</v>
      </c>
      <c r="H83">
        <v>55</v>
      </c>
      <c r="I83">
        <v>3.5879908797025779</v>
      </c>
      <c r="J83">
        <v>-38.587990879702581</v>
      </c>
    </row>
    <row r="84" spans="1:10" x14ac:dyDescent="0.3">
      <c r="A84" s="10">
        <v>20363</v>
      </c>
      <c r="B84" s="8">
        <v>274</v>
      </c>
      <c r="C84">
        <f t="shared" si="2"/>
        <v>-38</v>
      </c>
      <c r="D84">
        <v>312</v>
      </c>
      <c r="E84">
        <f t="shared" si="3"/>
        <v>-35</v>
      </c>
      <c r="H84">
        <v>56</v>
      </c>
      <c r="I84">
        <v>-7.9970134159178539</v>
      </c>
      <c r="J84">
        <v>-18.002986584082144</v>
      </c>
    </row>
    <row r="85" spans="1:10" x14ac:dyDescent="0.3">
      <c r="A85" s="9">
        <v>20394</v>
      </c>
      <c r="B85" s="6">
        <v>237</v>
      </c>
      <c r="C85">
        <f t="shared" si="2"/>
        <v>-37</v>
      </c>
      <c r="D85">
        <v>274</v>
      </c>
      <c r="E85">
        <f t="shared" si="3"/>
        <v>-38</v>
      </c>
      <c r="H85">
        <v>57</v>
      </c>
      <c r="I85">
        <v>-3.6693663328516273</v>
      </c>
      <c r="J85">
        <v>-27.330633667148373</v>
      </c>
    </row>
    <row r="86" spans="1:10" x14ac:dyDescent="0.3">
      <c r="A86" s="10">
        <v>20424</v>
      </c>
      <c r="B86" s="8">
        <v>278</v>
      </c>
      <c r="C86">
        <f t="shared" si="2"/>
        <v>41</v>
      </c>
      <c r="D86">
        <v>237</v>
      </c>
      <c r="E86">
        <f t="shared" si="3"/>
        <v>-37</v>
      </c>
      <c r="H86">
        <v>58</v>
      </c>
      <c r="I86">
        <v>-3.4787532377490908</v>
      </c>
      <c r="J86">
        <v>24.478753237749089</v>
      </c>
    </row>
    <row r="87" spans="1:10" x14ac:dyDescent="0.3">
      <c r="A87" s="9">
        <v>20455</v>
      </c>
      <c r="B87" s="6">
        <v>284</v>
      </c>
      <c r="C87">
        <f t="shared" si="2"/>
        <v>6</v>
      </c>
      <c r="D87">
        <v>278</v>
      </c>
      <c r="E87">
        <f t="shared" si="3"/>
        <v>41</v>
      </c>
      <c r="H87">
        <v>59</v>
      </c>
      <c r="I87">
        <v>11.748702445937452</v>
      </c>
      <c r="J87">
        <v>-8.7487024459374521</v>
      </c>
    </row>
    <row r="88" spans="1:10" x14ac:dyDescent="0.3">
      <c r="A88" s="10">
        <v>20486</v>
      </c>
      <c r="B88" s="8">
        <v>277</v>
      </c>
      <c r="C88">
        <f t="shared" si="2"/>
        <v>-7</v>
      </c>
      <c r="D88">
        <v>284</v>
      </c>
      <c r="E88">
        <f t="shared" si="3"/>
        <v>6</v>
      </c>
      <c r="H88">
        <v>60</v>
      </c>
      <c r="I88">
        <v>5.891290701055472</v>
      </c>
      <c r="J88">
        <v>-21.891290701055471</v>
      </c>
    </row>
    <row r="89" spans="1:10" x14ac:dyDescent="0.3">
      <c r="A89" s="9">
        <v>20515</v>
      </c>
      <c r="B89" s="6">
        <v>317</v>
      </c>
      <c r="C89">
        <f t="shared" si="2"/>
        <v>40</v>
      </c>
      <c r="D89">
        <v>277</v>
      </c>
      <c r="E89">
        <f t="shared" si="3"/>
        <v>-7</v>
      </c>
      <c r="H89">
        <v>61</v>
      </c>
      <c r="I89">
        <v>0.8028769831941247</v>
      </c>
      <c r="J89">
        <v>46.197123016805875</v>
      </c>
    </row>
    <row r="90" spans="1:10" x14ac:dyDescent="0.3">
      <c r="A90" s="10">
        <v>20546</v>
      </c>
      <c r="B90" s="8">
        <v>313</v>
      </c>
      <c r="C90">
        <f t="shared" si="2"/>
        <v>-4</v>
      </c>
      <c r="D90">
        <v>317</v>
      </c>
      <c r="E90">
        <f t="shared" si="3"/>
        <v>40</v>
      </c>
      <c r="H90">
        <v>62</v>
      </c>
      <c r="I90">
        <v>18.020588718405495</v>
      </c>
      <c r="J90">
        <v>-26.020588718405495</v>
      </c>
    </row>
    <row r="91" spans="1:10" x14ac:dyDescent="0.3">
      <c r="A91" s="9">
        <v>20576</v>
      </c>
      <c r="B91" s="6">
        <v>318</v>
      </c>
      <c r="C91">
        <f t="shared" si="2"/>
        <v>5</v>
      </c>
      <c r="D91">
        <v>313</v>
      </c>
      <c r="E91">
        <f t="shared" si="3"/>
        <v>-4</v>
      </c>
      <c r="H91">
        <v>63</v>
      </c>
      <c r="I91">
        <v>1.1031522282801687</v>
      </c>
      <c r="J91">
        <v>5.8968477717198313</v>
      </c>
    </row>
    <row r="92" spans="1:10" x14ac:dyDescent="0.3">
      <c r="A92" s="10">
        <v>20607</v>
      </c>
      <c r="B92" s="8">
        <v>374</v>
      </c>
      <c r="C92">
        <f t="shared" si="2"/>
        <v>56</v>
      </c>
      <c r="D92">
        <v>318</v>
      </c>
      <c r="E92">
        <f t="shared" si="3"/>
        <v>5</v>
      </c>
      <c r="H92">
        <v>64</v>
      </c>
      <c r="I92">
        <v>5.4418820904733938</v>
      </c>
      <c r="J92">
        <v>24.558117909526608</v>
      </c>
    </row>
    <row r="93" spans="1:10" x14ac:dyDescent="0.3">
      <c r="A93" s="9">
        <v>20637</v>
      </c>
      <c r="B93" s="6">
        <v>413</v>
      </c>
      <c r="C93">
        <f t="shared" si="2"/>
        <v>39</v>
      </c>
      <c r="D93">
        <v>374</v>
      </c>
      <c r="E93">
        <f t="shared" si="3"/>
        <v>56</v>
      </c>
      <c r="H93">
        <v>65</v>
      </c>
      <c r="I93">
        <v>10.994481457752816</v>
      </c>
      <c r="J93">
        <v>27.005518542247184</v>
      </c>
    </row>
    <row r="94" spans="1:10" x14ac:dyDescent="0.3">
      <c r="A94" s="10">
        <v>20668</v>
      </c>
      <c r="B94" s="8">
        <v>405</v>
      </c>
      <c r="C94">
        <f t="shared" si="2"/>
        <v>-8</v>
      </c>
      <c r="D94">
        <v>413</v>
      </c>
      <c r="E94">
        <f t="shared" si="3"/>
        <v>39</v>
      </c>
      <c r="H94">
        <v>66</v>
      </c>
      <c r="I94">
        <v>11.351856344088871</v>
      </c>
      <c r="J94">
        <v>-20.351856344088873</v>
      </c>
    </row>
    <row r="95" spans="1:10" x14ac:dyDescent="0.3">
      <c r="A95" s="9">
        <v>20699</v>
      </c>
      <c r="B95" s="6">
        <v>355</v>
      </c>
      <c r="C95">
        <f t="shared" si="2"/>
        <v>-50</v>
      </c>
      <c r="D95">
        <v>405</v>
      </c>
      <c r="E95">
        <f t="shared" si="3"/>
        <v>-8</v>
      </c>
      <c r="H95">
        <v>67</v>
      </c>
      <c r="I95">
        <v>-2.981319250950023</v>
      </c>
      <c r="J95">
        <v>-31.018680749049977</v>
      </c>
    </row>
    <row r="96" spans="1:10" x14ac:dyDescent="0.3">
      <c r="A96" s="10">
        <v>20729</v>
      </c>
      <c r="B96" s="8">
        <v>306</v>
      </c>
      <c r="C96">
        <f t="shared" si="2"/>
        <v>-49</v>
      </c>
      <c r="D96">
        <v>355</v>
      </c>
      <c r="E96">
        <f t="shared" si="3"/>
        <v>-50</v>
      </c>
      <c r="H96">
        <v>68</v>
      </c>
      <c r="I96">
        <v>-8.9373103666885161</v>
      </c>
      <c r="J96">
        <v>-21.062689633311486</v>
      </c>
    </row>
    <row r="97" spans="1:10" x14ac:dyDescent="0.3">
      <c r="A97" s="9">
        <v>20760</v>
      </c>
      <c r="B97" s="6">
        <v>271</v>
      </c>
      <c r="C97">
        <f t="shared" si="2"/>
        <v>-35</v>
      </c>
      <c r="D97">
        <v>306</v>
      </c>
      <c r="E97">
        <f t="shared" si="3"/>
        <v>-49</v>
      </c>
      <c r="H97">
        <v>69</v>
      </c>
      <c r="I97">
        <v>-5.9607405022700117</v>
      </c>
      <c r="J97">
        <v>-20.039259497729986</v>
      </c>
    </row>
    <row r="98" spans="1:10" x14ac:dyDescent="0.3">
      <c r="A98" s="10">
        <v>20790</v>
      </c>
      <c r="B98" s="8">
        <v>306</v>
      </c>
      <c r="C98">
        <f t="shared" si="2"/>
        <v>35</v>
      </c>
      <c r="D98">
        <v>271</v>
      </c>
      <c r="E98">
        <f t="shared" si="3"/>
        <v>-35</v>
      </c>
      <c r="H98">
        <v>70</v>
      </c>
      <c r="I98">
        <v>-3.2125692028515491</v>
      </c>
      <c r="J98">
        <v>29.212569202851547</v>
      </c>
    </row>
    <row r="99" spans="1:10" x14ac:dyDescent="0.3">
      <c r="A99" s="9">
        <v>20821</v>
      </c>
      <c r="B99" s="6">
        <v>315</v>
      </c>
      <c r="C99">
        <f t="shared" si="2"/>
        <v>9</v>
      </c>
      <c r="D99">
        <v>306</v>
      </c>
      <c r="E99">
        <f t="shared" si="3"/>
        <v>35</v>
      </c>
      <c r="H99">
        <v>71</v>
      </c>
      <c r="I99">
        <v>11.729388274584945</v>
      </c>
      <c r="J99">
        <v>1.2706117254150548</v>
      </c>
    </row>
    <row r="100" spans="1:10" x14ac:dyDescent="0.3">
      <c r="A100" s="10">
        <v>20852</v>
      </c>
      <c r="B100" s="8">
        <v>301</v>
      </c>
      <c r="C100">
        <f t="shared" si="2"/>
        <v>-14</v>
      </c>
      <c r="D100">
        <v>315</v>
      </c>
      <c r="E100">
        <f t="shared" si="3"/>
        <v>9</v>
      </c>
      <c r="H100">
        <v>72</v>
      </c>
      <c r="I100">
        <v>6.8804559008506319</v>
      </c>
      <c r="J100">
        <v>-15.880455900850631</v>
      </c>
    </row>
    <row r="101" spans="1:10" x14ac:dyDescent="0.3">
      <c r="A101" s="9">
        <v>20880</v>
      </c>
      <c r="B101" s="6">
        <v>356</v>
      </c>
      <c r="C101">
        <f t="shared" si="2"/>
        <v>55</v>
      </c>
      <c r="D101">
        <v>301</v>
      </c>
      <c r="E101">
        <f t="shared" si="3"/>
        <v>-14</v>
      </c>
      <c r="H101">
        <v>73</v>
      </c>
      <c r="I101">
        <v>0.44465922405055691</v>
      </c>
      <c r="J101">
        <v>33.555340775949446</v>
      </c>
    </row>
    <row r="102" spans="1:10" x14ac:dyDescent="0.3">
      <c r="A102" s="10">
        <v>20911</v>
      </c>
      <c r="B102" s="8">
        <v>348</v>
      </c>
      <c r="C102">
        <f t="shared" si="2"/>
        <v>-8</v>
      </c>
      <c r="D102">
        <v>356</v>
      </c>
      <c r="E102">
        <f t="shared" si="3"/>
        <v>55</v>
      </c>
      <c r="H102">
        <v>74</v>
      </c>
      <c r="I102">
        <v>12.086763160921</v>
      </c>
      <c r="J102">
        <v>-10.086763160921</v>
      </c>
    </row>
    <row r="103" spans="1:10" x14ac:dyDescent="0.3">
      <c r="A103" s="9">
        <v>20941</v>
      </c>
      <c r="B103" s="6">
        <v>355</v>
      </c>
      <c r="C103">
        <f t="shared" si="2"/>
        <v>7</v>
      </c>
      <c r="D103">
        <v>348</v>
      </c>
      <c r="E103">
        <f t="shared" si="3"/>
        <v>-8</v>
      </c>
      <c r="H103">
        <v>75</v>
      </c>
      <c r="I103">
        <v>1.8639188630752888</v>
      </c>
      <c r="J103">
        <v>-0.86391886307528876</v>
      </c>
    </row>
    <row r="104" spans="1:10" x14ac:dyDescent="0.3">
      <c r="A104" s="10">
        <v>20972</v>
      </c>
      <c r="B104" s="8">
        <v>422</v>
      </c>
      <c r="C104">
        <f t="shared" si="2"/>
        <v>67</v>
      </c>
      <c r="D104">
        <v>355</v>
      </c>
      <c r="E104">
        <f t="shared" si="3"/>
        <v>7</v>
      </c>
      <c r="H104">
        <v>76</v>
      </c>
      <c r="I104">
        <v>1.4909240650957272</v>
      </c>
      <c r="J104">
        <v>43.509075934904274</v>
      </c>
    </row>
    <row r="105" spans="1:10" x14ac:dyDescent="0.3">
      <c r="A105" s="9">
        <v>21002</v>
      </c>
      <c r="B105" s="6">
        <v>465</v>
      </c>
      <c r="C105">
        <f t="shared" si="2"/>
        <v>43</v>
      </c>
      <c r="D105">
        <v>422</v>
      </c>
      <c r="E105">
        <f t="shared" si="3"/>
        <v>67</v>
      </c>
      <c r="H105">
        <v>77</v>
      </c>
      <c r="I105">
        <v>12.820827104945614</v>
      </c>
      <c r="J105">
        <v>36.179172895054386</v>
      </c>
    </row>
    <row r="106" spans="1:10" x14ac:dyDescent="0.3">
      <c r="A106" s="10">
        <v>21033</v>
      </c>
      <c r="B106" s="8">
        <v>467</v>
      </c>
      <c r="C106">
        <f t="shared" si="2"/>
        <v>2</v>
      </c>
      <c r="D106">
        <v>465</v>
      </c>
      <c r="E106">
        <f t="shared" si="3"/>
        <v>43</v>
      </c>
      <c r="H106">
        <v>78</v>
      </c>
      <c r="I106">
        <v>11.286525310613351</v>
      </c>
      <c r="J106">
        <v>-28.286525310613349</v>
      </c>
    </row>
    <row r="107" spans="1:10" x14ac:dyDescent="0.3">
      <c r="A107" s="9">
        <v>21064</v>
      </c>
      <c r="B107" s="6">
        <v>404</v>
      </c>
      <c r="C107">
        <f t="shared" si="2"/>
        <v>-63</v>
      </c>
      <c r="D107">
        <v>467</v>
      </c>
      <c r="E107">
        <f t="shared" si="3"/>
        <v>2</v>
      </c>
      <c r="H107">
        <v>79</v>
      </c>
      <c r="I107">
        <v>-8.5918611322869705</v>
      </c>
      <c r="J107">
        <v>-26.408138867713028</v>
      </c>
    </row>
    <row r="108" spans="1:10" x14ac:dyDescent="0.3">
      <c r="A108" s="10">
        <v>21094</v>
      </c>
      <c r="B108" s="8">
        <v>347</v>
      </c>
      <c r="C108">
        <f t="shared" si="2"/>
        <v>-57</v>
      </c>
      <c r="D108">
        <v>404</v>
      </c>
      <c r="E108">
        <f t="shared" si="3"/>
        <v>-63</v>
      </c>
      <c r="H108">
        <v>80</v>
      </c>
      <c r="I108">
        <v>-12.279486509668581</v>
      </c>
      <c r="J108">
        <v>-25.72051349033142</v>
      </c>
    </row>
    <row r="109" spans="1:10" x14ac:dyDescent="0.3">
      <c r="A109" s="9">
        <v>21125</v>
      </c>
      <c r="B109" s="6">
        <v>305</v>
      </c>
      <c r="C109">
        <f t="shared" si="2"/>
        <v>-42</v>
      </c>
      <c r="D109">
        <v>347</v>
      </c>
      <c r="E109">
        <f t="shared" si="3"/>
        <v>-57</v>
      </c>
      <c r="H109">
        <v>81</v>
      </c>
      <c r="I109">
        <v>-11.057385612356871</v>
      </c>
      <c r="J109">
        <v>-25.942614387643129</v>
      </c>
    </row>
    <row r="110" spans="1:10" x14ac:dyDescent="0.3">
      <c r="A110" s="10">
        <v>21155</v>
      </c>
      <c r="B110" s="8">
        <v>336</v>
      </c>
      <c r="C110">
        <f t="shared" si="2"/>
        <v>31</v>
      </c>
      <c r="D110">
        <v>305</v>
      </c>
      <c r="E110">
        <f t="shared" si="3"/>
        <v>-42</v>
      </c>
      <c r="H110">
        <v>82</v>
      </c>
      <c r="I110">
        <v>-8.6288037293769602</v>
      </c>
      <c r="J110">
        <v>49.628803729376962</v>
      </c>
    </row>
    <row r="111" spans="1:10" x14ac:dyDescent="0.3">
      <c r="A111" s="9">
        <v>21186</v>
      </c>
      <c r="B111" s="6">
        <v>340</v>
      </c>
      <c r="C111">
        <f t="shared" si="2"/>
        <v>4</v>
      </c>
      <c r="D111">
        <v>336</v>
      </c>
      <c r="E111">
        <f t="shared" si="3"/>
        <v>31</v>
      </c>
      <c r="H111">
        <v>83</v>
      </c>
      <c r="I111">
        <v>13.669933204277761</v>
      </c>
      <c r="J111">
        <v>-7.6699332042777613</v>
      </c>
    </row>
    <row r="112" spans="1:10" x14ac:dyDescent="0.3">
      <c r="A112" s="10">
        <v>21217</v>
      </c>
      <c r="B112" s="8">
        <v>318</v>
      </c>
      <c r="C112">
        <f t="shared" si="2"/>
        <v>-22</v>
      </c>
      <c r="D112">
        <v>340</v>
      </c>
      <c r="E112">
        <f t="shared" si="3"/>
        <v>4</v>
      </c>
      <c r="H112">
        <v>84</v>
      </c>
      <c r="I112">
        <v>2.2710048712433544</v>
      </c>
      <c r="J112">
        <v>-9.2710048712433544</v>
      </c>
    </row>
    <row r="113" spans="1:10" x14ac:dyDescent="0.3">
      <c r="A113" s="9">
        <v>21245</v>
      </c>
      <c r="B113" s="6">
        <v>362</v>
      </c>
      <c r="C113">
        <f t="shared" si="2"/>
        <v>44</v>
      </c>
      <c r="D113">
        <v>318</v>
      </c>
      <c r="E113">
        <f t="shared" si="3"/>
        <v>-22</v>
      </c>
      <c r="H113">
        <v>85</v>
      </c>
      <c r="I113">
        <v>-1.4359346774907631</v>
      </c>
      <c r="J113">
        <v>41.435934677490764</v>
      </c>
    </row>
    <row r="114" spans="1:10" x14ac:dyDescent="0.3">
      <c r="A114" s="10">
        <v>21276</v>
      </c>
      <c r="B114" s="8">
        <v>348</v>
      </c>
      <c r="C114">
        <f t="shared" si="2"/>
        <v>-14</v>
      </c>
      <c r="D114">
        <v>362</v>
      </c>
      <c r="E114">
        <f t="shared" si="3"/>
        <v>44</v>
      </c>
      <c r="H114">
        <v>86</v>
      </c>
      <c r="I114">
        <v>11.127152038797831</v>
      </c>
      <c r="J114">
        <v>-15.127152038797831</v>
      </c>
    </row>
    <row r="115" spans="1:10" x14ac:dyDescent="0.3">
      <c r="A115" s="9">
        <v>21306</v>
      </c>
      <c r="B115" s="6">
        <v>363</v>
      </c>
      <c r="C115">
        <f t="shared" si="2"/>
        <v>15</v>
      </c>
      <c r="D115">
        <v>348</v>
      </c>
      <c r="E115">
        <f t="shared" si="3"/>
        <v>-14</v>
      </c>
      <c r="H115">
        <v>87</v>
      </c>
      <c r="I115">
        <v>-2.5438362923024536</v>
      </c>
      <c r="J115">
        <v>7.5438362923024531</v>
      </c>
    </row>
    <row r="116" spans="1:10" x14ac:dyDescent="0.3">
      <c r="A116" s="10">
        <v>21337</v>
      </c>
      <c r="B116" s="8">
        <v>435</v>
      </c>
      <c r="C116">
        <f t="shared" si="2"/>
        <v>72</v>
      </c>
      <c r="D116">
        <v>363</v>
      </c>
      <c r="E116">
        <f t="shared" si="3"/>
        <v>15</v>
      </c>
      <c r="H116">
        <v>88</v>
      </c>
      <c r="I116">
        <v>1.3721912013471282E-2</v>
      </c>
      <c r="J116">
        <v>55.986278087986527</v>
      </c>
    </row>
    <row r="117" spans="1:10" x14ac:dyDescent="0.3">
      <c r="A117" s="9">
        <v>21367</v>
      </c>
      <c r="B117" s="6">
        <v>491</v>
      </c>
      <c r="C117">
        <f t="shared" si="2"/>
        <v>56</v>
      </c>
      <c r="D117">
        <v>435</v>
      </c>
      <c r="E117">
        <f t="shared" si="3"/>
        <v>72</v>
      </c>
      <c r="H117">
        <v>89</v>
      </c>
      <c r="I117">
        <v>12.926794995220124</v>
      </c>
      <c r="J117">
        <v>26.073205004779876</v>
      </c>
    </row>
    <row r="118" spans="1:10" x14ac:dyDescent="0.3">
      <c r="A118" s="10">
        <v>21398</v>
      </c>
      <c r="B118" s="8">
        <v>505</v>
      </c>
      <c r="C118">
        <f t="shared" si="2"/>
        <v>14</v>
      </c>
      <c r="D118">
        <v>491</v>
      </c>
      <c r="E118">
        <f t="shared" si="3"/>
        <v>56</v>
      </c>
      <c r="H118">
        <v>90</v>
      </c>
      <c r="I118">
        <v>5.3296913220673492</v>
      </c>
      <c r="J118">
        <v>-13.329691322067349</v>
      </c>
    </row>
    <row r="119" spans="1:10" x14ac:dyDescent="0.3">
      <c r="A119" s="9">
        <v>21429</v>
      </c>
      <c r="B119" s="6">
        <v>404</v>
      </c>
      <c r="C119">
        <f t="shared" si="2"/>
        <v>-101</v>
      </c>
      <c r="D119">
        <v>505</v>
      </c>
      <c r="E119">
        <f t="shared" si="3"/>
        <v>14</v>
      </c>
      <c r="H119">
        <v>91</v>
      </c>
      <c r="I119">
        <v>-9.0605839142215565</v>
      </c>
      <c r="J119">
        <v>-40.939416085778447</v>
      </c>
    </row>
    <row r="120" spans="1:10" x14ac:dyDescent="0.3">
      <c r="A120" s="10">
        <v>21459</v>
      </c>
      <c r="B120" s="8">
        <v>359</v>
      </c>
      <c r="C120">
        <f t="shared" si="2"/>
        <v>-45</v>
      </c>
      <c r="D120">
        <v>404</v>
      </c>
      <c r="E120">
        <f t="shared" si="3"/>
        <v>-101</v>
      </c>
      <c r="H120">
        <v>92</v>
      </c>
      <c r="I120">
        <v>-19.473198434362288</v>
      </c>
      <c r="J120">
        <v>-29.526801565637712</v>
      </c>
    </row>
    <row r="121" spans="1:10" x14ac:dyDescent="0.3">
      <c r="A121" s="9">
        <v>21490</v>
      </c>
      <c r="B121" s="6">
        <v>310</v>
      </c>
      <c r="C121">
        <f t="shared" si="2"/>
        <v>-49</v>
      </c>
      <c r="D121">
        <v>359</v>
      </c>
      <c r="E121">
        <f t="shared" si="3"/>
        <v>-45</v>
      </c>
      <c r="H121">
        <v>93</v>
      </c>
      <c r="I121">
        <v>-16.359420856382265</v>
      </c>
      <c r="J121">
        <v>-18.640579143617735</v>
      </c>
    </row>
    <row r="122" spans="1:10" x14ac:dyDescent="0.3">
      <c r="A122" s="10">
        <v>21520</v>
      </c>
      <c r="B122" s="8">
        <v>337</v>
      </c>
      <c r="C122">
        <f t="shared" si="2"/>
        <v>27</v>
      </c>
      <c r="D122">
        <v>310</v>
      </c>
      <c r="E122">
        <f t="shared" si="3"/>
        <v>-49</v>
      </c>
      <c r="H122">
        <v>94</v>
      </c>
      <c r="I122">
        <v>-9.9384012184181838</v>
      </c>
      <c r="J122">
        <v>44.938401218418186</v>
      </c>
    </row>
    <row r="123" spans="1:10" x14ac:dyDescent="0.3">
      <c r="A123" s="9">
        <v>21551</v>
      </c>
      <c r="B123" s="6">
        <v>360</v>
      </c>
      <c r="C123">
        <f t="shared" si="2"/>
        <v>23</v>
      </c>
      <c r="D123">
        <v>337</v>
      </c>
      <c r="E123">
        <f t="shared" si="3"/>
        <v>27</v>
      </c>
      <c r="H123">
        <v>95</v>
      </c>
      <c r="I123">
        <v>10.175772308900173</v>
      </c>
      <c r="J123">
        <v>-1.1757723089001733</v>
      </c>
    </row>
    <row r="124" spans="1:10" x14ac:dyDescent="0.3">
      <c r="A124" s="10">
        <v>21582</v>
      </c>
      <c r="B124" s="8">
        <v>342</v>
      </c>
      <c r="C124">
        <f t="shared" si="2"/>
        <v>-18</v>
      </c>
      <c r="D124">
        <v>360</v>
      </c>
      <c r="E124">
        <f t="shared" si="3"/>
        <v>23</v>
      </c>
      <c r="H124">
        <v>96</v>
      </c>
      <c r="I124">
        <v>1.4486014626817121</v>
      </c>
      <c r="J124">
        <v>-15.448601462681712</v>
      </c>
    </row>
    <row r="125" spans="1:10" x14ac:dyDescent="0.3">
      <c r="A125" s="9">
        <v>21610</v>
      </c>
      <c r="B125" s="6">
        <v>406</v>
      </c>
      <c r="C125">
        <f t="shared" si="2"/>
        <v>64</v>
      </c>
      <c r="D125">
        <v>342</v>
      </c>
      <c r="E125">
        <f t="shared" si="3"/>
        <v>-18</v>
      </c>
      <c r="H125">
        <v>97</v>
      </c>
      <c r="I125">
        <v>-5.0175921645978674</v>
      </c>
      <c r="J125">
        <v>60.017592164597865</v>
      </c>
    </row>
    <row r="126" spans="1:10" x14ac:dyDescent="0.3">
      <c r="A126" s="10">
        <v>21641</v>
      </c>
      <c r="B126" s="8">
        <v>396</v>
      </c>
      <c r="C126">
        <f t="shared" si="2"/>
        <v>-10</v>
      </c>
      <c r="D126">
        <v>406</v>
      </c>
      <c r="E126">
        <f t="shared" si="3"/>
        <v>64</v>
      </c>
      <c r="H126">
        <v>98</v>
      </c>
      <c r="I126">
        <v>13.638693380990745</v>
      </c>
      <c r="J126">
        <v>-21.638693380990745</v>
      </c>
    </row>
    <row r="127" spans="1:10" x14ac:dyDescent="0.3">
      <c r="A127" s="9">
        <v>21671</v>
      </c>
      <c r="B127" s="6">
        <v>420</v>
      </c>
      <c r="C127">
        <f t="shared" si="2"/>
        <v>24</v>
      </c>
      <c r="D127">
        <v>396</v>
      </c>
      <c r="E127">
        <f t="shared" si="3"/>
        <v>-10</v>
      </c>
      <c r="H127">
        <v>99</v>
      </c>
      <c r="I127">
        <v>-5.8059043629710034</v>
      </c>
      <c r="J127">
        <v>12.805904362971003</v>
      </c>
    </row>
    <row r="128" spans="1:10" x14ac:dyDescent="0.3">
      <c r="A128" s="10">
        <v>21702</v>
      </c>
      <c r="B128" s="8">
        <v>472</v>
      </c>
      <c r="C128">
        <f t="shared" si="2"/>
        <v>52</v>
      </c>
      <c r="D128">
        <v>420</v>
      </c>
      <c r="E128">
        <f t="shared" si="3"/>
        <v>24</v>
      </c>
      <c r="H128">
        <v>100</v>
      </c>
      <c r="I128">
        <v>-1.4671745007777788</v>
      </c>
      <c r="J128">
        <v>68.467174500777773</v>
      </c>
    </row>
    <row r="129" spans="1:10" x14ac:dyDescent="0.3">
      <c r="A129" s="9">
        <v>21732</v>
      </c>
      <c r="B129" s="6">
        <v>548</v>
      </c>
      <c r="C129">
        <f t="shared" si="2"/>
        <v>76</v>
      </c>
      <c r="D129">
        <v>472</v>
      </c>
      <c r="E129">
        <f t="shared" si="3"/>
        <v>52</v>
      </c>
      <c r="H129">
        <v>101</v>
      </c>
      <c r="I129">
        <v>13.66085893924474</v>
      </c>
      <c r="J129">
        <v>29.33914106075526</v>
      </c>
    </row>
    <row r="130" spans="1:10" x14ac:dyDescent="0.3">
      <c r="A130" s="10">
        <v>21763</v>
      </c>
      <c r="B130" s="8">
        <v>559</v>
      </c>
      <c r="C130">
        <f t="shared" si="2"/>
        <v>11</v>
      </c>
      <c r="D130">
        <v>548</v>
      </c>
      <c r="E130">
        <f t="shared" si="3"/>
        <v>76</v>
      </c>
      <c r="H130">
        <v>102</v>
      </c>
      <c r="I130">
        <v>3.6240906039850564</v>
      </c>
      <c r="J130">
        <v>-1.6240906039850564</v>
      </c>
    </row>
    <row r="131" spans="1:10" x14ac:dyDescent="0.3">
      <c r="A131" s="9">
        <v>21794</v>
      </c>
      <c r="B131" s="6">
        <v>463</v>
      </c>
      <c r="C131">
        <f t="shared" si="2"/>
        <v>-96</v>
      </c>
      <c r="D131">
        <v>559</v>
      </c>
      <c r="E131">
        <f t="shared" si="3"/>
        <v>11</v>
      </c>
      <c r="H131">
        <v>103</v>
      </c>
      <c r="I131">
        <v>-9.4418101044266294</v>
      </c>
      <c r="J131">
        <v>-53.558189895573371</v>
      </c>
    </row>
    <row r="132" spans="1:10" x14ac:dyDescent="0.3">
      <c r="A132" s="10">
        <v>21824</v>
      </c>
      <c r="B132" s="8">
        <v>407</v>
      </c>
      <c r="C132">
        <f t="shared" si="2"/>
        <v>-56</v>
      </c>
      <c r="D132">
        <v>463</v>
      </c>
      <c r="E132">
        <f t="shared" si="3"/>
        <v>-96</v>
      </c>
      <c r="H132">
        <v>104</v>
      </c>
      <c r="I132">
        <v>-26.377717893096953</v>
      </c>
      <c r="J132">
        <v>-30.622282106903047</v>
      </c>
    </row>
    <row r="133" spans="1:10" x14ac:dyDescent="0.3">
      <c r="A133" s="9">
        <v>21855</v>
      </c>
      <c r="B133" s="6">
        <v>362</v>
      </c>
      <c r="C133">
        <f t="shared" ref="C133:C134" si="4">B133-B132</f>
        <v>-45</v>
      </c>
      <c r="D133">
        <v>407</v>
      </c>
      <c r="E133">
        <f t="shared" si="3"/>
        <v>-56</v>
      </c>
      <c r="H133">
        <v>105</v>
      </c>
      <c r="I133">
        <v>-21.227667401469084</v>
      </c>
      <c r="J133">
        <v>-20.772332598530916</v>
      </c>
    </row>
    <row r="134" spans="1:10" x14ac:dyDescent="0.3">
      <c r="A134" s="10">
        <v>21885</v>
      </c>
      <c r="B134" s="8">
        <v>405</v>
      </c>
      <c r="C134">
        <f t="shared" si="4"/>
        <v>43</v>
      </c>
      <c r="D134">
        <v>362</v>
      </c>
      <c r="E134">
        <f t="shared" ref="E134:E135" si="5">C133</f>
        <v>-45</v>
      </c>
      <c r="H134">
        <v>106</v>
      </c>
      <c r="I134">
        <v>-14.091055118025384</v>
      </c>
      <c r="J134">
        <v>45.09105511802538</v>
      </c>
    </row>
    <row r="135" spans="1:10" x14ac:dyDescent="0.3">
      <c r="D135">
        <v>405</v>
      </c>
      <c r="E135">
        <f t="shared" si="5"/>
        <v>43</v>
      </c>
      <c r="H135">
        <v>107</v>
      </c>
      <c r="I135">
        <v>7.1992024444816707</v>
      </c>
      <c r="J135">
        <v>-3.1992024444816707</v>
      </c>
    </row>
    <row r="136" spans="1:10" x14ac:dyDescent="0.3">
      <c r="H136">
        <v>108</v>
      </c>
      <c r="I136">
        <v>-1.5583653522162932</v>
      </c>
      <c r="J136">
        <v>-20.441634647783708</v>
      </c>
    </row>
    <row r="137" spans="1:10" x14ac:dyDescent="0.3">
      <c r="H137">
        <v>109</v>
      </c>
      <c r="I137">
        <v>-8.5154473196844549</v>
      </c>
      <c r="J137">
        <v>52.515447319684455</v>
      </c>
    </row>
    <row r="138" spans="1:10" x14ac:dyDescent="0.3">
      <c r="H138">
        <v>110</v>
      </c>
      <c r="I138">
        <v>9.8212488094656081</v>
      </c>
      <c r="J138">
        <v>-23.821248809465608</v>
      </c>
    </row>
    <row r="139" spans="1:10" x14ac:dyDescent="0.3">
      <c r="H139">
        <v>111</v>
      </c>
      <c r="I139">
        <v>-7.7012753033483206</v>
      </c>
      <c r="J139">
        <v>22.701275303348321</v>
      </c>
    </row>
    <row r="140" spans="1:10" x14ac:dyDescent="0.3">
      <c r="H140">
        <v>112</v>
      </c>
      <c r="I140">
        <v>0.60318962305856338</v>
      </c>
      <c r="J140">
        <v>71.396810376941431</v>
      </c>
    </row>
    <row r="141" spans="1:10" x14ac:dyDescent="0.3">
      <c r="H141">
        <v>113</v>
      </c>
      <c r="I141">
        <v>14.498039386642375</v>
      </c>
      <c r="J141">
        <v>41.501960613357625</v>
      </c>
    </row>
    <row r="142" spans="1:10" x14ac:dyDescent="0.3">
      <c r="H142">
        <v>114</v>
      </c>
      <c r="I142">
        <v>6.2461369689689903</v>
      </c>
      <c r="J142">
        <v>7.7538630310310097</v>
      </c>
    </row>
    <row r="143" spans="1:10" x14ac:dyDescent="0.3">
      <c r="H143">
        <v>115</v>
      </c>
      <c r="I143">
        <v>-7.8208545911723641</v>
      </c>
      <c r="J143">
        <v>-93.179145408827637</v>
      </c>
    </row>
    <row r="144" spans="1:10" x14ac:dyDescent="0.3">
      <c r="H144">
        <v>116</v>
      </c>
      <c r="I144">
        <v>-38.381733848819962</v>
      </c>
      <c r="J144">
        <v>-6.6182661511800376</v>
      </c>
    </row>
    <row r="145" spans="8:10" x14ac:dyDescent="0.3">
      <c r="H145">
        <v>117</v>
      </c>
      <c r="I145">
        <v>-18.122121215714564</v>
      </c>
      <c r="J145">
        <v>-30.877878784285436</v>
      </c>
    </row>
    <row r="146" spans="8:10" x14ac:dyDescent="0.3">
      <c r="H146">
        <v>118</v>
      </c>
      <c r="I146">
        <v>-16.587819421382299</v>
      </c>
      <c r="J146">
        <v>43.587819421382299</v>
      </c>
    </row>
    <row r="147" spans="8:10" x14ac:dyDescent="0.3">
      <c r="H147">
        <v>119</v>
      </c>
      <c r="I147">
        <v>5.8785221763134512</v>
      </c>
      <c r="J147">
        <v>17.121477823686547</v>
      </c>
    </row>
    <row r="148" spans="8:10" x14ac:dyDescent="0.3">
      <c r="H148">
        <v>120</v>
      </c>
      <c r="I148">
        <v>3.3016498006450155</v>
      </c>
      <c r="J148">
        <v>-21.301649800645016</v>
      </c>
    </row>
    <row r="149" spans="8:10" x14ac:dyDescent="0.3">
      <c r="H149">
        <v>121</v>
      </c>
      <c r="I149">
        <v>-8.622258082766475</v>
      </c>
      <c r="J149">
        <v>72.622258082766479</v>
      </c>
    </row>
    <row r="150" spans="8:10" x14ac:dyDescent="0.3">
      <c r="H150">
        <v>122</v>
      </c>
      <c r="I150">
        <v>13.626767729056237</v>
      </c>
      <c r="J150">
        <v>-23.626767729056237</v>
      </c>
    </row>
    <row r="151" spans="8:10" x14ac:dyDescent="0.3">
      <c r="H151">
        <v>123</v>
      </c>
      <c r="I151">
        <v>-9.1784774564305742</v>
      </c>
      <c r="J151">
        <v>33.178477456430571</v>
      </c>
    </row>
    <row r="152" spans="8:10" x14ac:dyDescent="0.3">
      <c r="H152">
        <v>124</v>
      </c>
      <c r="I152">
        <v>0.19156648237398866</v>
      </c>
      <c r="J152">
        <v>51.808433517626014</v>
      </c>
    </row>
    <row r="153" spans="8:10" x14ac:dyDescent="0.3">
      <c r="H153">
        <v>125</v>
      </c>
      <c r="I153">
        <v>6.0674495258009635</v>
      </c>
      <c r="J153">
        <v>69.932550474199033</v>
      </c>
    </row>
    <row r="154" spans="8:10" x14ac:dyDescent="0.3">
      <c r="H154">
        <v>126</v>
      </c>
      <c r="I154">
        <v>9.3093605523094958</v>
      </c>
      <c r="J154">
        <v>1.6906394476905042</v>
      </c>
    </row>
    <row r="155" spans="8:10" x14ac:dyDescent="0.3">
      <c r="H155">
        <v>127</v>
      </c>
      <c r="I155">
        <v>-11.851920688861547</v>
      </c>
      <c r="J155">
        <v>-84.148079311138446</v>
      </c>
    </row>
    <row r="156" spans="8:10" x14ac:dyDescent="0.3">
      <c r="H156">
        <v>128</v>
      </c>
      <c r="I156">
        <v>-40.171136898922768</v>
      </c>
      <c r="J156">
        <v>-15.828863101077232</v>
      </c>
    </row>
    <row r="157" spans="8:10" x14ac:dyDescent="0.3">
      <c r="H157">
        <v>129</v>
      </c>
      <c r="I157">
        <v>-24.337750719740111</v>
      </c>
      <c r="J157">
        <v>-20.662249280259889</v>
      </c>
    </row>
    <row r="158" spans="8:10" x14ac:dyDescent="0.3">
      <c r="H158">
        <v>130</v>
      </c>
      <c r="I158">
        <v>-18.293420139464594</v>
      </c>
      <c r="J158">
        <v>61.293420139464594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E42F81-12ED-4DC0-992A-E31E5DBC7590}">
  <dimension ref="A2:P157"/>
  <sheetViews>
    <sheetView tabSelected="1" workbookViewId="0">
      <selection activeCell="E5" sqref="E5"/>
    </sheetView>
  </sheetViews>
  <sheetFormatPr defaultRowHeight="14.4" x14ac:dyDescent="0.3"/>
  <cols>
    <col min="1" max="1" width="13.88671875" customWidth="1"/>
  </cols>
  <sheetData>
    <row r="2" spans="1:13" x14ac:dyDescent="0.3">
      <c r="A2" s="2" t="s">
        <v>0</v>
      </c>
      <c r="B2" s="3" t="s">
        <v>7</v>
      </c>
    </row>
    <row r="3" spans="1:13" x14ac:dyDescent="0.3">
      <c r="A3" s="10">
        <v>17930</v>
      </c>
      <c r="B3" s="7">
        <v>6</v>
      </c>
    </row>
    <row r="4" spans="1:13" x14ac:dyDescent="0.3">
      <c r="A4" s="9">
        <v>17958</v>
      </c>
      <c r="B4" s="5">
        <v>14</v>
      </c>
      <c r="C4" s="11" t="s">
        <v>6</v>
      </c>
      <c r="D4" s="11" t="s">
        <v>5</v>
      </c>
      <c r="E4" s="11" t="s">
        <v>11</v>
      </c>
      <c r="H4" t="s">
        <v>12</v>
      </c>
    </row>
    <row r="5" spans="1:13" ht="15" thickBot="1" x14ac:dyDescent="0.35">
      <c r="A5" s="10">
        <v>17989</v>
      </c>
      <c r="B5" s="7">
        <v>-3</v>
      </c>
      <c r="C5">
        <f t="shared" ref="C5:C68" si="0">B5-B4</f>
        <v>-17</v>
      </c>
      <c r="D5">
        <f t="shared" ref="D5:D68" si="1">B4</f>
        <v>14</v>
      </c>
      <c r="E5">
        <f>8</f>
        <v>8</v>
      </c>
    </row>
    <row r="6" spans="1:13" x14ac:dyDescent="0.3">
      <c r="A6" s="9">
        <v>18019</v>
      </c>
      <c r="B6" s="5">
        <v>-8</v>
      </c>
      <c r="C6">
        <f t="shared" si="0"/>
        <v>-5</v>
      </c>
      <c r="D6">
        <f t="shared" si="1"/>
        <v>-3</v>
      </c>
      <c r="E6">
        <f t="shared" ref="E6:E69" si="2">C5</f>
        <v>-17</v>
      </c>
      <c r="H6" s="14" t="s">
        <v>13</v>
      </c>
      <c r="I6" s="14"/>
    </row>
    <row r="7" spans="1:13" x14ac:dyDescent="0.3">
      <c r="A7" s="10">
        <v>18050</v>
      </c>
      <c r="B7" s="7">
        <v>14</v>
      </c>
      <c r="C7">
        <f t="shared" si="0"/>
        <v>22</v>
      </c>
      <c r="D7">
        <f t="shared" si="1"/>
        <v>-8</v>
      </c>
      <c r="E7">
        <f t="shared" si="2"/>
        <v>-5</v>
      </c>
      <c r="H7" t="s">
        <v>14</v>
      </c>
      <c r="I7">
        <v>0.61932070164056585</v>
      </c>
    </row>
    <row r="8" spans="1:13" x14ac:dyDescent="0.3">
      <c r="A8" s="9">
        <v>18080</v>
      </c>
      <c r="B8" s="5">
        <v>13</v>
      </c>
      <c r="C8">
        <f t="shared" si="0"/>
        <v>-1</v>
      </c>
      <c r="D8">
        <f t="shared" si="1"/>
        <v>14</v>
      </c>
      <c r="E8">
        <f t="shared" si="2"/>
        <v>22</v>
      </c>
      <c r="H8" t="s">
        <v>15</v>
      </c>
      <c r="I8">
        <v>0.38355813148056284</v>
      </c>
    </row>
    <row r="9" spans="1:13" x14ac:dyDescent="0.3">
      <c r="A9" s="10">
        <v>18111</v>
      </c>
      <c r="B9" s="7">
        <v>0</v>
      </c>
      <c r="C9">
        <f t="shared" si="0"/>
        <v>-13</v>
      </c>
      <c r="D9">
        <f t="shared" si="1"/>
        <v>13</v>
      </c>
      <c r="E9">
        <f t="shared" si="2"/>
        <v>-1</v>
      </c>
      <c r="H9" t="s">
        <v>16</v>
      </c>
      <c r="I9">
        <v>0.37377333991676226</v>
      </c>
    </row>
    <row r="10" spans="1:13" x14ac:dyDescent="0.3">
      <c r="A10" s="9">
        <v>18142</v>
      </c>
      <c r="B10" s="5">
        <v>-12</v>
      </c>
      <c r="C10">
        <f t="shared" si="0"/>
        <v>-12</v>
      </c>
      <c r="D10">
        <f t="shared" si="1"/>
        <v>0</v>
      </c>
      <c r="E10">
        <f t="shared" si="2"/>
        <v>-13</v>
      </c>
      <c r="H10" t="s">
        <v>17</v>
      </c>
      <c r="I10">
        <v>29.747593698163506</v>
      </c>
    </row>
    <row r="11" spans="1:13" ht="15" thickBot="1" x14ac:dyDescent="0.35">
      <c r="A11" s="10">
        <v>18172</v>
      </c>
      <c r="B11" s="7">
        <v>-17</v>
      </c>
      <c r="C11">
        <f t="shared" si="0"/>
        <v>-5</v>
      </c>
      <c r="D11">
        <f t="shared" si="1"/>
        <v>-12</v>
      </c>
      <c r="E11">
        <f t="shared" si="2"/>
        <v>-12</v>
      </c>
      <c r="H11" s="12" t="s">
        <v>18</v>
      </c>
      <c r="I11" s="12">
        <v>129</v>
      </c>
    </row>
    <row r="12" spans="1:13" x14ac:dyDescent="0.3">
      <c r="A12" s="9">
        <v>18203</v>
      </c>
      <c r="B12" s="5">
        <v>-15</v>
      </c>
      <c r="C12">
        <f t="shared" si="0"/>
        <v>2</v>
      </c>
      <c r="D12">
        <f t="shared" si="1"/>
        <v>-17</v>
      </c>
      <c r="E12">
        <f t="shared" si="2"/>
        <v>-5</v>
      </c>
    </row>
    <row r="13" spans="1:13" ht="15" thickBot="1" x14ac:dyDescent="0.35">
      <c r="A13" s="10">
        <v>18233</v>
      </c>
      <c r="B13" s="7">
        <v>14</v>
      </c>
      <c r="C13">
        <f t="shared" si="0"/>
        <v>29</v>
      </c>
      <c r="D13">
        <f t="shared" si="1"/>
        <v>-15</v>
      </c>
      <c r="E13">
        <f t="shared" si="2"/>
        <v>2</v>
      </c>
      <c r="H13" t="s">
        <v>19</v>
      </c>
    </row>
    <row r="14" spans="1:13" x14ac:dyDescent="0.3">
      <c r="A14" s="9">
        <v>18264</v>
      </c>
      <c r="B14" s="5">
        <v>-3</v>
      </c>
      <c r="C14">
        <f t="shared" si="0"/>
        <v>-17</v>
      </c>
      <c r="D14">
        <f t="shared" si="1"/>
        <v>14</v>
      </c>
      <c r="E14">
        <f t="shared" si="2"/>
        <v>29</v>
      </c>
      <c r="H14" s="13"/>
      <c r="I14" s="13" t="s">
        <v>24</v>
      </c>
      <c r="J14" s="13" t="s">
        <v>25</v>
      </c>
      <c r="K14" s="13" t="s">
        <v>26</v>
      </c>
      <c r="L14" s="13" t="s">
        <v>27</v>
      </c>
      <c r="M14" s="13" t="s">
        <v>28</v>
      </c>
    </row>
    <row r="15" spans="1:13" x14ac:dyDescent="0.3">
      <c r="A15" s="10">
        <v>18295</v>
      </c>
      <c r="B15" s="7">
        <v>11</v>
      </c>
      <c r="C15">
        <f t="shared" si="0"/>
        <v>14</v>
      </c>
      <c r="D15">
        <f t="shared" si="1"/>
        <v>-3</v>
      </c>
      <c r="E15">
        <f t="shared" si="2"/>
        <v>-17</v>
      </c>
      <c r="H15" t="s">
        <v>20</v>
      </c>
      <c r="I15">
        <v>2</v>
      </c>
      <c r="J15">
        <v>69376.644935446908</v>
      </c>
      <c r="K15">
        <v>34688.322467723454</v>
      </c>
      <c r="L15">
        <v>39.199417686070966</v>
      </c>
      <c r="M15">
        <v>5.7970103442014093E-14</v>
      </c>
    </row>
    <row r="16" spans="1:13" x14ac:dyDescent="0.3">
      <c r="A16" s="9">
        <v>18323</v>
      </c>
      <c r="B16" s="5">
        <v>15</v>
      </c>
      <c r="C16">
        <f t="shared" si="0"/>
        <v>4</v>
      </c>
      <c r="D16">
        <f t="shared" si="1"/>
        <v>11</v>
      </c>
      <c r="E16">
        <f t="shared" si="2"/>
        <v>14</v>
      </c>
      <c r="H16" t="s">
        <v>21</v>
      </c>
      <c r="I16">
        <v>126</v>
      </c>
      <c r="J16">
        <v>111499.83568470814</v>
      </c>
      <c r="K16">
        <v>884.91933083101708</v>
      </c>
    </row>
    <row r="17" spans="1:16" ht="15" thickBot="1" x14ac:dyDescent="0.35">
      <c r="A17" s="10">
        <v>18354</v>
      </c>
      <c r="B17" s="7">
        <v>-6</v>
      </c>
      <c r="C17">
        <f t="shared" si="0"/>
        <v>-21</v>
      </c>
      <c r="D17">
        <f t="shared" si="1"/>
        <v>15</v>
      </c>
      <c r="E17">
        <f t="shared" si="2"/>
        <v>4</v>
      </c>
      <c r="H17" s="12" t="s">
        <v>22</v>
      </c>
      <c r="I17" s="12">
        <v>128</v>
      </c>
      <c r="J17" s="12">
        <v>180876.48062015505</v>
      </c>
      <c r="K17" s="12"/>
      <c r="L17" s="12"/>
      <c r="M17" s="12"/>
    </row>
    <row r="18" spans="1:16" ht="15" thickBot="1" x14ac:dyDescent="0.35">
      <c r="A18" s="9">
        <v>18384</v>
      </c>
      <c r="B18" s="5">
        <v>-10</v>
      </c>
      <c r="C18">
        <f t="shared" si="0"/>
        <v>-4</v>
      </c>
      <c r="D18">
        <f t="shared" si="1"/>
        <v>-6</v>
      </c>
      <c r="E18">
        <f t="shared" si="2"/>
        <v>-21</v>
      </c>
    </row>
    <row r="19" spans="1:16" x14ac:dyDescent="0.3">
      <c r="A19" s="10">
        <v>18415</v>
      </c>
      <c r="B19" s="7">
        <v>24</v>
      </c>
      <c r="C19">
        <f t="shared" si="0"/>
        <v>34</v>
      </c>
      <c r="D19">
        <f t="shared" si="1"/>
        <v>-10</v>
      </c>
      <c r="E19">
        <f t="shared" si="2"/>
        <v>-4</v>
      </c>
      <c r="H19" s="13"/>
      <c r="I19" s="13" t="s">
        <v>29</v>
      </c>
      <c r="J19" s="13" t="s">
        <v>17</v>
      </c>
      <c r="K19" s="13" t="s">
        <v>30</v>
      </c>
      <c r="L19" s="13" t="s">
        <v>31</v>
      </c>
      <c r="M19" s="13" t="s">
        <v>32</v>
      </c>
      <c r="N19" s="13" t="s">
        <v>33</v>
      </c>
      <c r="O19" s="13" t="s">
        <v>34</v>
      </c>
      <c r="P19" s="13" t="s">
        <v>35</v>
      </c>
    </row>
    <row r="20" spans="1:16" x14ac:dyDescent="0.3">
      <c r="A20" s="9">
        <v>18445</v>
      </c>
      <c r="B20" s="5">
        <v>21</v>
      </c>
      <c r="C20">
        <f t="shared" si="0"/>
        <v>-3</v>
      </c>
      <c r="D20">
        <f t="shared" si="1"/>
        <v>24</v>
      </c>
      <c r="E20">
        <f t="shared" si="2"/>
        <v>34</v>
      </c>
      <c r="H20" t="s">
        <v>23</v>
      </c>
      <c r="I20">
        <v>1.9529624913781292</v>
      </c>
      <c r="J20">
        <v>2.6282955597579365</v>
      </c>
      <c r="K20">
        <v>0.74305284431481333</v>
      </c>
      <c r="L20">
        <v>0.45883286179416638</v>
      </c>
      <c r="M20">
        <v>-3.2483571547253249</v>
      </c>
      <c r="N20">
        <v>7.1542821374815837</v>
      </c>
      <c r="O20">
        <v>-3.2483571547253249</v>
      </c>
      <c r="P20">
        <v>7.1542821374815837</v>
      </c>
    </row>
    <row r="21" spans="1:16" x14ac:dyDescent="0.3">
      <c r="A21" s="10">
        <v>18476</v>
      </c>
      <c r="B21" s="7">
        <v>0</v>
      </c>
      <c r="C21">
        <f t="shared" si="0"/>
        <v>-21</v>
      </c>
      <c r="D21">
        <f t="shared" si="1"/>
        <v>21</v>
      </c>
      <c r="E21">
        <f t="shared" si="2"/>
        <v>-3</v>
      </c>
      <c r="H21" t="s">
        <v>5</v>
      </c>
      <c r="I21">
        <v>-0.86659710005346913</v>
      </c>
      <c r="J21">
        <v>0.10397651831291101</v>
      </c>
      <c r="K21">
        <v>-8.3345462428882051</v>
      </c>
      <c r="L21">
        <v>1.1366748952376694E-13</v>
      </c>
      <c r="M21">
        <v>-1.07236357309206</v>
      </c>
      <c r="N21">
        <v>-0.66083062701487827</v>
      </c>
      <c r="O21">
        <v>-1.07236357309206</v>
      </c>
      <c r="P21">
        <v>-0.66083062701487827</v>
      </c>
    </row>
    <row r="22" spans="1:16" ht="15" thickBot="1" x14ac:dyDescent="0.35">
      <c r="A22" s="9">
        <v>18507</v>
      </c>
      <c r="B22" s="5">
        <v>-12</v>
      </c>
      <c r="C22">
        <f t="shared" si="0"/>
        <v>-12</v>
      </c>
      <c r="D22">
        <f t="shared" si="1"/>
        <v>0</v>
      </c>
      <c r="E22">
        <f t="shared" si="2"/>
        <v>-21</v>
      </c>
      <c r="H22" s="12" t="s">
        <v>11</v>
      </c>
      <c r="I22" s="12">
        <v>0.22514645048494517</v>
      </c>
      <c r="J22" s="12">
        <v>8.8778884804499719E-2</v>
      </c>
      <c r="K22" s="12">
        <v>2.5360360290708868</v>
      </c>
      <c r="L22" s="12">
        <v>1.2433519610245063E-2</v>
      </c>
      <c r="M22" s="12">
        <v>4.9455647379327866E-2</v>
      </c>
      <c r="N22" s="12">
        <v>0.40083725359056244</v>
      </c>
      <c r="O22" s="12">
        <v>4.9455647379327866E-2</v>
      </c>
      <c r="P22" s="12">
        <v>0.40083725359056244</v>
      </c>
    </row>
    <row r="23" spans="1:16" x14ac:dyDescent="0.3">
      <c r="A23" s="10">
        <v>18537</v>
      </c>
      <c r="B23" s="7">
        <v>-25</v>
      </c>
      <c r="C23">
        <f t="shared" si="0"/>
        <v>-13</v>
      </c>
      <c r="D23">
        <f t="shared" si="1"/>
        <v>-12</v>
      </c>
      <c r="E23">
        <f t="shared" si="2"/>
        <v>-12</v>
      </c>
    </row>
    <row r="24" spans="1:16" x14ac:dyDescent="0.3">
      <c r="A24" s="9">
        <v>18568</v>
      </c>
      <c r="B24" s="5">
        <v>-19</v>
      </c>
      <c r="C24">
        <f t="shared" si="0"/>
        <v>6</v>
      </c>
      <c r="D24">
        <f t="shared" si="1"/>
        <v>-25</v>
      </c>
      <c r="E24">
        <f t="shared" si="2"/>
        <v>-13</v>
      </c>
    </row>
    <row r="25" spans="1:16" x14ac:dyDescent="0.3">
      <c r="A25" s="10">
        <v>18598</v>
      </c>
      <c r="B25" s="7">
        <v>26</v>
      </c>
      <c r="C25">
        <f t="shared" si="0"/>
        <v>45</v>
      </c>
      <c r="D25">
        <f t="shared" si="1"/>
        <v>-19</v>
      </c>
      <c r="E25">
        <f t="shared" si="2"/>
        <v>6</v>
      </c>
    </row>
    <row r="26" spans="1:16" x14ac:dyDescent="0.3">
      <c r="A26" s="9">
        <v>18629</v>
      </c>
      <c r="B26" s="5">
        <v>5</v>
      </c>
      <c r="C26">
        <f t="shared" si="0"/>
        <v>-21</v>
      </c>
      <c r="D26">
        <f t="shared" si="1"/>
        <v>26</v>
      </c>
      <c r="E26">
        <f t="shared" si="2"/>
        <v>45</v>
      </c>
      <c r="H26" t="s">
        <v>36</v>
      </c>
    </row>
    <row r="27" spans="1:16" ht="15" thickBot="1" x14ac:dyDescent="0.35">
      <c r="A27" s="10">
        <v>18660</v>
      </c>
      <c r="B27" s="7">
        <v>5</v>
      </c>
      <c r="C27">
        <f t="shared" si="0"/>
        <v>0</v>
      </c>
      <c r="D27">
        <f t="shared" si="1"/>
        <v>5</v>
      </c>
      <c r="E27">
        <f t="shared" si="2"/>
        <v>-21</v>
      </c>
    </row>
    <row r="28" spans="1:16" x14ac:dyDescent="0.3">
      <c r="A28" s="9">
        <v>18688</v>
      </c>
      <c r="B28" s="5">
        <v>28</v>
      </c>
      <c r="C28">
        <f t="shared" si="0"/>
        <v>23</v>
      </c>
      <c r="D28">
        <f t="shared" si="1"/>
        <v>5</v>
      </c>
      <c r="E28">
        <f t="shared" si="2"/>
        <v>0</v>
      </c>
      <c r="H28" s="13" t="s">
        <v>37</v>
      </c>
      <c r="I28" s="13" t="s">
        <v>38</v>
      </c>
      <c r="J28" s="13" t="s">
        <v>39</v>
      </c>
    </row>
    <row r="29" spans="1:16" x14ac:dyDescent="0.3">
      <c r="A29" s="10">
        <v>18719</v>
      </c>
      <c r="B29" s="7">
        <v>-15</v>
      </c>
      <c r="C29">
        <f t="shared" si="0"/>
        <v>-43</v>
      </c>
      <c r="D29">
        <f t="shared" si="1"/>
        <v>28</v>
      </c>
      <c r="E29">
        <f t="shared" si="2"/>
        <v>23</v>
      </c>
      <c r="H29">
        <v>1</v>
      </c>
      <c r="I29">
        <v>-8.3782253054908775</v>
      </c>
      <c r="J29">
        <v>-8.6217746945091225</v>
      </c>
    </row>
    <row r="30" spans="1:16" x14ac:dyDescent="0.3">
      <c r="A30" s="9">
        <v>18749</v>
      </c>
      <c r="B30" s="5">
        <v>9</v>
      </c>
      <c r="C30">
        <f t="shared" si="0"/>
        <v>24</v>
      </c>
      <c r="D30">
        <f t="shared" si="1"/>
        <v>-15</v>
      </c>
      <c r="E30">
        <f t="shared" si="2"/>
        <v>-43</v>
      </c>
      <c r="H30">
        <v>2</v>
      </c>
      <c r="I30">
        <v>0.72526413329446937</v>
      </c>
      <c r="J30">
        <v>-5.7252641332944698</v>
      </c>
    </row>
    <row r="31" spans="1:16" x14ac:dyDescent="0.3">
      <c r="A31" s="10">
        <v>18780</v>
      </c>
      <c r="B31" s="7">
        <v>6</v>
      </c>
      <c r="C31">
        <f t="shared" si="0"/>
        <v>-3</v>
      </c>
      <c r="D31">
        <f t="shared" si="1"/>
        <v>9</v>
      </c>
      <c r="E31">
        <f t="shared" si="2"/>
        <v>24</v>
      </c>
      <c r="H31">
        <v>3</v>
      </c>
      <c r="I31">
        <v>7.760007039381156</v>
      </c>
      <c r="J31">
        <v>14.239992960618844</v>
      </c>
    </row>
    <row r="32" spans="1:16" x14ac:dyDescent="0.3">
      <c r="A32" s="9">
        <v>18810</v>
      </c>
      <c r="B32" s="5">
        <v>21</v>
      </c>
      <c r="C32">
        <f t="shared" si="0"/>
        <v>15</v>
      </c>
      <c r="D32">
        <f t="shared" si="1"/>
        <v>6</v>
      </c>
      <c r="E32">
        <f t="shared" si="2"/>
        <v>-3</v>
      </c>
      <c r="H32">
        <v>4</v>
      </c>
      <c r="I32">
        <v>-5.2261749987016453</v>
      </c>
      <c r="J32">
        <v>4.2261749987016453</v>
      </c>
    </row>
    <row r="33" spans="1:10" x14ac:dyDescent="0.3">
      <c r="A33" s="10">
        <v>18841</v>
      </c>
      <c r="B33" s="7">
        <v>0</v>
      </c>
      <c r="C33">
        <f t="shared" si="0"/>
        <v>-21</v>
      </c>
      <c r="D33">
        <f t="shared" si="1"/>
        <v>21</v>
      </c>
      <c r="E33">
        <f t="shared" si="2"/>
        <v>15</v>
      </c>
      <c r="H33">
        <v>5</v>
      </c>
      <c r="I33">
        <v>-9.5379462598019149</v>
      </c>
      <c r="J33">
        <v>-3.4620537401980851</v>
      </c>
    </row>
    <row r="34" spans="1:10" x14ac:dyDescent="0.3">
      <c r="A34" s="9">
        <v>18872</v>
      </c>
      <c r="B34" s="5">
        <v>-15</v>
      </c>
      <c r="C34">
        <f t="shared" si="0"/>
        <v>-15</v>
      </c>
      <c r="D34">
        <f t="shared" si="1"/>
        <v>0</v>
      </c>
      <c r="E34">
        <f t="shared" si="2"/>
        <v>-21</v>
      </c>
      <c r="H34">
        <v>6</v>
      </c>
      <c r="I34">
        <v>-0.97394136492615813</v>
      </c>
      <c r="J34">
        <v>-11.026058635073841</v>
      </c>
    </row>
    <row r="35" spans="1:10" x14ac:dyDescent="0.3">
      <c r="A35" s="10">
        <v>18902</v>
      </c>
      <c r="B35" s="7">
        <v>-22</v>
      </c>
      <c r="C35">
        <f t="shared" si="0"/>
        <v>-7</v>
      </c>
      <c r="D35">
        <f t="shared" si="1"/>
        <v>-15</v>
      </c>
      <c r="E35">
        <f t="shared" si="2"/>
        <v>-15</v>
      </c>
      <c r="H35">
        <v>7</v>
      </c>
      <c r="I35">
        <v>9.6503702862004168</v>
      </c>
      <c r="J35">
        <v>-14.650370286200417</v>
      </c>
    </row>
    <row r="36" spans="1:10" x14ac:dyDescent="0.3">
      <c r="A36" s="9">
        <v>18933</v>
      </c>
      <c r="B36" s="5">
        <v>-16</v>
      </c>
      <c r="C36">
        <f t="shared" si="0"/>
        <v>6</v>
      </c>
      <c r="D36">
        <f t="shared" si="1"/>
        <v>-22</v>
      </c>
      <c r="E36">
        <f t="shared" si="2"/>
        <v>-7</v>
      </c>
      <c r="H36">
        <v>8</v>
      </c>
      <c r="I36">
        <v>15.559380939862379</v>
      </c>
      <c r="J36">
        <v>-13.559380939862379</v>
      </c>
    </row>
    <row r="37" spans="1:10" x14ac:dyDescent="0.3">
      <c r="A37" s="10">
        <v>18963</v>
      </c>
      <c r="B37" s="7">
        <v>20</v>
      </c>
      <c r="C37">
        <f t="shared" si="0"/>
        <v>36</v>
      </c>
      <c r="D37">
        <f t="shared" si="1"/>
        <v>-16</v>
      </c>
      <c r="E37">
        <f t="shared" si="2"/>
        <v>6</v>
      </c>
      <c r="H37">
        <v>9</v>
      </c>
      <c r="I37">
        <v>15.402211893150056</v>
      </c>
      <c r="J37">
        <v>13.597788106849944</v>
      </c>
    </row>
    <row r="38" spans="1:10" x14ac:dyDescent="0.3">
      <c r="A38" s="9">
        <v>18994</v>
      </c>
      <c r="B38" s="5">
        <v>5</v>
      </c>
      <c r="C38">
        <f t="shared" si="0"/>
        <v>-15</v>
      </c>
      <c r="D38">
        <f t="shared" si="1"/>
        <v>20</v>
      </c>
      <c r="E38">
        <f t="shared" si="2"/>
        <v>36</v>
      </c>
      <c r="H38">
        <v>10</v>
      </c>
      <c r="I38">
        <v>-3.6501498453070296</v>
      </c>
      <c r="J38">
        <v>-13.34985015469297</v>
      </c>
    </row>
    <row r="39" spans="1:10" x14ac:dyDescent="0.3">
      <c r="A39" s="10">
        <v>19025</v>
      </c>
      <c r="B39" s="7">
        <v>9</v>
      </c>
      <c r="C39">
        <f t="shared" si="0"/>
        <v>4</v>
      </c>
      <c r="D39">
        <f t="shared" si="1"/>
        <v>5</v>
      </c>
      <c r="E39">
        <f t="shared" si="2"/>
        <v>-15</v>
      </c>
      <c r="H39">
        <v>11</v>
      </c>
      <c r="I39">
        <v>0.72526413329446937</v>
      </c>
      <c r="J39">
        <v>13.27473586670553</v>
      </c>
    </row>
    <row r="40" spans="1:10" x14ac:dyDescent="0.3">
      <c r="A40" s="9">
        <v>19054</v>
      </c>
      <c r="B40" s="5">
        <v>13</v>
      </c>
      <c r="C40">
        <f t="shared" si="0"/>
        <v>4</v>
      </c>
      <c r="D40">
        <f t="shared" si="1"/>
        <v>9</v>
      </c>
      <c r="E40">
        <f t="shared" si="2"/>
        <v>4</v>
      </c>
      <c r="H40">
        <v>12</v>
      </c>
      <c r="I40">
        <v>-4.4275553024208003</v>
      </c>
      <c r="J40">
        <v>8.4275553024207994</v>
      </c>
    </row>
    <row r="41" spans="1:10" x14ac:dyDescent="0.3">
      <c r="A41" s="10">
        <v>19085</v>
      </c>
      <c r="B41" s="7">
        <v>-12</v>
      </c>
      <c r="C41">
        <f t="shared" si="0"/>
        <v>-25</v>
      </c>
      <c r="D41">
        <f t="shared" si="1"/>
        <v>13</v>
      </c>
      <c r="E41">
        <f t="shared" si="2"/>
        <v>4</v>
      </c>
      <c r="H41">
        <v>13</v>
      </c>
      <c r="I41">
        <v>-10.145408207484129</v>
      </c>
      <c r="J41">
        <v>-10.854591792515871</v>
      </c>
    </row>
    <row r="42" spans="1:10" x14ac:dyDescent="0.3">
      <c r="A42" s="9">
        <v>19115</v>
      </c>
      <c r="B42" s="5">
        <v>2</v>
      </c>
      <c r="C42">
        <f t="shared" si="0"/>
        <v>14</v>
      </c>
      <c r="D42">
        <f t="shared" si="1"/>
        <v>-12</v>
      </c>
      <c r="E42">
        <f t="shared" si="2"/>
        <v>-25</v>
      </c>
      <c r="H42">
        <v>14</v>
      </c>
      <c r="I42">
        <v>2.4244696315150946</v>
      </c>
      <c r="J42">
        <v>-6.4244696315150946</v>
      </c>
    </row>
    <row r="43" spans="1:10" x14ac:dyDescent="0.3">
      <c r="A43" s="10">
        <v>19146</v>
      </c>
      <c r="B43" s="7">
        <v>35</v>
      </c>
      <c r="C43">
        <f t="shared" si="0"/>
        <v>33</v>
      </c>
      <c r="D43">
        <f t="shared" si="1"/>
        <v>2</v>
      </c>
      <c r="E43">
        <f t="shared" si="2"/>
        <v>14</v>
      </c>
      <c r="H43">
        <v>15</v>
      </c>
      <c r="I43">
        <v>9.7183476899730401</v>
      </c>
      <c r="J43">
        <v>24.28165231002696</v>
      </c>
    </row>
    <row r="44" spans="1:10" x14ac:dyDescent="0.3">
      <c r="A44" s="9">
        <v>19176</v>
      </c>
      <c r="B44" s="5">
        <v>12</v>
      </c>
      <c r="C44">
        <f t="shared" si="0"/>
        <v>-23</v>
      </c>
      <c r="D44">
        <f t="shared" si="1"/>
        <v>35</v>
      </c>
      <c r="E44">
        <f t="shared" si="2"/>
        <v>33</v>
      </c>
      <c r="H44">
        <v>16</v>
      </c>
      <c r="I44">
        <v>-11.190388593416994</v>
      </c>
      <c r="J44">
        <v>8.1903885934169942</v>
      </c>
    </row>
    <row r="45" spans="1:10" x14ac:dyDescent="0.3">
      <c r="A45" s="10">
        <v>19207</v>
      </c>
      <c r="B45" s="7">
        <v>12</v>
      </c>
      <c r="C45">
        <f t="shared" si="0"/>
        <v>0</v>
      </c>
      <c r="D45">
        <f t="shared" si="1"/>
        <v>12</v>
      </c>
      <c r="E45">
        <f t="shared" si="2"/>
        <v>-23</v>
      </c>
      <c r="H45">
        <v>17</v>
      </c>
      <c r="I45">
        <v>-16.921015961199554</v>
      </c>
      <c r="J45">
        <v>-4.0789840388004457</v>
      </c>
    </row>
    <row r="46" spans="1:10" x14ac:dyDescent="0.3">
      <c r="A46" s="9">
        <v>19238</v>
      </c>
      <c r="B46" s="5">
        <v>-33</v>
      </c>
      <c r="C46">
        <f t="shared" si="0"/>
        <v>-45</v>
      </c>
      <c r="D46">
        <f t="shared" si="1"/>
        <v>12</v>
      </c>
      <c r="E46">
        <f t="shared" si="2"/>
        <v>0</v>
      </c>
      <c r="H46">
        <v>18</v>
      </c>
      <c r="I46">
        <v>-2.7751129688057197</v>
      </c>
      <c r="J46">
        <v>-9.2248870311942799</v>
      </c>
    </row>
    <row r="47" spans="1:10" x14ac:dyDescent="0.3">
      <c r="A47" s="10">
        <v>19268</v>
      </c>
      <c r="B47" s="7">
        <v>-18</v>
      </c>
      <c r="C47">
        <f t="shared" si="0"/>
        <v>15</v>
      </c>
      <c r="D47">
        <f t="shared" si="1"/>
        <v>-33</v>
      </c>
      <c r="E47">
        <f t="shared" si="2"/>
        <v>-45</v>
      </c>
      <c r="H47">
        <v>19</v>
      </c>
      <c r="I47">
        <v>9.6503702862004168</v>
      </c>
      <c r="J47">
        <v>-22.650370286200417</v>
      </c>
    </row>
    <row r="48" spans="1:10" x14ac:dyDescent="0.3">
      <c r="A48" s="9">
        <v>19299</v>
      </c>
      <c r="B48" s="5">
        <v>-19</v>
      </c>
      <c r="C48">
        <f t="shared" si="0"/>
        <v>-1</v>
      </c>
      <c r="D48">
        <f t="shared" si="1"/>
        <v>-18</v>
      </c>
      <c r="E48">
        <f t="shared" si="2"/>
        <v>15</v>
      </c>
      <c r="H48">
        <v>20</v>
      </c>
      <c r="I48">
        <v>20.690986136410572</v>
      </c>
      <c r="J48">
        <v>-14.690986136410572</v>
      </c>
    </row>
    <row r="49" spans="1:10" x14ac:dyDescent="0.3">
      <c r="A49" s="10">
        <v>19329</v>
      </c>
      <c r="B49" s="7">
        <v>22</v>
      </c>
      <c r="C49">
        <f t="shared" si="0"/>
        <v>41</v>
      </c>
      <c r="D49">
        <f t="shared" si="1"/>
        <v>-19</v>
      </c>
      <c r="E49">
        <f t="shared" si="2"/>
        <v>-1</v>
      </c>
      <c r="H49">
        <v>21</v>
      </c>
      <c r="I49">
        <v>19.769186095303716</v>
      </c>
      <c r="J49">
        <v>25.230813904696284</v>
      </c>
    </row>
    <row r="50" spans="1:10" x14ac:dyDescent="0.3">
      <c r="A50" s="9">
        <v>19360</v>
      </c>
      <c r="B50" s="5">
        <v>2</v>
      </c>
      <c r="C50">
        <f t="shared" si="0"/>
        <v>-20</v>
      </c>
      <c r="D50">
        <f t="shared" si="1"/>
        <v>22</v>
      </c>
      <c r="E50">
        <f t="shared" si="2"/>
        <v>41</v>
      </c>
      <c r="H50">
        <v>22</v>
      </c>
      <c r="I50">
        <v>-10.446971838189533</v>
      </c>
      <c r="J50">
        <v>-10.553028161810467</v>
      </c>
    </row>
    <row r="51" spans="1:10" x14ac:dyDescent="0.3">
      <c r="A51" s="10">
        <v>19391</v>
      </c>
      <c r="B51" s="7">
        <v>0</v>
      </c>
      <c r="C51">
        <f t="shared" si="0"/>
        <v>-2</v>
      </c>
      <c r="D51">
        <f t="shared" si="1"/>
        <v>2</v>
      </c>
      <c r="E51">
        <f t="shared" si="2"/>
        <v>-20</v>
      </c>
      <c r="H51">
        <v>23</v>
      </c>
      <c r="I51">
        <v>-7.1080984690730649</v>
      </c>
      <c r="J51">
        <v>7.1080984690730649</v>
      </c>
    </row>
    <row r="52" spans="1:10" x14ac:dyDescent="0.3">
      <c r="A52" s="9">
        <v>19419</v>
      </c>
      <c r="B52" s="5">
        <v>40</v>
      </c>
      <c r="C52">
        <f t="shared" si="0"/>
        <v>40</v>
      </c>
      <c r="D52">
        <f t="shared" si="1"/>
        <v>0</v>
      </c>
      <c r="E52">
        <f t="shared" si="2"/>
        <v>-2</v>
      </c>
      <c r="H52">
        <v>24</v>
      </c>
      <c r="I52">
        <v>-2.3800230088892165</v>
      </c>
      <c r="J52">
        <v>25.380023008889218</v>
      </c>
    </row>
    <row r="53" spans="1:10" x14ac:dyDescent="0.3">
      <c r="A53" s="10">
        <v>19450</v>
      </c>
      <c r="B53" s="7">
        <v>-1</v>
      </c>
      <c r="C53">
        <f t="shared" si="0"/>
        <v>-41</v>
      </c>
      <c r="D53">
        <f t="shared" si="1"/>
        <v>40</v>
      </c>
      <c r="E53">
        <f t="shared" si="2"/>
        <v>40</v>
      </c>
      <c r="H53">
        <v>25</v>
      </c>
      <c r="I53">
        <v>-17.133387948965265</v>
      </c>
      <c r="J53">
        <v>-25.866612051034735</v>
      </c>
    </row>
    <row r="54" spans="1:10" x14ac:dyDescent="0.3">
      <c r="A54" s="9">
        <v>19480</v>
      </c>
      <c r="B54" s="5">
        <v>-6</v>
      </c>
      <c r="C54">
        <f t="shared" si="0"/>
        <v>-5</v>
      </c>
      <c r="D54">
        <f t="shared" si="1"/>
        <v>-1</v>
      </c>
      <c r="E54">
        <f t="shared" si="2"/>
        <v>-41</v>
      </c>
      <c r="H54">
        <v>26</v>
      </c>
      <c r="I54">
        <v>5.2706216213275248</v>
      </c>
      <c r="J54">
        <v>18.729378378672475</v>
      </c>
    </row>
    <row r="55" spans="1:10" x14ac:dyDescent="0.3">
      <c r="A55" s="10">
        <v>19511</v>
      </c>
      <c r="B55" s="7">
        <v>14</v>
      </c>
      <c r="C55">
        <f t="shared" si="0"/>
        <v>20</v>
      </c>
      <c r="D55">
        <f t="shared" si="1"/>
        <v>-6</v>
      </c>
      <c r="E55">
        <f t="shared" si="2"/>
        <v>-5</v>
      </c>
      <c r="H55">
        <v>27</v>
      </c>
      <c r="I55">
        <v>-0.44289659746440879</v>
      </c>
      <c r="J55">
        <v>-2.5571034025355912</v>
      </c>
    </row>
    <row r="56" spans="1:10" x14ac:dyDescent="0.3">
      <c r="A56" s="9">
        <v>19541</v>
      </c>
      <c r="B56" s="5">
        <v>21</v>
      </c>
      <c r="C56">
        <f t="shared" si="0"/>
        <v>7</v>
      </c>
      <c r="D56">
        <f t="shared" si="1"/>
        <v>14</v>
      </c>
      <c r="E56">
        <f t="shared" si="2"/>
        <v>20</v>
      </c>
      <c r="H56">
        <v>28</v>
      </c>
      <c r="I56">
        <v>-3.922059460397521</v>
      </c>
      <c r="J56">
        <v>18.92205946039752</v>
      </c>
    </row>
    <row r="57" spans="1:10" x14ac:dyDescent="0.3">
      <c r="A57" s="10">
        <v>19572</v>
      </c>
      <c r="B57" s="7">
        <v>8</v>
      </c>
      <c r="C57">
        <f t="shared" si="0"/>
        <v>-13</v>
      </c>
      <c r="D57">
        <f t="shared" si="1"/>
        <v>21</v>
      </c>
      <c r="E57">
        <f t="shared" si="2"/>
        <v>7</v>
      </c>
      <c r="H57">
        <v>29</v>
      </c>
      <c r="I57">
        <v>-12.868379852470543</v>
      </c>
      <c r="J57">
        <v>-8.1316201475294569</v>
      </c>
    </row>
    <row r="58" spans="1:10" x14ac:dyDescent="0.3">
      <c r="A58" s="9">
        <v>19603</v>
      </c>
      <c r="B58" s="5">
        <v>-35</v>
      </c>
      <c r="C58">
        <f t="shared" si="0"/>
        <v>-43</v>
      </c>
      <c r="D58">
        <f t="shared" si="1"/>
        <v>8</v>
      </c>
      <c r="E58">
        <f t="shared" si="2"/>
        <v>-13</v>
      </c>
      <c r="H58">
        <v>30</v>
      </c>
      <c r="I58">
        <v>-2.7751129688057197</v>
      </c>
      <c r="J58">
        <v>-12.22488703119428</v>
      </c>
    </row>
    <row r="59" spans="1:10" x14ac:dyDescent="0.3">
      <c r="A59" s="10">
        <v>19633</v>
      </c>
      <c r="B59" s="7">
        <v>-26</v>
      </c>
      <c r="C59">
        <f t="shared" si="0"/>
        <v>9</v>
      </c>
      <c r="D59">
        <f t="shared" si="1"/>
        <v>-35</v>
      </c>
      <c r="E59">
        <f t="shared" si="2"/>
        <v>-43</v>
      </c>
      <c r="H59">
        <v>31</v>
      </c>
      <c r="I59">
        <v>11.574722234905989</v>
      </c>
      <c r="J59">
        <v>-18.574722234905991</v>
      </c>
    </row>
    <row r="60" spans="1:10" x14ac:dyDescent="0.3">
      <c r="A60" s="9">
        <v>19664</v>
      </c>
      <c r="B60" s="5">
        <v>-31</v>
      </c>
      <c r="C60">
        <f t="shared" si="0"/>
        <v>-5</v>
      </c>
      <c r="D60">
        <f t="shared" si="1"/>
        <v>-26</v>
      </c>
      <c r="E60">
        <f t="shared" si="2"/>
        <v>9</v>
      </c>
      <c r="H60">
        <v>32</v>
      </c>
      <c r="I60">
        <v>19.442073539159836</v>
      </c>
      <c r="J60">
        <v>-13.442073539159836</v>
      </c>
    </row>
    <row r="61" spans="1:10" x14ac:dyDescent="0.3">
      <c r="A61" s="10">
        <v>19694</v>
      </c>
      <c r="B61" s="7">
        <v>21</v>
      </c>
      <c r="C61">
        <f t="shared" si="0"/>
        <v>52</v>
      </c>
      <c r="D61">
        <f t="shared" si="1"/>
        <v>-31</v>
      </c>
      <c r="E61">
        <f t="shared" si="2"/>
        <v>-5</v>
      </c>
      <c r="H61">
        <v>33</v>
      </c>
      <c r="I61">
        <v>17.169394795143305</v>
      </c>
      <c r="J61">
        <v>18.830605204856695</v>
      </c>
    </row>
    <row r="62" spans="1:10" x14ac:dyDescent="0.3">
      <c r="A62" s="9">
        <v>19725</v>
      </c>
      <c r="B62" s="5">
        <v>3</v>
      </c>
      <c r="C62">
        <f t="shared" si="0"/>
        <v>-18</v>
      </c>
      <c r="D62">
        <f t="shared" si="1"/>
        <v>21</v>
      </c>
      <c r="E62">
        <f t="shared" si="2"/>
        <v>52</v>
      </c>
      <c r="H62">
        <v>34</v>
      </c>
      <c r="I62">
        <v>-7.2737072922332278</v>
      </c>
      <c r="J62">
        <v>-7.7262927077667722</v>
      </c>
    </row>
    <row r="63" spans="1:10" x14ac:dyDescent="0.3">
      <c r="A63" s="10">
        <v>19756</v>
      </c>
      <c r="B63" s="7">
        <v>-16</v>
      </c>
      <c r="C63">
        <f t="shared" si="0"/>
        <v>-19</v>
      </c>
      <c r="D63">
        <f t="shared" si="1"/>
        <v>3</v>
      </c>
      <c r="E63">
        <f t="shared" si="2"/>
        <v>-18</v>
      </c>
      <c r="H63">
        <v>35</v>
      </c>
      <c r="I63">
        <v>-5.7572197661633941</v>
      </c>
      <c r="J63">
        <v>9.757219766163395</v>
      </c>
    </row>
    <row r="64" spans="1:10" x14ac:dyDescent="0.3">
      <c r="A64" s="9">
        <v>19784</v>
      </c>
      <c r="B64" s="5">
        <v>47</v>
      </c>
      <c r="C64">
        <f t="shared" si="0"/>
        <v>63</v>
      </c>
      <c r="D64">
        <f t="shared" si="1"/>
        <v>-16</v>
      </c>
      <c r="E64">
        <f t="shared" si="2"/>
        <v>-19</v>
      </c>
      <c r="H64">
        <v>36</v>
      </c>
      <c r="I64">
        <v>-4.9458256071633118</v>
      </c>
      <c r="J64">
        <v>8.9458256071633109</v>
      </c>
    </row>
    <row r="65" spans="1:10" x14ac:dyDescent="0.3">
      <c r="A65" s="10">
        <v>19815</v>
      </c>
      <c r="B65" s="7">
        <v>-8</v>
      </c>
      <c r="C65">
        <f t="shared" si="0"/>
        <v>-55</v>
      </c>
      <c r="D65">
        <f t="shared" si="1"/>
        <v>47</v>
      </c>
      <c r="E65">
        <f t="shared" si="2"/>
        <v>63</v>
      </c>
      <c r="H65">
        <v>37</v>
      </c>
      <c r="I65">
        <v>-8.4122140073771892</v>
      </c>
      <c r="J65">
        <v>-16.587785992622813</v>
      </c>
    </row>
    <row r="66" spans="1:10" x14ac:dyDescent="0.3">
      <c r="A66" s="9">
        <v>19845</v>
      </c>
      <c r="B66" s="5">
        <v>7</v>
      </c>
      <c r="C66">
        <f t="shared" si="0"/>
        <v>15</v>
      </c>
      <c r="D66">
        <f t="shared" si="1"/>
        <v>-8</v>
      </c>
      <c r="E66">
        <f t="shared" si="2"/>
        <v>-55</v>
      </c>
      <c r="H66">
        <v>38</v>
      </c>
      <c r="I66">
        <v>6.7234664298961295</v>
      </c>
      <c r="J66">
        <v>7.2765335701038705</v>
      </c>
    </row>
    <row r="67" spans="1:10" x14ac:dyDescent="0.3">
      <c r="A67" s="10">
        <v>19876</v>
      </c>
      <c r="B67" s="7">
        <v>30</v>
      </c>
      <c r="C67">
        <f t="shared" si="0"/>
        <v>23</v>
      </c>
      <c r="D67">
        <f t="shared" si="1"/>
        <v>7</v>
      </c>
      <c r="E67">
        <f t="shared" si="2"/>
        <v>15</v>
      </c>
      <c r="H67">
        <v>39</v>
      </c>
      <c r="I67">
        <v>3.3718185980604232</v>
      </c>
      <c r="J67">
        <v>29.628181401939578</v>
      </c>
    </row>
    <row r="68" spans="1:10" x14ac:dyDescent="0.3">
      <c r="A68" s="9">
        <v>19906</v>
      </c>
      <c r="B68" s="5">
        <v>38</v>
      </c>
      <c r="C68">
        <f t="shared" si="0"/>
        <v>8</v>
      </c>
      <c r="D68">
        <f t="shared" si="1"/>
        <v>30</v>
      </c>
      <c r="E68">
        <f t="shared" si="2"/>
        <v>23</v>
      </c>
      <c r="H68">
        <v>40</v>
      </c>
      <c r="I68">
        <v>-20.948103144490098</v>
      </c>
      <c r="J68">
        <v>-2.0518968555099022</v>
      </c>
    </row>
    <row r="69" spans="1:10" x14ac:dyDescent="0.3">
      <c r="A69" s="10">
        <v>19937</v>
      </c>
      <c r="B69" s="7">
        <v>-9</v>
      </c>
      <c r="C69">
        <f t="shared" ref="C69:C132" si="3">B69-B68</f>
        <v>-47</v>
      </c>
      <c r="D69">
        <f t="shared" ref="D69:D132" si="4">B68</f>
        <v>38</v>
      </c>
      <c r="E69">
        <f t="shared" si="2"/>
        <v>8</v>
      </c>
      <c r="H69">
        <v>41</v>
      </c>
      <c r="I69">
        <v>-13.62457107041724</v>
      </c>
      <c r="J69">
        <v>13.62457107041724</v>
      </c>
    </row>
    <row r="70" spans="1:10" x14ac:dyDescent="0.3">
      <c r="A70" s="9">
        <v>19968</v>
      </c>
      <c r="B70" s="5">
        <v>-34</v>
      </c>
      <c r="C70">
        <f t="shared" si="3"/>
        <v>-25</v>
      </c>
      <c r="D70">
        <f t="shared" si="4"/>
        <v>-9</v>
      </c>
      <c r="E70">
        <f t="shared" ref="E70:E133" si="5">C69</f>
        <v>-47</v>
      </c>
      <c r="H70">
        <v>42</v>
      </c>
      <c r="I70">
        <v>-8.4462027092635008</v>
      </c>
      <c r="J70">
        <v>-36.553797290736497</v>
      </c>
    </row>
    <row r="71" spans="1:10" x14ac:dyDescent="0.3">
      <c r="A71" s="10">
        <v>19998</v>
      </c>
      <c r="B71" s="7">
        <v>-30</v>
      </c>
      <c r="C71">
        <f t="shared" si="3"/>
        <v>4</v>
      </c>
      <c r="D71">
        <f t="shared" si="4"/>
        <v>-34</v>
      </c>
      <c r="E71">
        <f t="shared" si="5"/>
        <v>-25</v>
      </c>
      <c r="H71">
        <v>43</v>
      </c>
      <c r="I71">
        <v>20.419076521320079</v>
      </c>
      <c r="J71">
        <v>-5.4190765213200791</v>
      </c>
    </row>
    <row r="72" spans="1:10" x14ac:dyDescent="0.3">
      <c r="A72" s="9">
        <v>20029</v>
      </c>
      <c r="B72" s="5">
        <v>-26</v>
      </c>
      <c r="C72">
        <f t="shared" si="3"/>
        <v>4</v>
      </c>
      <c r="D72">
        <f t="shared" si="4"/>
        <v>-30</v>
      </c>
      <c r="E72">
        <f t="shared" si="5"/>
        <v>4</v>
      </c>
      <c r="H72">
        <v>44</v>
      </c>
      <c r="I72">
        <v>20.92890704961475</v>
      </c>
      <c r="J72">
        <v>-21.92890704961475</v>
      </c>
    </row>
    <row r="73" spans="1:10" x14ac:dyDescent="0.3">
      <c r="A73" s="10">
        <v>20059</v>
      </c>
      <c r="B73" s="7">
        <v>26</v>
      </c>
      <c r="C73">
        <f t="shared" si="3"/>
        <v>52</v>
      </c>
      <c r="D73">
        <f t="shared" si="4"/>
        <v>-26</v>
      </c>
      <c r="E73">
        <f t="shared" si="5"/>
        <v>4</v>
      </c>
      <c r="H73">
        <v>45</v>
      </c>
      <c r="I73">
        <v>18.193160941909099</v>
      </c>
      <c r="J73">
        <v>22.806839058090901</v>
      </c>
    </row>
    <row r="74" spans="1:10" x14ac:dyDescent="0.3">
      <c r="A74" s="9">
        <v>20090</v>
      </c>
      <c r="B74" s="5">
        <v>13</v>
      </c>
      <c r="C74">
        <f t="shared" si="3"/>
        <v>-13</v>
      </c>
      <c r="D74">
        <f t="shared" si="4"/>
        <v>26</v>
      </c>
      <c r="E74">
        <f t="shared" si="5"/>
        <v>52</v>
      </c>
      <c r="H74">
        <v>46</v>
      </c>
      <c r="I74">
        <v>-7.8811692399154403</v>
      </c>
      <c r="J74">
        <v>-12.11883076008456</v>
      </c>
    </row>
    <row r="75" spans="1:10" x14ac:dyDescent="0.3">
      <c r="A75" s="10">
        <v>20121</v>
      </c>
      <c r="B75" s="7">
        <v>-9</v>
      </c>
      <c r="C75">
        <f t="shared" si="3"/>
        <v>-22</v>
      </c>
      <c r="D75">
        <f t="shared" si="4"/>
        <v>13</v>
      </c>
      <c r="E75">
        <f t="shared" si="5"/>
        <v>-13</v>
      </c>
      <c r="H75">
        <v>47</v>
      </c>
      <c r="I75">
        <v>-4.2831607184277125</v>
      </c>
      <c r="J75">
        <v>2.2831607184277125</v>
      </c>
    </row>
    <row r="76" spans="1:10" x14ac:dyDescent="0.3">
      <c r="A76" s="9">
        <v>20149</v>
      </c>
      <c r="B76" s="5">
        <v>34</v>
      </c>
      <c r="C76">
        <f t="shared" si="3"/>
        <v>43</v>
      </c>
      <c r="D76">
        <f t="shared" si="4"/>
        <v>-9</v>
      </c>
      <c r="E76">
        <f t="shared" si="5"/>
        <v>-22</v>
      </c>
      <c r="H76">
        <v>48</v>
      </c>
      <c r="I76">
        <v>1.5026695904082388</v>
      </c>
      <c r="J76">
        <v>38.497330409591761</v>
      </c>
    </row>
    <row r="77" spans="1:10" x14ac:dyDescent="0.3">
      <c r="A77" s="10">
        <v>20180</v>
      </c>
      <c r="B77" s="7">
        <v>2</v>
      </c>
      <c r="C77">
        <f t="shared" si="3"/>
        <v>-32</v>
      </c>
      <c r="D77">
        <f t="shared" si="4"/>
        <v>34</v>
      </c>
      <c r="E77">
        <f t="shared" si="5"/>
        <v>43</v>
      </c>
      <c r="H77">
        <v>49</v>
      </c>
      <c r="I77">
        <v>-23.705063491362829</v>
      </c>
      <c r="J77">
        <v>-17.294936508637171</v>
      </c>
    </row>
    <row r="78" spans="1:10" x14ac:dyDescent="0.3">
      <c r="A78" s="9">
        <v>20210</v>
      </c>
      <c r="B78" s="5">
        <v>1</v>
      </c>
      <c r="C78">
        <f t="shared" si="3"/>
        <v>-1</v>
      </c>
      <c r="D78">
        <f t="shared" si="4"/>
        <v>2</v>
      </c>
      <c r="E78">
        <f t="shared" si="5"/>
        <v>-32</v>
      </c>
      <c r="H78">
        <v>50</v>
      </c>
      <c r="I78">
        <v>-6.4114448784511531</v>
      </c>
      <c r="J78">
        <v>1.4114448784511531</v>
      </c>
    </row>
    <row r="79" spans="1:10" x14ac:dyDescent="0.3">
      <c r="A79" s="10">
        <v>20241</v>
      </c>
      <c r="B79" s="7">
        <v>45</v>
      </c>
      <c r="C79">
        <f t="shared" si="3"/>
        <v>44</v>
      </c>
      <c r="D79">
        <f t="shared" si="4"/>
        <v>1</v>
      </c>
      <c r="E79">
        <f t="shared" si="5"/>
        <v>-1</v>
      </c>
      <c r="H79">
        <v>51</v>
      </c>
      <c r="I79">
        <v>6.0268128392742177</v>
      </c>
      <c r="J79">
        <v>13.973187160725782</v>
      </c>
    </row>
    <row r="80" spans="1:10" x14ac:dyDescent="0.3">
      <c r="A80" s="9">
        <v>20271</v>
      </c>
      <c r="B80" s="5">
        <v>49</v>
      </c>
      <c r="C80">
        <f t="shared" si="3"/>
        <v>4</v>
      </c>
      <c r="D80">
        <f t="shared" si="4"/>
        <v>45</v>
      </c>
      <c r="E80">
        <f t="shared" si="5"/>
        <v>44</v>
      </c>
      <c r="H80">
        <v>52</v>
      </c>
      <c r="I80">
        <v>-5.6764678996715361</v>
      </c>
      <c r="J80">
        <v>12.676467899671536</v>
      </c>
    </row>
    <row r="81" spans="1:10" x14ac:dyDescent="0.3">
      <c r="A81" s="10">
        <v>20302</v>
      </c>
      <c r="B81" s="7">
        <v>-17</v>
      </c>
      <c r="C81">
        <f t="shared" si="3"/>
        <v>-66</v>
      </c>
      <c r="D81">
        <f t="shared" si="4"/>
        <v>49</v>
      </c>
      <c r="E81">
        <f t="shared" si="5"/>
        <v>4</v>
      </c>
      <c r="H81">
        <v>53</v>
      </c>
      <c r="I81">
        <v>-14.669551456350105</v>
      </c>
      <c r="J81">
        <v>1.6695514563501046</v>
      </c>
    </row>
    <row r="82" spans="1:10" x14ac:dyDescent="0.3">
      <c r="A82" s="9">
        <v>20333</v>
      </c>
      <c r="B82" s="5">
        <v>-35</v>
      </c>
      <c r="C82">
        <f t="shared" si="3"/>
        <v>-18</v>
      </c>
      <c r="D82">
        <f t="shared" si="4"/>
        <v>-17</v>
      </c>
      <c r="E82">
        <f t="shared" si="5"/>
        <v>-66</v>
      </c>
      <c r="H82">
        <v>54</v>
      </c>
      <c r="I82">
        <v>-7.9067181653539116</v>
      </c>
      <c r="J82">
        <v>-35.093281834646092</v>
      </c>
    </row>
    <row r="83" spans="1:10" x14ac:dyDescent="0.3">
      <c r="A83" s="10">
        <v>20363</v>
      </c>
      <c r="B83" s="7">
        <v>-38</v>
      </c>
      <c r="C83">
        <f t="shared" si="3"/>
        <v>-3</v>
      </c>
      <c r="D83">
        <f t="shared" si="4"/>
        <v>-35</v>
      </c>
      <c r="E83">
        <f t="shared" si="5"/>
        <v>-18</v>
      </c>
      <c r="H83">
        <v>55</v>
      </c>
      <c r="I83">
        <v>22.602563622396907</v>
      </c>
      <c r="J83">
        <v>-13.602563622396907</v>
      </c>
    </row>
    <row r="84" spans="1:10" x14ac:dyDescent="0.3">
      <c r="A84" s="9">
        <v>20394</v>
      </c>
      <c r="B84" s="5">
        <v>-37</v>
      </c>
      <c r="C84">
        <f t="shared" si="3"/>
        <v>1</v>
      </c>
      <c r="D84">
        <f t="shared" si="4"/>
        <v>-38</v>
      </c>
      <c r="E84">
        <f t="shared" si="5"/>
        <v>-3</v>
      </c>
      <c r="H84">
        <v>56</v>
      </c>
      <c r="I84">
        <v>26.510805147132832</v>
      </c>
      <c r="J84">
        <v>-31.510805147132832</v>
      </c>
    </row>
    <row r="85" spans="1:10" x14ac:dyDescent="0.3">
      <c r="A85" s="10">
        <v>20424</v>
      </c>
      <c r="B85" s="7">
        <v>41</v>
      </c>
      <c r="C85">
        <f t="shared" si="3"/>
        <v>78</v>
      </c>
      <c r="D85">
        <f t="shared" si="4"/>
        <v>-37</v>
      </c>
      <c r="E85">
        <f t="shared" si="5"/>
        <v>1</v>
      </c>
      <c r="H85">
        <v>57</v>
      </c>
      <c r="I85">
        <v>27.691740340610949</v>
      </c>
      <c r="J85">
        <v>24.308259659389051</v>
      </c>
    </row>
    <row r="86" spans="1:10" x14ac:dyDescent="0.3">
      <c r="A86" s="9">
        <v>20455</v>
      </c>
      <c r="B86" s="5">
        <v>6</v>
      </c>
      <c r="C86">
        <f t="shared" si="3"/>
        <v>-35</v>
      </c>
      <c r="D86">
        <f t="shared" si="4"/>
        <v>41</v>
      </c>
      <c r="E86">
        <f t="shared" si="5"/>
        <v>78</v>
      </c>
      <c r="H86">
        <v>58</v>
      </c>
      <c r="I86">
        <v>-4.5379611845275711</v>
      </c>
      <c r="J86">
        <v>-13.462038815472429</v>
      </c>
    </row>
    <row r="87" spans="1:10" x14ac:dyDescent="0.3">
      <c r="A87" s="10">
        <v>20486</v>
      </c>
      <c r="B87" s="7">
        <v>-7</v>
      </c>
      <c r="C87">
        <f t="shared" si="3"/>
        <v>-13</v>
      </c>
      <c r="D87">
        <f t="shared" si="4"/>
        <v>6</v>
      </c>
      <c r="E87">
        <f t="shared" si="5"/>
        <v>-35</v>
      </c>
      <c r="H87">
        <v>59</v>
      </c>
      <c r="I87">
        <v>-4.6994649175112908</v>
      </c>
      <c r="J87">
        <v>-14.300535082488709</v>
      </c>
    </row>
    <row r="88" spans="1:10" x14ac:dyDescent="0.3">
      <c r="A88" s="9">
        <v>20515</v>
      </c>
      <c r="B88" s="5">
        <v>40</v>
      </c>
      <c r="C88">
        <f t="shared" si="3"/>
        <v>47</v>
      </c>
      <c r="D88">
        <f t="shared" si="4"/>
        <v>-7</v>
      </c>
      <c r="E88">
        <f t="shared" si="5"/>
        <v>-13</v>
      </c>
      <c r="H88">
        <v>60</v>
      </c>
      <c r="I88">
        <v>11.540733533019676</v>
      </c>
      <c r="J88">
        <v>51.459266466980324</v>
      </c>
    </row>
    <row r="89" spans="1:10" x14ac:dyDescent="0.3">
      <c r="A89" s="10">
        <v>20546</v>
      </c>
      <c r="B89" s="7">
        <v>-4</v>
      </c>
      <c r="C89">
        <f t="shared" si="3"/>
        <v>-44</v>
      </c>
      <c r="D89">
        <f t="shared" si="4"/>
        <v>40</v>
      </c>
      <c r="E89">
        <f t="shared" si="5"/>
        <v>47</v>
      </c>
      <c r="H89">
        <v>61</v>
      </c>
      <c r="I89">
        <v>-24.592874830583376</v>
      </c>
      <c r="J89">
        <v>-30.407125169416624</v>
      </c>
    </row>
    <row r="90" spans="1:10" x14ac:dyDescent="0.3">
      <c r="A90" s="9">
        <v>20576</v>
      </c>
      <c r="B90" s="5">
        <v>5</v>
      </c>
      <c r="C90">
        <f t="shared" si="3"/>
        <v>9</v>
      </c>
      <c r="D90">
        <f t="shared" si="4"/>
        <v>-4</v>
      </c>
      <c r="E90">
        <f t="shared" si="5"/>
        <v>-44</v>
      </c>
      <c r="H90">
        <v>62</v>
      </c>
      <c r="I90">
        <v>-3.4973154848661032</v>
      </c>
      <c r="J90">
        <v>18.497315484866103</v>
      </c>
    </row>
    <row r="91" spans="1:10" x14ac:dyDescent="0.3">
      <c r="A91" s="10">
        <v>20607</v>
      </c>
      <c r="B91" s="7">
        <v>56</v>
      </c>
      <c r="C91">
        <f t="shared" si="3"/>
        <v>51</v>
      </c>
      <c r="D91">
        <f t="shared" si="4"/>
        <v>5</v>
      </c>
      <c r="E91">
        <f t="shared" si="5"/>
        <v>9</v>
      </c>
      <c r="H91">
        <v>63</v>
      </c>
      <c r="I91">
        <v>-0.73602045172197661</v>
      </c>
      <c r="J91">
        <v>23.736020451721977</v>
      </c>
    </row>
    <row r="92" spans="1:10" x14ac:dyDescent="0.3">
      <c r="A92" s="9">
        <v>20637</v>
      </c>
      <c r="B92" s="5">
        <v>39</v>
      </c>
      <c r="C92">
        <f t="shared" si="3"/>
        <v>-17</v>
      </c>
      <c r="D92">
        <f t="shared" si="4"/>
        <v>56</v>
      </c>
      <c r="E92">
        <f t="shared" si="5"/>
        <v>51</v>
      </c>
      <c r="H92">
        <v>64</v>
      </c>
      <c r="I92">
        <v>-18.866582149072208</v>
      </c>
      <c r="J92">
        <v>26.866582149072208</v>
      </c>
    </row>
    <row r="93" spans="1:10" x14ac:dyDescent="0.3">
      <c r="A93" s="10">
        <v>20668</v>
      </c>
      <c r="B93" s="7">
        <v>-8</v>
      </c>
      <c r="C93">
        <f t="shared" si="3"/>
        <v>-47</v>
      </c>
      <c r="D93">
        <f t="shared" si="4"/>
        <v>39</v>
      </c>
      <c r="E93">
        <f t="shared" si="5"/>
        <v>-17</v>
      </c>
      <c r="H93">
        <v>65</v>
      </c>
      <c r="I93">
        <v>-29.176555706774138</v>
      </c>
      <c r="J93">
        <v>-17.823444293225862</v>
      </c>
    </row>
    <row r="94" spans="1:10" x14ac:dyDescent="0.3">
      <c r="A94" s="9">
        <v>20699</v>
      </c>
      <c r="B94" s="5">
        <v>-50</v>
      </c>
      <c r="C94">
        <f t="shared" si="3"/>
        <v>-42</v>
      </c>
      <c r="D94">
        <f t="shared" si="4"/>
        <v>-8</v>
      </c>
      <c r="E94">
        <f t="shared" si="5"/>
        <v>-47</v>
      </c>
      <c r="H94">
        <v>66</v>
      </c>
      <c r="I94">
        <v>-0.82954678093307166</v>
      </c>
      <c r="J94">
        <v>-24.170453219066928</v>
      </c>
    </row>
    <row r="95" spans="1:10" x14ac:dyDescent="0.3">
      <c r="A95" s="10">
        <v>20729</v>
      </c>
      <c r="B95" s="7">
        <v>-49</v>
      </c>
      <c r="C95">
        <f t="shared" si="3"/>
        <v>1</v>
      </c>
      <c r="D95">
        <f t="shared" si="4"/>
        <v>-50</v>
      </c>
      <c r="E95">
        <f t="shared" si="5"/>
        <v>-42</v>
      </c>
      <c r="H95">
        <v>67</v>
      </c>
      <c r="I95">
        <v>25.78860263107245</v>
      </c>
      <c r="J95">
        <v>-21.78860263107245</v>
      </c>
    </row>
    <row r="96" spans="1:10" x14ac:dyDescent="0.3">
      <c r="A96" s="9">
        <v>20760</v>
      </c>
      <c r="B96" s="5">
        <v>-35</v>
      </c>
      <c r="C96">
        <f t="shared" si="3"/>
        <v>14</v>
      </c>
      <c r="D96">
        <f t="shared" si="4"/>
        <v>-49</v>
      </c>
      <c r="E96">
        <f t="shared" si="5"/>
        <v>1</v>
      </c>
      <c r="H96">
        <v>68</v>
      </c>
      <c r="I96">
        <v>28.851461294921986</v>
      </c>
      <c r="J96">
        <v>-24.851461294921986</v>
      </c>
    </row>
    <row r="97" spans="1:10" x14ac:dyDescent="0.3">
      <c r="A97" s="10">
        <v>20790</v>
      </c>
      <c r="B97" s="7">
        <v>35</v>
      </c>
      <c r="C97">
        <f t="shared" si="3"/>
        <v>70</v>
      </c>
      <c r="D97">
        <f t="shared" si="4"/>
        <v>-35</v>
      </c>
      <c r="E97">
        <f t="shared" si="5"/>
        <v>14</v>
      </c>
      <c r="H97">
        <v>69</v>
      </c>
      <c r="I97">
        <v>25.385072894708106</v>
      </c>
      <c r="J97">
        <v>26.614927105291894</v>
      </c>
    </row>
    <row r="98" spans="1:10" x14ac:dyDescent="0.3">
      <c r="A98" s="9">
        <v>20821</v>
      </c>
      <c r="B98" s="5">
        <v>9</v>
      </c>
      <c r="C98">
        <f t="shared" si="3"/>
        <v>-26</v>
      </c>
      <c r="D98">
        <f t="shared" si="4"/>
        <v>35</v>
      </c>
      <c r="E98">
        <f t="shared" si="5"/>
        <v>70</v>
      </c>
      <c r="H98">
        <v>70</v>
      </c>
      <c r="I98">
        <v>-8.8709466847949159</v>
      </c>
      <c r="J98">
        <v>-4.1290533152050841</v>
      </c>
    </row>
    <row r="99" spans="1:10" x14ac:dyDescent="0.3">
      <c r="A99" s="10">
        <v>20852</v>
      </c>
      <c r="B99" s="7">
        <v>-14</v>
      </c>
      <c r="C99">
        <f t="shared" si="3"/>
        <v>-23</v>
      </c>
      <c r="D99">
        <f t="shared" si="4"/>
        <v>9</v>
      </c>
      <c r="E99">
        <f t="shared" si="5"/>
        <v>-26</v>
      </c>
      <c r="H99">
        <v>71</v>
      </c>
      <c r="I99">
        <v>-12.239703665621256</v>
      </c>
      <c r="J99">
        <v>-9.7602963343787437</v>
      </c>
    </row>
    <row r="100" spans="1:10" x14ac:dyDescent="0.3">
      <c r="A100" s="9">
        <v>20880</v>
      </c>
      <c r="B100" s="5">
        <v>55</v>
      </c>
      <c r="C100">
        <f t="shared" si="3"/>
        <v>69</v>
      </c>
      <c r="D100">
        <f t="shared" si="4"/>
        <v>-14</v>
      </c>
      <c r="E100">
        <f t="shared" si="5"/>
        <v>-23</v>
      </c>
      <c r="H100">
        <v>72</v>
      </c>
      <c r="I100">
        <v>4.7991144811905579</v>
      </c>
      <c r="J100">
        <v>38.200885518809443</v>
      </c>
    </row>
    <row r="101" spans="1:10" x14ac:dyDescent="0.3">
      <c r="A101" s="10">
        <v>20911</v>
      </c>
      <c r="B101" s="7">
        <v>-8</v>
      </c>
      <c r="C101">
        <f t="shared" si="3"/>
        <v>-63</v>
      </c>
      <c r="D101">
        <f t="shared" si="4"/>
        <v>55</v>
      </c>
      <c r="E101">
        <f t="shared" si="5"/>
        <v>69</v>
      </c>
      <c r="H101">
        <v>73</v>
      </c>
      <c r="I101">
        <v>-17.830041539587178</v>
      </c>
      <c r="J101">
        <v>-14.169958460412822</v>
      </c>
    </row>
    <row r="102" spans="1:10" x14ac:dyDescent="0.3">
      <c r="A102" s="9">
        <v>20941</v>
      </c>
      <c r="B102" s="5">
        <v>7</v>
      </c>
      <c r="C102">
        <f t="shared" si="3"/>
        <v>15</v>
      </c>
      <c r="D102">
        <f t="shared" si="4"/>
        <v>-8</v>
      </c>
      <c r="E102">
        <f t="shared" si="5"/>
        <v>-63</v>
      </c>
      <c r="H102">
        <v>74</v>
      </c>
      <c r="I102">
        <v>-6.9849181242470539</v>
      </c>
      <c r="J102">
        <v>5.9849181242470539</v>
      </c>
    </row>
    <row r="103" spans="1:10" x14ac:dyDescent="0.3">
      <c r="A103" s="10">
        <v>20972</v>
      </c>
      <c r="B103" s="7">
        <v>67</v>
      </c>
      <c r="C103">
        <f t="shared" si="3"/>
        <v>60</v>
      </c>
      <c r="D103">
        <f t="shared" si="4"/>
        <v>7</v>
      </c>
      <c r="E103">
        <f t="shared" si="5"/>
        <v>15</v>
      </c>
      <c r="H103">
        <v>75</v>
      </c>
      <c r="I103">
        <v>0.86121894083971484</v>
      </c>
      <c r="J103">
        <v>43.138781059160287</v>
      </c>
    </row>
    <row r="104" spans="1:10" x14ac:dyDescent="0.3">
      <c r="A104" s="9">
        <v>21002</v>
      </c>
      <c r="B104" s="5">
        <v>43</v>
      </c>
      <c r="C104">
        <f t="shared" si="3"/>
        <v>-24</v>
      </c>
      <c r="D104">
        <f t="shared" si="4"/>
        <v>67</v>
      </c>
      <c r="E104">
        <f t="shared" si="5"/>
        <v>60</v>
      </c>
      <c r="H104">
        <v>76</v>
      </c>
      <c r="I104">
        <v>-27.137463189690394</v>
      </c>
      <c r="J104">
        <v>31.137463189690394</v>
      </c>
    </row>
    <row r="105" spans="1:10" x14ac:dyDescent="0.3">
      <c r="A105" s="10">
        <v>21033</v>
      </c>
      <c r="B105" s="7">
        <v>2</v>
      </c>
      <c r="C105">
        <f t="shared" si="3"/>
        <v>-41</v>
      </c>
      <c r="D105">
        <f t="shared" si="4"/>
        <v>43</v>
      </c>
      <c r="E105">
        <f t="shared" si="5"/>
        <v>-24</v>
      </c>
      <c r="H105">
        <v>77</v>
      </c>
      <c r="I105">
        <v>-39.609709609302072</v>
      </c>
      <c r="J105">
        <v>-26.390290390697928</v>
      </c>
    </row>
    <row r="106" spans="1:10" x14ac:dyDescent="0.3">
      <c r="A106" s="9">
        <v>21064</v>
      </c>
      <c r="B106" s="5">
        <v>-63</v>
      </c>
      <c r="C106">
        <f t="shared" si="3"/>
        <v>-65</v>
      </c>
      <c r="D106">
        <f t="shared" si="4"/>
        <v>2</v>
      </c>
      <c r="E106">
        <f t="shared" si="5"/>
        <v>-41</v>
      </c>
      <c r="H106">
        <v>78</v>
      </c>
      <c r="I106">
        <v>1.8254474602807242</v>
      </c>
      <c r="J106">
        <v>-19.825447460280724</v>
      </c>
    </row>
    <row r="107" spans="1:10" x14ac:dyDescent="0.3">
      <c r="A107" s="10">
        <v>21094</v>
      </c>
      <c r="B107" s="7">
        <v>-57</v>
      </c>
      <c r="C107">
        <f t="shared" si="3"/>
        <v>6</v>
      </c>
      <c r="D107">
        <f t="shared" si="4"/>
        <v>-63</v>
      </c>
      <c r="E107">
        <f t="shared" si="5"/>
        <v>-65</v>
      </c>
      <c r="H107">
        <v>79</v>
      </c>
      <c r="I107">
        <v>28.231224884520536</v>
      </c>
      <c r="J107">
        <v>-31.231224884520536</v>
      </c>
    </row>
    <row r="108" spans="1:10" x14ac:dyDescent="0.3">
      <c r="A108" s="9">
        <v>21125</v>
      </c>
      <c r="B108" s="5">
        <v>-42</v>
      </c>
      <c r="C108">
        <f t="shared" si="3"/>
        <v>15</v>
      </c>
      <c r="D108">
        <f t="shared" si="4"/>
        <v>-57</v>
      </c>
      <c r="E108">
        <f t="shared" si="5"/>
        <v>6</v>
      </c>
      <c r="H108">
        <v>80</v>
      </c>
      <c r="I108">
        <v>34.208212941955125</v>
      </c>
      <c r="J108">
        <v>-33.208212941955125</v>
      </c>
    </row>
    <row r="109" spans="1:10" x14ac:dyDescent="0.3">
      <c r="A109" s="10">
        <v>21155</v>
      </c>
      <c r="B109" s="7">
        <v>31</v>
      </c>
      <c r="C109">
        <f t="shared" si="3"/>
        <v>73</v>
      </c>
      <c r="D109">
        <f t="shared" si="4"/>
        <v>-42</v>
      </c>
      <c r="E109">
        <f t="shared" si="5"/>
        <v>15</v>
      </c>
      <c r="H109">
        <v>81</v>
      </c>
      <c r="I109">
        <v>34.242201643841433</v>
      </c>
      <c r="J109">
        <v>43.757798356158567</v>
      </c>
    </row>
    <row r="110" spans="1:10" x14ac:dyDescent="0.3">
      <c r="A110" s="9">
        <v>21186</v>
      </c>
      <c r="B110" s="5">
        <v>4</v>
      </c>
      <c r="C110">
        <f t="shared" si="3"/>
        <v>-27</v>
      </c>
      <c r="D110">
        <f t="shared" si="4"/>
        <v>31</v>
      </c>
      <c r="E110">
        <f t="shared" si="5"/>
        <v>73</v>
      </c>
      <c r="H110">
        <v>82</v>
      </c>
      <c r="I110">
        <v>-16.016095472988379</v>
      </c>
      <c r="J110">
        <v>-18.983904527011621</v>
      </c>
    </row>
    <row r="111" spans="1:10" x14ac:dyDescent="0.3">
      <c r="A111" s="10">
        <v>21217</v>
      </c>
      <c r="B111" s="7">
        <v>-22</v>
      </c>
      <c r="C111">
        <f t="shared" si="3"/>
        <v>-26</v>
      </c>
      <c r="D111">
        <f t="shared" si="4"/>
        <v>4</v>
      </c>
      <c r="E111">
        <f t="shared" si="5"/>
        <v>-27</v>
      </c>
      <c r="H111">
        <v>83</v>
      </c>
      <c r="I111">
        <v>-11.126745875915766</v>
      </c>
      <c r="J111">
        <v>-1.8732541240842338</v>
      </c>
    </row>
    <row r="112" spans="1:10" x14ac:dyDescent="0.3">
      <c r="A112" s="9">
        <v>21245</v>
      </c>
      <c r="B112" s="5">
        <v>44</v>
      </c>
      <c r="C112">
        <f t="shared" si="3"/>
        <v>66</v>
      </c>
      <c r="D112">
        <f t="shared" si="4"/>
        <v>-22</v>
      </c>
      <c r="E112">
        <f t="shared" si="5"/>
        <v>-26</v>
      </c>
      <c r="H112">
        <v>84</v>
      </c>
      <c r="I112">
        <v>5.0922383354481262</v>
      </c>
      <c r="J112">
        <v>41.90776166455187</v>
      </c>
    </row>
    <row r="113" spans="1:10" x14ac:dyDescent="0.3">
      <c r="A113" s="10">
        <v>21276</v>
      </c>
      <c r="B113" s="7">
        <v>-14</v>
      </c>
      <c r="C113">
        <f t="shared" si="3"/>
        <v>-58</v>
      </c>
      <c r="D113">
        <f t="shared" si="4"/>
        <v>44</v>
      </c>
      <c r="E113">
        <f t="shared" si="5"/>
        <v>66</v>
      </c>
      <c r="H113">
        <v>85</v>
      </c>
      <c r="I113">
        <v>-22.129038337968211</v>
      </c>
      <c r="J113">
        <v>-21.870961662031789</v>
      </c>
    </row>
    <row r="114" spans="1:10" x14ac:dyDescent="0.3">
      <c r="A114" s="9">
        <v>21306</v>
      </c>
      <c r="B114" s="5">
        <v>15</v>
      </c>
      <c r="C114">
        <f t="shared" si="3"/>
        <v>29</v>
      </c>
      <c r="D114">
        <f t="shared" si="4"/>
        <v>-14</v>
      </c>
      <c r="E114">
        <f t="shared" si="5"/>
        <v>-58</v>
      </c>
      <c r="H114">
        <v>86</v>
      </c>
      <c r="I114">
        <v>-4.4870929297455824</v>
      </c>
      <c r="J114">
        <v>13.487092929745582</v>
      </c>
    </row>
    <row r="115" spans="1:10" x14ac:dyDescent="0.3">
      <c r="A115" s="10">
        <v>21337</v>
      </c>
      <c r="B115" s="7">
        <v>72</v>
      </c>
      <c r="C115">
        <f t="shared" si="3"/>
        <v>57</v>
      </c>
      <c r="D115">
        <f t="shared" si="4"/>
        <v>15</v>
      </c>
      <c r="E115">
        <f t="shared" si="5"/>
        <v>29</v>
      </c>
      <c r="H115">
        <v>87</v>
      </c>
      <c r="I115">
        <v>-0.35370495452470996</v>
      </c>
      <c r="J115">
        <v>51.353704954524709</v>
      </c>
    </row>
    <row r="116" spans="1:10" x14ac:dyDescent="0.3">
      <c r="A116" s="9">
        <v>21367</v>
      </c>
      <c r="B116" s="5">
        <v>56</v>
      </c>
      <c r="C116">
        <f t="shared" si="3"/>
        <v>-16</v>
      </c>
      <c r="D116">
        <f t="shared" si="4"/>
        <v>72</v>
      </c>
      <c r="E116">
        <f t="shared" si="5"/>
        <v>57</v>
      </c>
      <c r="H116">
        <v>88</v>
      </c>
      <c r="I116">
        <v>-35.094006136883934</v>
      </c>
      <c r="J116">
        <v>18.094006136883934</v>
      </c>
    </row>
    <row r="117" spans="1:10" x14ac:dyDescent="0.3">
      <c r="A117" s="10">
        <v>21398</v>
      </c>
      <c r="B117" s="7">
        <v>14</v>
      </c>
      <c r="C117">
        <f t="shared" si="3"/>
        <v>-42</v>
      </c>
      <c r="D117">
        <f t="shared" si="4"/>
        <v>56</v>
      </c>
      <c r="E117">
        <f t="shared" si="5"/>
        <v>-16</v>
      </c>
      <c r="H117">
        <v>89</v>
      </c>
      <c r="I117">
        <v>-35.671814068951235</v>
      </c>
      <c r="J117">
        <v>-11.328185931048765</v>
      </c>
    </row>
    <row r="118" spans="1:10" x14ac:dyDescent="0.3">
      <c r="A118" s="9">
        <v>21429</v>
      </c>
      <c r="B118" s="5">
        <v>-101</v>
      </c>
      <c r="C118">
        <f t="shared" si="3"/>
        <v>-115</v>
      </c>
      <c r="D118">
        <f t="shared" si="4"/>
        <v>14</v>
      </c>
      <c r="E118">
        <f t="shared" si="5"/>
        <v>-42</v>
      </c>
      <c r="H118">
        <v>90</v>
      </c>
      <c r="I118">
        <v>-1.6961438809865417</v>
      </c>
      <c r="J118">
        <v>-40.30385611901346</v>
      </c>
    </row>
    <row r="119" spans="1:10" x14ac:dyDescent="0.3">
      <c r="A119" s="10">
        <v>21459</v>
      </c>
      <c r="B119" s="7">
        <v>-45</v>
      </c>
      <c r="C119">
        <f t="shared" si="3"/>
        <v>56</v>
      </c>
      <c r="D119">
        <f t="shared" si="4"/>
        <v>-101</v>
      </c>
      <c r="E119">
        <f t="shared" si="5"/>
        <v>-115</v>
      </c>
      <c r="H119">
        <v>91</v>
      </c>
      <c r="I119">
        <v>35.826666573683887</v>
      </c>
      <c r="J119">
        <v>-34.826666573683887</v>
      </c>
    </row>
    <row r="120" spans="1:10" x14ac:dyDescent="0.3">
      <c r="A120" s="9">
        <v>21490</v>
      </c>
      <c r="B120" s="5">
        <v>-49</v>
      </c>
      <c r="C120">
        <f t="shared" si="3"/>
        <v>-4</v>
      </c>
      <c r="D120">
        <f t="shared" si="4"/>
        <v>-45</v>
      </c>
      <c r="E120">
        <f t="shared" si="5"/>
        <v>56</v>
      </c>
      <c r="H120">
        <v>92</v>
      </c>
      <c r="I120">
        <v>44.641366844483059</v>
      </c>
      <c r="J120">
        <v>-30.641366844483059</v>
      </c>
    </row>
    <row r="121" spans="1:10" x14ac:dyDescent="0.3">
      <c r="A121" s="10">
        <v>21520</v>
      </c>
      <c r="B121" s="7">
        <v>27</v>
      </c>
      <c r="C121">
        <f t="shared" si="3"/>
        <v>76</v>
      </c>
      <c r="D121">
        <f t="shared" si="4"/>
        <v>-49</v>
      </c>
      <c r="E121">
        <f t="shared" si="5"/>
        <v>-4</v>
      </c>
      <c r="H121">
        <v>93</v>
      </c>
      <c r="I121">
        <v>35.435911300038782</v>
      </c>
      <c r="J121">
        <v>34.564088699961218</v>
      </c>
    </row>
    <row r="122" spans="1:10" x14ac:dyDescent="0.3">
      <c r="A122" s="9">
        <v>21551</v>
      </c>
      <c r="B122" s="5">
        <v>23</v>
      </c>
      <c r="C122">
        <f t="shared" si="3"/>
        <v>-4</v>
      </c>
      <c r="D122">
        <f t="shared" si="4"/>
        <v>27</v>
      </c>
      <c r="E122">
        <f t="shared" si="5"/>
        <v>76</v>
      </c>
      <c r="H122">
        <v>94</v>
      </c>
      <c r="I122">
        <v>-12.617684476547128</v>
      </c>
      <c r="J122">
        <v>-13.382315523452872</v>
      </c>
    </row>
    <row r="123" spans="1:10" x14ac:dyDescent="0.3">
      <c r="A123" s="10">
        <v>21582</v>
      </c>
      <c r="B123" s="7">
        <v>-18</v>
      </c>
      <c r="C123">
        <f t="shared" si="3"/>
        <v>-41</v>
      </c>
      <c r="D123">
        <f t="shared" si="4"/>
        <v>23</v>
      </c>
      <c r="E123">
        <f t="shared" si="5"/>
        <v>-4</v>
      </c>
      <c r="H123">
        <v>95</v>
      </c>
      <c r="I123">
        <v>-11.700219121711667</v>
      </c>
      <c r="J123">
        <v>-11.299780878288333</v>
      </c>
    </row>
    <row r="124" spans="1:10" x14ac:dyDescent="0.3">
      <c r="A124" s="9">
        <v>21610</v>
      </c>
      <c r="B124" s="5">
        <v>64</v>
      </c>
      <c r="C124">
        <f t="shared" si="3"/>
        <v>82</v>
      </c>
      <c r="D124">
        <f t="shared" si="4"/>
        <v>-18</v>
      </c>
      <c r="E124">
        <f t="shared" si="5"/>
        <v>-41</v>
      </c>
      <c r="H124">
        <v>96</v>
      </c>
      <c r="I124">
        <v>8.9069535309729577</v>
      </c>
      <c r="J124">
        <v>60.093046469027044</v>
      </c>
    </row>
    <row r="125" spans="1:10" x14ac:dyDescent="0.3">
      <c r="A125" s="10">
        <v>21641</v>
      </c>
      <c r="B125" s="7">
        <v>-10</v>
      </c>
      <c r="C125">
        <f t="shared" si="3"/>
        <v>-74</v>
      </c>
      <c r="D125">
        <f t="shared" si="4"/>
        <v>64</v>
      </c>
      <c r="E125">
        <f t="shared" si="5"/>
        <v>82</v>
      </c>
      <c r="H125">
        <v>97</v>
      </c>
      <c r="I125">
        <v>-30.174772928101454</v>
      </c>
      <c r="J125">
        <v>-32.825227071898546</v>
      </c>
    </row>
    <row r="126" spans="1:10" x14ac:dyDescent="0.3">
      <c r="A126" s="9">
        <v>21671</v>
      </c>
      <c r="B126" s="5">
        <v>24</v>
      </c>
      <c r="C126">
        <f t="shared" si="3"/>
        <v>34</v>
      </c>
      <c r="D126">
        <f t="shared" si="4"/>
        <v>-10</v>
      </c>
      <c r="E126">
        <f t="shared" si="5"/>
        <v>-74</v>
      </c>
      <c r="H126">
        <v>98</v>
      </c>
      <c r="I126">
        <v>-5.298487088745663</v>
      </c>
      <c r="J126">
        <v>20.298487088745663</v>
      </c>
    </row>
    <row r="127" spans="1:10" x14ac:dyDescent="0.3">
      <c r="A127" s="10">
        <v>21702</v>
      </c>
      <c r="B127" s="7">
        <v>52</v>
      </c>
      <c r="C127">
        <f t="shared" si="3"/>
        <v>28</v>
      </c>
      <c r="D127">
        <f t="shared" si="4"/>
        <v>24</v>
      </c>
      <c r="E127">
        <f t="shared" si="5"/>
        <v>34</v>
      </c>
      <c r="H127">
        <v>99</v>
      </c>
      <c r="I127">
        <v>-0.73602045172197661</v>
      </c>
      <c r="J127">
        <v>60.736020451721977</v>
      </c>
    </row>
    <row r="128" spans="1:10" x14ac:dyDescent="0.3">
      <c r="A128" s="9">
        <v>21732</v>
      </c>
      <c r="B128" s="5">
        <v>76</v>
      </c>
      <c r="C128">
        <f t="shared" si="3"/>
        <v>24</v>
      </c>
      <c r="D128">
        <f t="shared" si="4"/>
        <v>52</v>
      </c>
      <c r="E128">
        <f t="shared" si="5"/>
        <v>28</v>
      </c>
      <c r="H128">
        <v>100</v>
      </c>
      <c r="I128">
        <v>-42.600256183107589</v>
      </c>
      <c r="J128">
        <v>18.600256183107589</v>
      </c>
    </row>
    <row r="129" spans="1:10" x14ac:dyDescent="0.3">
      <c r="A129" s="10">
        <v>21763</v>
      </c>
      <c r="B129" s="7">
        <v>11</v>
      </c>
      <c r="C129">
        <f t="shared" si="3"/>
        <v>-65</v>
      </c>
      <c r="D129">
        <f t="shared" si="4"/>
        <v>76</v>
      </c>
      <c r="E129">
        <f t="shared" si="5"/>
        <v>24</v>
      </c>
      <c r="H129">
        <v>101</v>
      </c>
      <c r="I129">
        <v>-40.714227622559726</v>
      </c>
      <c r="J129">
        <v>-0.28577237744027428</v>
      </c>
    </row>
    <row r="130" spans="1:10" x14ac:dyDescent="0.3">
      <c r="A130" s="9">
        <v>21794</v>
      </c>
      <c r="B130" s="5">
        <v>-96</v>
      </c>
      <c r="C130">
        <f t="shared" si="3"/>
        <v>-107</v>
      </c>
      <c r="D130">
        <f t="shared" si="4"/>
        <v>11</v>
      </c>
      <c r="E130">
        <f t="shared" si="5"/>
        <v>-65</v>
      </c>
      <c r="H130">
        <v>102</v>
      </c>
      <c r="I130">
        <v>-9.0112361786115613</v>
      </c>
      <c r="J130">
        <v>-55.988763821388439</v>
      </c>
    </row>
    <row r="131" spans="1:10" x14ac:dyDescent="0.3">
      <c r="A131" s="10">
        <v>21824</v>
      </c>
      <c r="B131" s="7">
        <v>-56</v>
      </c>
      <c r="C131">
        <f t="shared" si="3"/>
        <v>40</v>
      </c>
      <c r="D131">
        <f t="shared" si="4"/>
        <v>-96</v>
      </c>
      <c r="E131">
        <f t="shared" si="5"/>
        <v>-107</v>
      </c>
      <c r="H131">
        <v>103</v>
      </c>
      <c r="I131">
        <v>41.914060513225252</v>
      </c>
      <c r="J131">
        <v>-35.914060513225252</v>
      </c>
    </row>
    <row r="132" spans="1:10" x14ac:dyDescent="0.3">
      <c r="A132" s="9">
        <v>21855</v>
      </c>
      <c r="B132" s="5">
        <v>-45</v>
      </c>
      <c r="C132">
        <f t="shared" si="3"/>
        <v>11</v>
      </c>
      <c r="D132">
        <f t="shared" si="4"/>
        <v>-56</v>
      </c>
      <c r="E132">
        <f t="shared" si="5"/>
        <v>40</v>
      </c>
      <c r="H132">
        <v>104</v>
      </c>
      <c r="I132">
        <v>52.699875897335538</v>
      </c>
      <c r="J132">
        <v>-37.699875897335538</v>
      </c>
    </row>
    <row r="133" spans="1:10" x14ac:dyDescent="0.3">
      <c r="A133" s="10">
        <v>21885</v>
      </c>
      <c r="B133" s="7">
        <v>43</v>
      </c>
      <c r="C133">
        <f t="shared" ref="C133" si="6">B133-B132</f>
        <v>88</v>
      </c>
      <c r="D133">
        <f t="shared" ref="D133" si="7">B132</f>
        <v>-45</v>
      </c>
      <c r="E133">
        <f t="shared" si="5"/>
        <v>11</v>
      </c>
      <c r="H133">
        <v>105</v>
      </c>
      <c r="I133">
        <v>41.727237450898009</v>
      </c>
      <c r="J133">
        <v>31.272762549101991</v>
      </c>
    </row>
    <row r="134" spans="1:10" x14ac:dyDescent="0.3">
      <c r="E134">
        <f t="shared" ref="E134" si="8">C133</f>
        <v>88</v>
      </c>
      <c r="H134">
        <v>106</v>
      </c>
      <c r="I134">
        <v>-8.4758567248784153</v>
      </c>
      <c r="J134">
        <v>-18.524143275121585</v>
      </c>
    </row>
    <row r="135" spans="1:10" x14ac:dyDescent="0.3">
      <c r="H135">
        <v>107</v>
      </c>
      <c r="I135">
        <v>-7.5923800719292664</v>
      </c>
      <c r="J135">
        <v>-18.407619928070734</v>
      </c>
    </row>
    <row r="136" spans="1:10" x14ac:dyDescent="0.3">
      <c r="H136">
        <v>108</v>
      </c>
      <c r="I136">
        <v>15.164290979945878</v>
      </c>
      <c r="J136">
        <v>50.835709020054125</v>
      </c>
    </row>
    <row r="137" spans="1:10" x14ac:dyDescent="0.3">
      <c r="H137">
        <v>109</v>
      </c>
      <c r="I137">
        <v>-21.317644178968134</v>
      </c>
      <c r="J137">
        <v>-36.682355821031862</v>
      </c>
    </row>
    <row r="138" spans="1:10" x14ac:dyDescent="0.3">
      <c r="H138">
        <v>110</v>
      </c>
      <c r="I138">
        <v>1.0268277639998775</v>
      </c>
      <c r="J138">
        <v>27.973172236000124</v>
      </c>
    </row>
    <row r="139" spans="1:10" x14ac:dyDescent="0.3">
      <c r="H139">
        <v>111</v>
      </c>
      <c r="I139">
        <v>-4.5167469453604996</v>
      </c>
      <c r="J139">
        <v>61.516746945360502</v>
      </c>
    </row>
    <row r="140" spans="1:10" x14ac:dyDescent="0.3">
      <c r="H140">
        <v>112</v>
      </c>
      <c r="I140">
        <v>-47.608681034829772</v>
      </c>
      <c r="J140">
        <v>31.608681034829772</v>
      </c>
    </row>
    <row r="141" spans="1:10" x14ac:dyDescent="0.3">
      <c r="H141">
        <v>113</v>
      </c>
      <c r="I141">
        <v>-50.17881831937526</v>
      </c>
      <c r="J141">
        <v>8.1788183193752602</v>
      </c>
    </row>
    <row r="142" spans="1:10" x14ac:dyDescent="0.3">
      <c r="H142">
        <v>114</v>
      </c>
      <c r="I142">
        <v>-19.635547829738137</v>
      </c>
      <c r="J142">
        <v>-95.36445217026187</v>
      </c>
    </row>
    <row r="143" spans="1:10" x14ac:dyDescent="0.3">
      <c r="H143">
        <v>115</v>
      </c>
      <c r="I143">
        <v>63.587427791009816</v>
      </c>
      <c r="J143">
        <v>-7.5874277910098158</v>
      </c>
    </row>
    <row r="144" spans="1:10" x14ac:dyDescent="0.3">
      <c r="H144">
        <v>116</v>
      </c>
      <c r="I144">
        <v>53.558033220941169</v>
      </c>
      <c r="J144">
        <v>-57.558033220941169</v>
      </c>
    </row>
    <row r="145" spans="8:10" x14ac:dyDescent="0.3">
      <c r="H145">
        <v>117</v>
      </c>
      <c r="I145">
        <v>43.515634592058333</v>
      </c>
      <c r="J145">
        <v>32.484365407941667</v>
      </c>
    </row>
    <row r="146" spans="8:10" x14ac:dyDescent="0.3">
      <c r="H146">
        <v>118</v>
      </c>
      <c r="I146">
        <v>-4.3340289732097048</v>
      </c>
      <c r="J146">
        <v>0.33402897320970482</v>
      </c>
    </row>
    <row r="147" spans="8:10" x14ac:dyDescent="0.3">
      <c r="H147">
        <v>119</v>
      </c>
      <c r="I147">
        <v>-18.87935661179144</v>
      </c>
      <c r="J147">
        <v>-22.12064338820856</v>
      </c>
    </row>
    <row r="148" spans="8:10" x14ac:dyDescent="0.3">
      <c r="H148">
        <v>120</v>
      </c>
      <c r="I148">
        <v>8.3207058224578212</v>
      </c>
      <c r="J148">
        <v>73.679294177542175</v>
      </c>
    </row>
    <row r="149" spans="8:10" x14ac:dyDescent="0.3">
      <c r="H149">
        <v>121</v>
      </c>
      <c r="I149">
        <v>-35.04724297227839</v>
      </c>
      <c r="J149">
        <v>-38.95275702772161</v>
      </c>
    </row>
    <row r="150" spans="8:10" x14ac:dyDescent="0.3">
      <c r="H150">
        <v>122</v>
      </c>
      <c r="I150">
        <v>-6.0419038439731239</v>
      </c>
      <c r="J150">
        <v>40.041903843973124</v>
      </c>
    </row>
    <row r="151" spans="8:10" x14ac:dyDescent="0.3">
      <c r="H151">
        <v>123</v>
      </c>
      <c r="I151">
        <v>-11.190388593416994</v>
      </c>
      <c r="J151">
        <v>39.190388593416998</v>
      </c>
    </row>
    <row r="152" spans="8:10" x14ac:dyDescent="0.3">
      <c r="H152">
        <v>124</v>
      </c>
      <c r="I152">
        <v>-36.805986097823798</v>
      </c>
      <c r="J152">
        <v>60.805986097823798</v>
      </c>
    </row>
    <row r="153" spans="8:10" x14ac:dyDescent="0.3">
      <c r="H153">
        <v>125</v>
      </c>
      <c r="I153">
        <v>-58.50490230104684</v>
      </c>
      <c r="J153">
        <v>-6.4950976989531597</v>
      </c>
    </row>
    <row r="154" spans="8:10" x14ac:dyDescent="0.3">
      <c r="H154">
        <v>126</v>
      </c>
      <c r="I154">
        <v>-22.214124890731469</v>
      </c>
      <c r="J154">
        <v>-84.785875109268531</v>
      </c>
    </row>
    <row r="155" spans="8:10" x14ac:dyDescent="0.3">
      <c r="H155">
        <v>127</v>
      </c>
      <c r="I155">
        <v>61.055613894622034</v>
      </c>
      <c r="J155">
        <v>-21.055613894622034</v>
      </c>
    </row>
    <row r="156" spans="8:10" x14ac:dyDescent="0.3">
      <c r="H156">
        <v>128</v>
      </c>
      <c r="I156">
        <v>59.488258113770208</v>
      </c>
      <c r="J156">
        <v>-48.488258113770208</v>
      </c>
    </row>
    <row r="157" spans="8:10" ht="15" thickBot="1" x14ac:dyDescent="0.35">
      <c r="H157" s="12">
        <v>129</v>
      </c>
      <c r="I157" s="12">
        <v>43.426442949118638</v>
      </c>
      <c r="J157" s="12">
        <v>44.573557050881362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CE0D29-C266-45F3-8715-202621E861C2}">
  <dimension ref="A2:P156"/>
  <sheetViews>
    <sheetView workbookViewId="0">
      <selection activeCell="J11" sqref="J11"/>
    </sheetView>
  </sheetViews>
  <sheetFormatPr defaultRowHeight="14.4" x14ac:dyDescent="0.3"/>
  <cols>
    <col min="1" max="1" width="11.44140625" customWidth="1"/>
  </cols>
  <sheetData>
    <row r="2" spans="1:13" x14ac:dyDescent="0.3">
      <c r="A2" s="2" t="s">
        <v>0</v>
      </c>
      <c r="B2" s="3" t="s">
        <v>8</v>
      </c>
    </row>
    <row r="3" spans="1:13" x14ac:dyDescent="0.3">
      <c r="A3" s="9">
        <v>17958</v>
      </c>
      <c r="B3">
        <v>8</v>
      </c>
    </row>
    <row r="4" spans="1:13" x14ac:dyDescent="0.3">
      <c r="A4" s="10">
        <v>17989</v>
      </c>
      <c r="B4">
        <v>-17</v>
      </c>
      <c r="C4" s="11" t="s">
        <v>6</v>
      </c>
      <c r="D4" s="11" t="s">
        <v>5</v>
      </c>
      <c r="E4" s="11" t="s">
        <v>11</v>
      </c>
      <c r="H4" t="s">
        <v>12</v>
      </c>
    </row>
    <row r="5" spans="1:13" ht="15" thickBot="1" x14ac:dyDescent="0.35">
      <c r="A5" s="9">
        <v>18019</v>
      </c>
      <c r="B5">
        <v>-5</v>
      </c>
      <c r="C5">
        <f t="shared" ref="C5:C68" si="0">B5-B4</f>
        <v>12</v>
      </c>
      <c r="D5">
        <f t="shared" ref="D5:D68" si="1">B4</f>
        <v>-17</v>
      </c>
      <c r="E5">
        <f>-25</f>
        <v>-25</v>
      </c>
    </row>
    <row r="6" spans="1:13" x14ac:dyDescent="0.3">
      <c r="A6" s="10">
        <v>18050</v>
      </c>
      <c r="B6">
        <v>22</v>
      </c>
      <c r="C6">
        <f t="shared" si="0"/>
        <v>27</v>
      </c>
      <c r="D6">
        <f t="shared" si="1"/>
        <v>-5</v>
      </c>
      <c r="E6">
        <f t="shared" ref="E6:E69" si="2">C5</f>
        <v>12</v>
      </c>
      <c r="H6" s="14" t="s">
        <v>13</v>
      </c>
      <c r="I6" s="14"/>
    </row>
    <row r="7" spans="1:13" x14ac:dyDescent="0.3">
      <c r="A7" s="9">
        <v>18080</v>
      </c>
      <c r="B7">
        <v>-1</v>
      </c>
      <c r="C7">
        <f t="shared" si="0"/>
        <v>-23</v>
      </c>
      <c r="D7">
        <f t="shared" si="1"/>
        <v>22</v>
      </c>
      <c r="E7">
        <f t="shared" si="2"/>
        <v>27</v>
      </c>
      <c r="H7" t="s">
        <v>14</v>
      </c>
      <c r="I7">
        <v>0.78618064536489907</v>
      </c>
    </row>
    <row r="8" spans="1:13" x14ac:dyDescent="0.3">
      <c r="A8" s="10">
        <v>18111</v>
      </c>
      <c r="B8">
        <v>-13</v>
      </c>
      <c r="C8">
        <f t="shared" si="0"/>
        <v>-12</v>
      </c>
      <c r="D8">
        <f t="shared" si="1"/>
        <v>-1</v>
      </c>
      <c r="E8">
        <f t="shared" si="2"/>
        <v>-23</v>
      </c>
      <c r="H8" t="s">
        <v>15</v>
      </c>
      <c r="I8">
        <v>0.61808000714636924</v>
      </c>
    </row>
    <row r="9" spans="1:13" x14ac:dyDescent="0.3">
      <c r="A9" s="9">
        <v>18142</v>
      </c>
      <c r="B9">
        <v>-12</v>
      </c>
      <c r="C9">
        <f t="shared" si="0"/>
        <v>1</v>
      </c>
      <c r="D9">
        <f t="shared" si="1"/>
        <v>-13</v>
      </c>
      <c r="E9">
        <f t="shared" si="2"/>
        <v>-12</v>
      </c>
      <c r="H9" t="s">
        <v>16</v>
      </c>
      <c r="I9">
        <v>0.61196928726071109</v>
      </c>
    </row>
    <row r="10" spans="1:13" x14ac:dyDescent="0.3">
      <c r="A10" s="10">
        <v>18172</v>
      </c>
      <c r="B10">
        <v>-5</v>
      </c>
      <c r="C10">
        <f t="shared" si="0"/>
        <v>7</v>
      </c>
      <c r="D10">
        <f t="shared" si="1"/>
        <v>-12</v>
      </c>
      <c r="E10">
        <f t="shared" si="2"/>
        <v>1</v>
      </c>
      <c r="H10" t="s">
        <v>17</v>
      </c>
      <c r="I10">
        <v>36.136817788164059</v>
      </c>
    </row>
    <row r="11" spans="1:13" ht="15" thickBot="1" x14ac:dyDescent="0.35">
      <c r="A11" s="9">
        <v>18203</v>
      </c>
      <c r="B11">
        <v>2</v>
      </c>
      <c r="C11">
        <f t="shared" si="0"/>
        <v>7</v>
      </c>
      <c r="D11">
        <f t="shared" si="1"/>
        <v>-5</v>
      </c>
      <c r="E11">
        <f t="shared" si="2"/>
        <v>7</v>
      </c>
      <c r="H11" s="12" t="s">
        <v>18</v>
      </c>
      <c r="I11" s="12">
        <v>128</v>
      </c>
    </row>
    <row r="12" spans="1:13" x14ac:dyDescent="0.3">
      <c r="A12" s="10">
        <v>18233</v>
      </c>
      <c r="B12">
        <v>29</v>
      </c>
      <c r="C12">
        <f t="shared" si="0"/>
        <v>27</v>
      </c>
      <c r="D12">
        <f t="shared" si="1"/>
        <v>2</v>
      </c>
      <c r="E12">
        <f t="shared" si="2"/>
        <v>7</v>
      </c>
    </row>
    <row r="13" spans="1:13" ht="15" thickBot="1" x14ac:dyDescent="0.35">
      <c r="A13" s="9">
        <v>18264</v>
      </c>
      <c r="B13">
        <v>-17</v>
      </c>
      <c r="C13">
        <f t="shared" si="0"/>
        <v>-46</v>
      </c>
      <c r="D13">
        <f t="shared" si="1"/>
        <v>29</v>
      </c>
      <c r="E13">
        <f t="shared" si="2"/>
        <v>27</v>
      </c>
      <c r="H13" t="s">
        <v>19</v>
      </c>
    </row>
    <row r="14" spans="1:13" x14ac:dyDescent="0.3">
      <c r="A14" s="10">
        <v>18295</v>
      </c>
      <c r="B14">
        <v>14</v>
      </c>
      <c r="C14">
        <f t="shared" si="0"/>
        <v>31</v>
      </c>
      <c r="D14">
        <f t="shared" si="1"/>
        <v>-17</v>
      </c>
      <c r="E14">
        <f t="shared" si="2"/>
        <v>-46</v>
      </c>
      <c r="H14" s="13"/>
      <c r="I14" s="13" t="s">
        <v>24</v>
      </c>
      <c r="J14" s="13" t="s">
        <v>25</v>
      </c>
      <c r="K14" s="13" t="s">
        <v>26</v>
      </c>
      <c r="L14" s="13" t="s">
        <v>27</v>
      </c>
      <c r="M14" s="13" t="s">
        <v>28</v>
      </c>
    </row>
    <row r="15" spans="1:13" x14ac:dyDescent="0.3">
      <c r="A15" s="9">
        <v>18323</v>
      </c>
      <c r="B15">
        <v>4</v>
      </c>
      <c r="C15">
        <f t="shared" si="0"/>
        <v>-10</v>
      </c>
      <c r="D15">
        <f t="shared" si="1"/>
        <v>14</v>
      </c>
      <c r="E15">
        <f t="shared" si="2"/>
        <v>31</v>
      </c>
      <c r="H15" t="s">
        <v>20</v>
      </c>
      <c r="I15">
        <v>2</v>
      </c>
      <c r="J15">
        <v>264169.16720562871</v>
      </c>
      <c r="K15">
        <v>132084.58360281435</v>
      </c>
      <c r="L15">
        <v>101.14684009604301</v>
      </c>
      <c r="M15">
        <v>7.4692087279119815E-27</v>
      </c>
    </row>
    <row r="16" spans="1:13" x14ac:dyDescent="0.3">
      <c r="A16" s="10">
        <v>18354</v>
      </c>
      <c r="B16">
        <v>-21</v>
      </c>
      <c r="C16">
        <f t="shared" si="0"/>
        <v>-25</v>
      </c>
      <c r="D16">
        <f t="shared" si="1"/>
        <v>4</v>
      </c>
      <c r="E16">
        <f t="shared" si="2"/>
        <v>-10</v>
      </c>
      <c r="H16" t="s">
        <v>21</v>
      </c>
      <c r="I16">
        <v>125</v>
      </c>
      <c r="J16">
        <v>163233.69998187129</v>
      </c>
      <c r="K16">
        <v>1305.8695998549704</v>
      </c>
    </row>
    <row r="17" spans="1:16" ht="15" thickBot="1" x14ac:dyDescent="0.35">
      <c r="A17" s="9">
        <v>18384</v>
      </c>
      <c r="B17">
        <v>-4</v>
      </c>
      <c r="C17">
        <f t="shared" si="0"/>
        <v>17</v>
      </c>
      <c r="D17">
        <f t="shared" si="1"/>
        <v>-21</v>
      </c>
      <c r="E17">
        <f t="shared" si="2"/>
        <v>-25</v>
      </c>
      <c r="H17" s="12" t="s">
        <v>22</v>
      </c>
      <c r="I17" s="12">
        <v>127</v>
      </c>
      <c r="J17" s="12">
        <v>427402.8671875</v>
      </c>
      <c r="K17" s="12"/>
      <c r="L17" s="12"/>
      <c r="M17" s="12"/>
    </row>
    <row r="18" spans="1:16" ht="15" thickBot="1" x14ac:dyDescent="0.35">
      <c r="A18" s="10">
        <v>18415</v>
      </c>
      <c r="B18">
        <v>34</v>
      </c>
      <c r="C18">
        <f t="shared" si="0"/>
        <v>38</v>
      </c>
      <c r="D18">
        <f t="shared" si="1"/>
        <v>-4</v>
      </c>
      <c r="E18">
        <f t="shared" si="2"/>
        <v>17</v>
      </c>
    </row>
    <row r="19" spans="1:16" x14ac:dyDescent="0.3">
      <c r="A19" s="9">
        <v>18445</v>
      </c>
      <c r="B19">
        <v>-3</v>
      </c>
      <c r="C19">
        <f t="shared" si="0"/>
        <v>-37</v>
      </c>
      <c r="D19">
        <f t="shared" si="1"/>
        <v>34</v>
      </c>
      <c r="E19">
        <f t="shared" si="2"/>
        <v>38</v>
      </c>
      <c r="H19" s="13"/>
      <c r="I19" s="13" t="s">
        <v>29</v>
      </c>
      <c r="J19" s="13" t="s">
        <v>17</v>
      </c>
      <c r="K19" s="13" t="s">
        <v>30</v>
      </c>
      <c r="L19" s="13" t="s">
        <v>31</v>
      </c>
      <c r="M19" s="13" t="s">
        <v>32</v>
      </c>
      <c r="N19" s="13" t="s">
        <v>33</v>
      </c>
      <c r="O19" s="13" t="s">
        <v>34</v>
      </c>
      <c r="P19" s="13" t="s">
        <v>35</v>
      </c>
    </row>
    <row r="20" spans="1:16" x14ac:dyDescent="0.3">
      <c r="A20" s="10">
        <v>18476</v>
      </c>
      <c r="B20">
        <v>-21</v>
      </c>
      <c r="C20">
        <f t="shared" si="0"/>
        <v>-18</v>
      </c>
      <c r="D20">
        <f t="shared" si="1"/>
        <v>-3</v>
      </c>
      <c r="E20">
        <f t="shared" si="2"/>
        <v>-37</v>
      </c>
      <c r="H20" t="s">
        <v>23</v>
      </c>
      <c r="I20">
        <v>0.12062651262160641</v>
      </c>
      <c r="J20">
        <v>3.1947500242570661</v>
      </c>
      <c r="K20">
        <v>3.7757731185762464E-2</v>
      </c>
      <c r="L20">
        <v>0.96994108052025552</v>
      </c>
      <c r="M20">
        <v>-6.2021802839678211</v>
      </c>
      <c r="N20">
        <v>6.4434333092110334</v>
      </c>
      <c r="O20">
        <v>-6.2021802839678211</v>
      </c>
      <c r="P20">
        <v>6.4434333092110334</v>
      </c>
    </row>
    <row r="21" spans="1:16" x14ac:dyDescent="0.3">
      <c r="A21" s="9">
        <v>18507</v>
      </c>
      <c r="B21">
        <v>-12</v>
      </c>
      <c r="C21">
        <f t="shared" si="0"/>
        <v>9</v>
      </c>
      <c r="D21">
        <f t="shared" si="1"/>
        <v>-21</v>
      </c>
      <c r="E21">
        <f t="shared" si="2"/>
        <v>-18</v>
      </c>
      <c r="H21" t="s">
        <v>5</v>
      </c>
      <c r="I21">
        <v>-1.5057532434675969</v>
      </c>
      <c r="J21">
        <v>0.13905395857799641</v>
      </c>
      <c r="K21">
        <v>-10.828553597940246</v>
      </c>
      <c r="L21">
        <v>1.1121213625951453E-19</v>
      </c>
      <c r="M21">
        <v>-1.7809582854001278</v>
      </c>
      <c r="N21">
        <v>-1.2305482015350659</v>
      </c>
      <c r="O21">
        <v>-1.7809582854001278</v>
      </c>
      <c r="P21">
        <v>-1.2305482015350659</v>
      </c>
    </row>
    <row r="22" spans="1:16" ht="15" thickBot="1" x14ac:dyDescent="0.35">
      <c r="A22" s="10">
        <v>18537</v>
      </c>
      <c r="B22">
        <v>-13</v>
      </c>
      <c r="C22">
        <f t="shared" si="0"/>
        <v>-1</v>
      </c>
      <c r="D22">
        <f t="shared" si="1"/>
        <v>-12</v>
      </c>
      <c r="E22">
        <f t="shared" si="2"/>
        <v>9</v>
      </c>
      <c r="H22" s="12" t="s">
        <v>11</v>
      </c>
      <c r="I22" s="12">
        <v>0.24012167328205591</v>
      </c>
      <c r="J22" s="12">
        <v>8.9042087997468808E-2</v>
      </c>
      <c r="K22" s="12">
        <v>2.6967210527327463</v>
      </c>
      <c r="L22" s="12">
        <v>7.9685130836222948E-3</v>
      </c>
      <c r="M22" s="12">
        <v>6.389633017282989E-2</v>
      </c>
      <c r="N22" s="12">
        <v>0.41634701639128191</v>
      </c>
      <c r="O22" s="12">
        <v>6.389633017282989E-2</v>
      </c>
      <c r="P22" s="12">
        <v>0.41634701639128191</v>
      </c>
    </row>
    <row r="23" spans="1:16" x14ac:dyDescent="0.3">
      <c r="A23" s="9">
        <v>18568</v>
      </c>
      <c r="B23">
        <v>6</v>
      </c>
      <c r="C23">
        <f t="shared" si="0"/>
        <v>19</v>
      </c>
      <c r="D23">
        <f t="shared" si="1"/>
        <v>-13</v>
      </c>
      <c r="E23">
        <f t="shared" si="2"/>
        <v>-1</v>
      </c>
    </row>
    <row r="24" spans="1:16" x14ac:dyDescent="0.3">
      <c r="A24" s="10">
        <v>18598</v>
      </c>
      <c r="B24">
        <v>45</v>
      </c>
      <c r="C24">
        <f t="shared" si="0"/>
        <v>39</v>
      </c>
      <c r="D24">
        <f t="shared" si="1"/>
        <v>6</v>
      </c>
      <c r="E24">
        <f t="shared" si="2"/>
        <v>19</v>
      </c>
    </row>
    <row r="25" spans="1:16" x14ac:dyDescent="0.3">
      <c r="A25" s="9">
        <v>18629</v>
      </c>
      <c r="B25">
        <v>-21</v>
      </c>
      <c r="C25">
        <f t="shared" si="0"/>
        <v>-66</v>
      </c>
      <c r="D25">
        <f t="shared" si="1"/>
        <v>45</v>
      </c>
      <c r="E25">
        <f t="shared" si="2"/>
        <v>39</v>
      </c>
    </row>
    <row r="26" spans="1:16" x14ac:dyDescent="0.3">
      <c r="A26" s="10">
        <v>18660</v>
      </c>
      <c r="B26">
        <v>0</v>
      </c>
      <c r="C26">
        <f t="shared" si="0"/>
        <v>21</v>
      </c>
      <c r="D26">
        <f t="shared" si="1"/>
        <v>-21</v>
      </c>
      <c r="E26">
        <f t="shared" si="2"/>
        <v>-66</v>
      </c>
      <c r="H26" t="s">
        <v>36</v>
      </c>
    </row>
    <row r="27" spans="1:16" ht="15" thickBot="1" x14ac:dyDescent="0.35">
      <c r="A27" s="9">
        <v>18688</v>
      </c>
      <c r="B27">
        <v>23</v>
      </c>
      <c r="C27">
        <f t="shared" si="0"/>
        <v>23</v>
      </c>
      <c r="D27">
        <f t="shared" si="1"/>
        <v>0</v>
      </c>
      <c r="E27">
        <f t="shared" si="2"/>
        <v>21</v>
      </c>
    </row>
    <row r="28" spans="1:16" x14ac:dyDescent="0.3">
      <c r="A28" s="10">
        <v>18719</v>
      </c>
      <c r="B28">
        <v>-43</v>
      </c>
      <c r="C28">
        <f t="shared" si="0"/>
        <v>-66</v>
      </c>
      <c r="D28">
        <f t="shared" si="1"/>
        <v>23</v>
      </c>
      <c r="E28">
        <f t="shared" si="2"/>
        <v>23</v>
      </c>
      <c r="H28" s="13" t="s">
        <v>37</v>
      </c>
      <c r="I28" s="13" t="s">
        <v>38</v>
      </c>
      <c r="J28" s="13" t="s">
        <v>39</v>
      </c>
    </row>
    <row r="29" spans="1:16" x14ac:dyDescent="0.3">
      <c r="A29" s="9">
        <v>18749</v>
      </c>
      <c r="B29">
        <v>24</v>
      </c>
      <c r="C29">
        <f t="shared" si="0"/>
        <v>67</v>
      </c>
      <c r="D29">
        <f t="shared" si="1"/>
        <v>-43</v>
      </c>
      <c r="E29">
        <f t="shared" si="2"/>
        <v>-66</v>
      </c>
      <c r="H29">
        <v>1</v>
      </c>
      <c r="I29">
        <v>19.715389819519356</v>
      </c>
      <c r="J29">
        <v>-7.7153898195193555</v>
      </c>
    </row>
    <row r="30" spans="1:16" x14ac:dyDescent="0.3">
      <c r="A30" s="10">
        <v>18780</v>
      </c>
      <c r="B30">
        <v>-3</v>
      </c>
      <c r="C30">
        <f t="shared" si="0"/>
        <v>-27</v>
      </c>
      <c r="D30">
        <f t="shared" si="1"/>
        <v>24</v>
      </c>
      <c r="E30">
        <f t="shared" si="2"/>
        <v>67</v>
      </c>
      <c r="H30">
        <v>2</v>
      </c>
      <c r="I30">
        <v>10.53085280934426</v>
      </c>
      <c r="J30">
        <v>16.46914719065574</v>
      </c>
    </row>
    <row r="31" spans="1:16" x14ac:dyDescent="0.3">
      <c r="A31" s="9">
        <v>18810</v>
      </c>
      <c r="B31">
        <v>15</v>
      </c>
      <c r="C31">
        <f t="shared" si="0"/>
        <v>18</v>
      </c>
      <c r="D31">
        <f t="shared" si="1"/>
        <v>-3</v>
      </c>
      <c r="E31">
        <f t="shared" si="2"/>
        <v>-27</v>
      </c>
      <c r="H31">
        <v>3</v>
      </c>
      <c r="I31">
        <v>-26.522659665050014</v>
      </c>
      <c r="J31">
        <v>3.5226596650500142</v>
      </c>
    </row>
    <row r="32" spans="1:16" x14ac:dyDescent="0.3">
      <c r="A32" s="10">
        <v>18841</v>
      </c>
      <c r="B32">
        <v>-21</v>
      </c>
      <c r="C32">
        <f t="shared" si="0"/>
        <v>-36</v>
      </c>
      <c r="D32">
        <f t="shared" si="1"/>
        <v>15</v>
      </c>
      <c r="E32">
        <f t="shared" si="2"/>
        <v>18</v>
      </c>
      <c r="H32">
        <v>4</v>
      </c>
      <c r="I32">
        <v>-3.8964187293980825</v>
      </c>
      <c r="J32">
        <v>-8.1035812706019179</v>
      </c>
    </row>
    <row r="33" spans="1:10" x14ac:dyDescent="0.3">
      <c r="A33" s="9">
        <v>18872</v>
      </c>
      <c r="B33">
        <v>-15</v>
      </c>
      <c r="C33">
        <f t="shared" si="0"/>
        <v>6</v>
      </c>
      <c r="D33">
        <f t="shared" si="1"/>
        <v>-21</v>
      </c>
      <c r="E33">
        <f t="shared" si="2"/>
        <v>-36</v>
      </c>
      <c r="H33">
        <v>5</v>
      </c>
      <c r="I33">
        <v>16.813958598315693</v>
      </c>
      <c r="J33">
        <v>-15.813958598315693</v>
      </c>
    </row>
    <row r="34" spans="1:10" x14ac:dyDescent="0.3">
      <c r="A34" s="10">
        <v>18902</v>
      </c>
      <c r="B34">
        <v>-7</v>
      </c>
      <c r="C34">
        <f t="shared" si="0"/>
        <v>8</v>
      </c>
      <c r="D34">
        <f t="shared" si="1"/>
        <v>-15</v>
      </c>
      <c r="E34">
        <f t="shared" si="2"/>
        <v>6</v>
      </c>
      <c r="H34">
        <v>6</v>
      </c>
      <c r="I34">
        <v>18.429787107514823</v>
      </c>
      <c r="J34">
        <v>-11.429787107514823</v>
      </c>
    </row>
    <row r="35" spans="1:10" x14ac:dyDescent="0.3">
      <c r="A35" s="9">
        <v>18933</v>
      </c>
      <c r="B35">
        <v>6</v>
      </c>
      <c r="C35">
        <f t="shared" si="0"/>
        <v>13</v>
      </c>
      <c r="D35">
        <f t="shared" si="1"/>
        <v>-7</v>
      </c>
      <c r="E35">
        <f t="shared" si="2"/>
        <v>8</v>
      </c>
      <c r="H35">
        <v>7</v>
      </c>
      <c r="I35">
        <v>9.3302444429339815</v>
      </c>
      <c r="J35">
        <v>-2.3302444429339815</v>
      </c>
    </row>
    <row r="36" spans="1:10" x14ac:dyDescent="0.3">
      <c r="A36" s="10">
        <v>18963</v>
      </c>
      <c r="B36">
        <v>36</v>
      </c>
      <c r="C36">
        <f t="shared" si="0"/>
        <v>30</v>
      </c>
      <c r="D36">
        <f t="shared" si="1"/>
        <v>6</v>
      </c>
      <c r="E36">
        <f t="shared" si="2"/>
        <v>13</v>
      </c>
      <c r="H36">
        <v>8</v>
      </c>
      <c r="I36">
        <v>-1.2100282613391957</v>
      </c>
      <c r="J36">
        <v>28.210028261339197</v>
      </c>
    </row>
    <row r="37" spans="1:10" x14ac:dyDescent="0.3">
      <c r="A37" s="9">
        <v>18994</v>
      </c>
      <c r="B37">
        <v>-15</v>
      </c>
      <c r="C37">
        <f t="shared" si="0"/>
        <v>-51</v>
      </c>
      <c r="D37">
        <f t="shared" si="1"/>
        <v>36</v>
      </c>
      <c r="E37">
        <f t="shared" si="2"/>
        <v>30</v>
      </c>
      <c r="H37">
        <v>9</v>
      </c>
      <c r="I37">
        <v>-37.062932369323192</v>
      </c>
      <c r="J37">
        <v>-8.9370676306768075</v>
      </c>
    </row>
    <row r="38" spans="1:10" x14ac:dyDescent="0.3">
      <c r="A38" s="10">
        <v>19025</v>
      </c>
      <c r="B38">
        <v>4</v>
      </c>
      <c r="C38">
        <f t="shared" si="0"/>
        <v>19</v>
      </c>
      <c r="D38">
        <f t="shared" si="1"/>
        <v>-15</v>
      </c>
      <c r="E38">
        <f t="shared" si="2"/>
        <v>-51</v>
      </c>
      <c r="H38">
        <v>10</v>
      </c>
      <c r="I38">
        <v>14.672834680596182</v>
      </c>
      <c r="J38">
        <v>16.327165319403818</v>
      </c>
    </row>
    <row r="39" spans="1:10" x14ac:dyDescent="0.3">
      <c r="A39" s="9">
        <v>19054</v>
      </c>
      <c r="B39">
        <v>4</v>
      </c>
      <c r="C39">
        <f t="shared" si="0"/>
        <v>0</v>
      </c>
      <c r="D39">
        <f t="shared" si="1"/>
        <v>4</v>
      </c>
      <c r="E39">
        <f t="shared" si="2"/>
        <v>19</v>
      </c>
      <c r="H39">
        <v>11</v>
      </c>
      <c r="I39">
        <v>-13.516147024181018</v>
      </c>
      <c r="J39">
        <v>3.5161470241810182</v>
      </c>
    </row>
    <row r="40" spans="1:10" x14ac:dyDescent="0.3">
      <c r="A40" s="10">
        <v>19085</v>
      </c>
      <c r="B40">
        <v>-25</v>
      </c>
      <c r="C40">
        <f t="shared" si="0"/>
        <v>-29</v>
      </c>
      <c r="D40">
        <f t="shared" si="1"/>
        <v>4</v>
      </c>
      <c r="E40">
        <f t="shared" si="2"/>
        <v>0</v>
      </c>
      <c r="H40">
        <v>12</v>
      </c>
      <c r="I40">
        <v>-8.3036031940693409</v>
      </c>
      <c r="J40">
        <v>-16.696396805930661</v>
      </c>
    </row>
    <row r="41" spans="1:10" x14ac:dyDescent="0.3">
      <c r="A41" s="9">
        <v>19115</v>
      </c>
      <c r="B41">
        <v>14</v>
      </c>
      <c r="C41">
        <f t="shared" si="0"/>
        <v>39</v>
      </c>
      <c r="D41">
        <f t="shared" si="1"/>
        <v>-25</v>
      </c>
      <c r="E41">
        <f t="shared" si="2"/>
        <v>-29</v>
      </c>
      <c r="H41">
        <v>13</v>
      </c>
      <c r="I41">
        <v>25.738402793389742</v>
      </c>
      <c r="J41">
        <v>-8.7384027933897421</v>
      </c>
    </row>
    <row r="42" spans="1:10" x14ac:dyDescent="0.3">
      <c r="A42" s="10">
        <v>19146</v>
      </c>
      <c r="B42">
        <v>33</v>
      </c>
      <c r="C42">
        <f t="shared" si="0"/>
        <v>19</v>
      </c>
      <c r="D42">
        <f t="shared" si="1"/>
        <v>14</v>
      </c>
      <c r="E42">
        <f t="shared" si="2"/>
        <v>39</v>
      </c>
      <c r="H42">
        <v>14</v>
      </c>
      <c r="I42">
        <v>10.225707932286944</v>
      </c>
      <c r="J42">
        <v>27.774292067713056</v>
      </c>
    </row>
    <row r="43" spans="1:10" x14ac:dyDescent="0.3">
      <c r="A43" s="9">
        <v>19176</v>
      </c>
      <c r="B43">
        <v>-23</v>
      </c>
      <c r="C43">
        <f t="shared" si="0"/>
        <v>-56</v>
      </c>
      <c r="D43">
        <f t="shared" si="1"/>
        <v>33</v>
      </c>
      <c r="E43">
        <f t="shared" si="2"/>
        <v>19</v>
      </c>
      <c r="H43">
        <v>15</v>
      </c>
      <c r="I43">
        <v>-41.950360180558569</v>
      </c>
      <c r="J43">
        <v>4.9503601805585689</v>
      </c>
    </row>
    <row r="44" spans="1:10" x14ac:dyDescent="0.3">
      <c r="A44" s="10">
        <v>19207</v>
      </c>
      <c r="B44">
        <v>0</v>
      </c>
      <c r="C44">
        <f t="shared" si="0"/>
        <v>23</v>
      </c>
      <c r="D44">
        <f t="shared" si="1"/>
        <v>-23</v>
      </c>
      <c r="E44">
        <f t="shared" si="2"/>
        <v>-56</v>
      </c>
      <c r="H44">
        <v>16</v>
      </c>
      <c r="I44">
        <v>-4.2466156684116712</v>
      </c>
      <c r="J44">
        <v>-13.753384331588329</v>
      </c>
    </row>
    <row r="45" spans="1:10" x14ac:dyDescent="0.3">
      <c r="A45" s="9">
        <v>19238</v>
      </c>
      <c r="B45">
        <v>-45</v>
      </c>
      <c r="C45">
        <f t="shared" si="0"/>
        <v>-45</v>
      </c>
      <c r="D45">
        <f t="shared" si="1"/>
        <v>0</v>
      </c>
      <c r="E45">
        <f t="shared" si="2"/>
        <v>23</v>
      </c>
      <c r="H45">
        <v>17</v>
      </c>
      <c r="I45">
        <v>27.419254506364133</v>
      </c>
      <c r="J45">
        <v>-18.419254506364133</v>
      </c>
    </row>
    <row r="46" spans="1:10" x14ac:dyDescent="0.3">
      <c r="A46" s="10">
        <v>19268</v>
      </c>
      <c r="B46">
        <v>15</v>
      </c>
      <c r="C46">
        <f t="shared" si="0"/>
        <v>60</v>
      </c>
      <c r="D46">
        <f t="shared" si="1"/>
        <v>-45</v>
      </c>
      <c r="E46">
        <f t="shared" si="2"/>
        <v>-45</v>
      </c>
      <c r="H46">
        <v>18</v>
      </c>
      <c r="I46">
        <v>20.350760493771272</v>
      </c>
      <c r="J46">
        <v>-21.350760493771272</v>
      </c>
    </row>
    <row r="47" spans="1:10" x14ac:dyDescent="0.3">
      <c r="A47" s="9">
        <v>19299</v>
      </c>
      <c r="B47">
        <v>-1</v>
      </c>
      <c r="C47">
        <f t="shared" si="0"/>
        <v>-16</v>
      </c>
      <c r="D47">
        <f t="shared" si="1"/>
        <v>15</v>
      </c>
      <c r="E47">
        <f t="shared" si="2"/>
        <v>60</v>
      </c>
      <c r="H47">
        <v>19</v>
      </c>
      <c r="I47">
        <v>19.455297004418309</v>
      </c>
      <c r="J47">
        <v>-0.45529700441830911</v>
      </c>
    </row>
    <row r="48" spans="1:10" x14ac:dyDescent="0.3">
      <c r="A48" s="10">
        <v>19329</v>
      </c>
      <c r="B48">
        <v>41</v>
      </c>
      <c r="C48">
        <f t="shared" si="0"/>
        <v>42</v>
      </c>
      <c r="D48">
        <f t="shared" si="1"/>
        <v>-1</v>
      </c>
      <c r="E48">
        <f t="shared" si="2"/>
        <v>-16</v>
      </c>
      <c r="H48">
        <v>20</v>
      </c>
      <c r="I48">
        <v>-4.3515811558249125</v>
      </c>
      <c r="J48">
        <v>43.35158115582491</v>
      </c>
    </row>
    <row r="49" spans="1:10" x14ac:dyDescent="0.3">
      <c r="A49" s="9">
        <v>19360</v>
      </c>
      <c r="B49">
        <v>-20</v>
      </c>
      <c r="C49">
        <f t="shared" si="0"/>
        <v>-61</v>
      </c>
      <c r="D49">
        <f t="shared" si="1"/>
        <v>41</v>
      </c>
      <c r="E49">
        <f t="shared" si="2"/>
        <v>42</v>
      </c>
      <c r="H49">
        <v>21</v>
      </c>
      <c r="I49">
        <v>-58.273524185420058</v>
      </c>
      <c r="J49">
        <v>-7.7264758145799419</v>
      </c>
    </row>
    <row r="50" spans="1:10" x14ac:dyDescent="0.3">
      <c r="A50" s="10">
        <v>19391</v>
      </c>
      <c r="B50">
        <v>-2</v>
      </c>
      <c r="C50">
        <f t="shared" si="0"/>
        <v>18</v>
      </c>
      <c r="D50">
        <f t="shared" si="1"/>
        <v>-20</v>
      </c>
      <c r="E50">
        <f t="shared" si="2"/>
        <v>-61</v>
      </c>
      <c r="H50">
        <v>22</v>
      </c>
      <c r="I50">
        <v>15.893414188825449</v>
      </c>
      <c r="J50">
        <v>5.1065858111745506</v>
      </c>
    </row>
    <row r="51" spans="1:10" x14ac:dyDescent="0.3">
      <c r="A51" s="9">
        <v>19419</v>
      </c>
      <c r="B51">
        <v>40</v>
      </c>
      <c r="C51">
        <f t="shared" si="0"/>
        <v>42</v>
      </c>
      <c r="D51">
        <f t="shared" si="1"/>
        <v>-2</v>
      </c>
      <c r="E51">
        <f t="shared" si="2"/>
        <v>18</v>
      </c>
      <c r="H51">
        <v>23</v>
      </c>
      <c r="I51">
        <v>5.1631816515447806</v>
      </c>
      <c r="J51">
        <v>17.836818348455218</v>
      </c>
    </row>
    <row r="52" spans="1:10" x14ac:dyDescent="0.3">
      <c r="A52" s="10">
        <v>19450</v>
      </c>
      <c r="B52">
        <v>-41</v>
      </c>
      <c r="C52">
        <f t="shared" si="0"/>
        <v>-81</v>
      </c>
      <c r="D52">
        <f t="shared" si="1"/>
        <v>40</v>
      </c>
      <c r="E52">
        <f t="shared" si="2"/>
        <v>42</v>
      </c>
      <c r="H52">
        <v>24</v>
      </c>
      <c r="I52">
        <v>-28.988899601645834</v>
      </c>
      <c r="J52">
        <v>-37.011100398354166</v>
      </c>
    </row>
    <row r="53" spans="1:10" x14ac:dyDescent="0.3">
      <c r="A53" s="9">
        <v>19480</v>
      </c>
      <c r="B53">
        <v>-5</v>
      </c>
      <c r="C53">
        <f t="shared" si="0"/>
        <v>36</v>
      </c>
      <c r="D53">
        <f t="shared" si="1"/>
        <v>-41</v>
      </c>
      <c r="E53">
        <f t="shared" si="2"/>
        <v>-81</v>
      </c>
      <c r="H53">
        <v>25</v>
      </c>
      <c r="I53">
        <v>49.01998554511259</v>
      </c>
      <c r="J53">
        <v>17.98001445488741</v>
      </c>
    </row>
    <row r="54" spans="1:10" x14ac:dyDescent="0.3">
      <c r="A54" s="10">
        <v>19511</v>
      </c>
      <c r="B54">
        <v>20</v>
      </c>
      <c r="C54">
        <f t="shared" si="0"/>
        <v>25</v>
      </c>
      <c r="D54">
        <f t="shared" si="1"/>
        <v>-5</v>
      </c>
      <c r="E54">
        <f t="shared" si="2"/>
        <v>36</v>
      </c>
      <c r="H54">
        <v>26</v>
      </c>
      <c r="I54">
        <v>-19.929299220702976</v>
      </c>
      <c r="J54">
        <v>-7.0707007792970238</v>
      </c>
    </row>
    <row r="55" spans="1:10" x14ac:dyDescent="0.3">
      <c r="A55" s="9">
        <v>19541</v>
      </c>
      <c r="B55">
        <v>7</v>
      </c>
      <c r="C55">
        <f t="shared" si="0"/>
        <v>-13</v>
      </c>
      <c r="D55">
        <f t="shared" si="1"/>
        <v>20</v>
      </c>
      <c r="E55">
        <f t="shared" si="2"/>
        <v>25</v>
      </c>
      <c r="H55">
        <v>27</v>
      </c>
      <c r="I55">
        <v>-1.8453989355911125</v>
      </c>
      <c r="J55">
        <v>19.845398935591113</v>
      </c>
    </row>
    <row r="56" spans="1:10" x14ac:dyDescent="0.3">
      <c r="A56" s="10">
        <v>19572</v>
      </c>
      <c r="B56">
        <v>-13</v>
      </c>
      <c r="C56">
        <f t="shared" si="0"/>
        <v>-20</v>
      </c>
      <c r="D56">
        <f t="shared" si="1"/>
        <v>7</v>
      </c>
      <c r="E56">
        <f t="shared" si="2"/>
        <v>-13</v>
      </c>
      <c r="H56">
        <v>28</v>
      </c>
      <c r="I56">
        <v>-18.143482020315339</v>
      </c>
      <c r="J56">
        <v>-17.856517979684661</v>
      </c>
    </row>
    <row r="57" spans="1:10" x14ac:dyDescent="0.3">
      <c r="A57" s="9">
        <v>19603</v>
      </c>
      <c r="B57">
        <v>-43</v>
      </c>
      <c r="C57">
        <f t="shared" si="0"/>
        <v>-30</v>
      </c>
      <c r="D57">
        <f t="shared" si="1"/>
        <v>-13</v>
      </c>
      <c r="E57">
        <f t="shared" si="2"/>
        <v>-20</v>
      </c>
      <c r="H57">
        <v>29</v>
      </c>
      <c r="I57">
        <v>23.097064387287126</v>
      </c>
      <c r="J57">
        <v>-17.097064387287126</v>
      </c>
    </row>
    <row r="58" spans="1:10" x14ac:dyDescent="0.3">
      <c r="A58" s="10">
        <v>19633</v>
      </c>
      <c r="B58">
        <v>9</v>
      </c>
      <c r="C58">
        <f t="shared" si="0"/>
        <v>52</v>
      </c>
      <c r="D58">
        <f t="shared" si="1"/>
        <v>-43</v>
      </c>
      <c r="E58">
        <f t="shared" si="2"/>
        <v>-30</v>
      </c>
      <c r="H58">
        <v>30</v>
      </c>
      <c r="I58">
        <v>24.147655204327894</v>
      </c>
      <c r="J58">
        <v>-16.147655204327894</v>
      </c>
    </row>
    <row r="59" spans="1:10" x14ac:dyDescent="0.3">
      <c r="A59" s="9">
        <v>19664</v>
      </c>
      <c r="B59">
        <v>-5</v>
      </c>
      <c r="C59">
        <f t="shared" si="0"/>
        <v>-14</v>
      </c>
      <c r="D59">
        <f t="shared" si="1"/>
        <v>9</v>
      </c>
      <c r="E59">
        <f t="shared" si="2"/>
        <v>52</v>
      </c>
      <c r="H59">
        <v>31</v>
      </c>
      <c r="I59">
        <v>12.581872603151233</v>
      </c>
      <c r="J59">
        <v>0.41812739684876732</v>
      </c>
    </row>
    <row r="60" spans="1:10" x14ac:dyDescent="0.3">
      <c r="A60" s="10">
        <v>19694</v>
      </c>
      <c r="B60">
        <v>52</v>
      </c>
      <c r="C60">
        <f t="shared" si="0"/>
        <v>57</v>
      </c>
      <c r="D60">
        <f t="shared" si="1"/>
        <v>-5</v>
      </c>
      <c r="E60">
        <f t="shared" si="2"/>
        <v>-14</v>
      </c>
      <c r="H60">
        <v>32</v>
      </c>
      <c r="I60">
        <v>-5.7923111955172475</v>
      </c>
      <c r="J60">
        <v>35.79231119551725</v>
      </c>
    </row>
    <row r="61" spans="1:10" x14ac:dyDescent="0.3">
      <c r="A61" s="9">
        <v>19725</v>
      </c>
      <c r="B61">
        <v>-18</v>
      </c>
      <c r="C61">
        <f t="shared" si="0"/>
        <v>-70</v>
      </c>
      <c r="D61">
        <f t="shared" si="1"/>
        <v>52</v>
      </c>
      <c r="E61">
        <f t="shared" si="2"/>
        <v>57</v>
      </c>
      <c r="H61">
        <v>33</v>
      </c>
      <c r="I61">
        <v>-46.882840053750201</v>
      </c>
      <c r="J61">
        <v>-4.1171599462497994</v>
      </c>
    </row>
    <row r="62" spans="1:10" x14ac:dyDescent="0.3">
      <c r="A62" s="10">
        <v>19756</v>
      </c>
      <c r="B62">
        <v>-19</v>
      </c>
      <c r="C62">
        <f t="shared" si="0"/>
        <v>-1</v>
      </c>
      <c r="D62">
        <f t="shared" si="1"/>
        <v>-18</v>
      </c>
      <c r="E62">
        <f t="shared" si="2"/>
        <v>-70</v>
      </c>
      <c r="H62">
        <v>34</v>
      </c>
      <c r="I62">
        <v>10.460719827250704</v>
      </c>
      <c r="J62">
        <v>8.5392801727492955</v>
      </c>
    </row>
    <row r="63" spans="1:10" x14ac:dyDescent="0.3">
      <c r="A63" s="9">
        <v>19784</v>
      </c>
      <c r="B63">
        <v>63</v>
      </c>
      <c r="C63">
        <f t="shared" si="0"/>
        <v>82</v>
      </c>
      <c r="D63">
        <f t="shared" si="1"/>
        <v>-19</v>
      </c>
      <c r="E63">
        <f t="shared" si="2"/>
        <v>-1</v>
      </c>
      <c r="H63">
        <v>35</v>
      </c>
      <c r="I63">
        <v>-1.3400746688897192</v>
      </c>
      <c r="J63">
        <v>1.3400746688897192</v>
      </c>
    </row>
    <row r="64" spans="1:10" x14ac:dyDescent="0.3">
      <c r="A64" s="10">
        <v>19815</v>
      </c>
      <c r="B64">
        <v>-55</v>
      </c>
      <c r="C64">
        <f t="shared" si="0"/>
        <v>-118</v>
      </c>
      <c r="D64">
        <f t="shared" si="1"/>
        <v>63</v>
      </c>
      <c r="E64">
        <f t="shared" si="2"/>
        <v>82</v>
      </c>
      <c r="H64">
        <v>36</v>
      </c>
      <c r="I64">
        <v>-5.9023864612487813</v>
      </c>
      <c r="J64">
        <v>-23.097613538751219</v>
      </c>
    </row>
    <row r="65" spans="1:10" x14ac:dyDescent="0.3">
      <c r="A65" s="9">
        <v>19845</v>
      </c>
      <c r="B65">
        <v>15</v>
      </c>
      <c r="C65">
        <f t="shared" si="0"/>
        <v>70</v>
      </c>
      <c r="D65">
        <f t="shared" si="1"/>
        <v>-55</v>
      </c>
      <c r="E65">
        <f t="shared" si="2"/>
        <v>-118</v>
      </c>
      <c r="H65">
        <v>37</v>
      </c>
      <c r="I65">
        <v>30.800929074131904</v>
      </c>
      <c r="J65">
        <v>8.1990709258680958</v>
      </c>
    </row>
    <row r="66" spans="1:10" x14ac:dyDescent="0.3">
      <c r="A66" s="10">
        <v>19876</v>
      </c>
      <c r="B66">
        <v>23</v>
      </c>
      <c r="C66">
        <f t="shared" si="0"/>
        <v>8</v>
      </c>
      <c r="D66">
        <f t="shared" si="1"/>
        <v>15</v>
      </c>
      <c r="E66">
        <f t="shared" si="2"/>
        <v>70</v>
      </c>
      <c r="H66">
        <v>38</v>
      </c>
      <c r="I66">
        <v>-11.595173637924571</v>
      </c>
      <c r="J66">
        <v>30.595173637924571</v>
      </c>
    </row>
    <row r="67" spans="1:10" x14ac:dyDescent="0.3">
      <c r="A67" s="9">
        <v>19906</v>
      </c>
      <c r="B67">
        <v>8</v>
      </c>
      <c r="C67">
        <f t="shared" si="0"/>
        <v>-15</v>
      </c>
      <c r="D67">
        <f t="shared" si="1"/>
        <v>23</v>
      </c>
      <c r="E67">
        <f t="shared" si="2"/>
        <v>8</v>
      </c>
      <c r="H67">
        <v>39</v>
      </c>
      <c r="I67">
        <v>-45.006918729450028</v>
      </c>
      <c r="J67">
        <v>-10.993081270549972</v>
      </c>
    </row>
    <row r="68" spans="1:10" x14ac:dyDescent="0.3">
      <c r="A68" s="10">
        <v>19937</v>
      </c>
      <c r="B68">
        <v>-47</v>
      </c>
      <c r="C68">
        <f t="shared" si="0"/>
        <v>-55</v>
      </c>
      <c r="D68">
        <f t="shared" si="1"/>
        <v>8</v>
      </c>
      <c r="E68">
        <f t="shared" si="2"/>
        <v>-15</v>
      </c>
      <c r="H68">
        <v>40</v>
      </c>
      <c r="I68">
        <v>21.306137408581201</v>
      </c>
      <c r="J68">
        <v>1.6938625914187995</v>
      </c>
    </row>
    <row r="69" spans="1:10" x14ac:dyDescent="0.3">
      <c r="A69" s="9">
        <v>19968</v>
      </c>
      <c r="B69">
        <v>-25</v>
      </c>
      <c r="C69">
        <f t="shared" ref="C69:C132" si="3">B69-B68</f>
        <v>22</v>
      </c>
      <c r="D69">
        <f t="shared" ref="D69:D132" si="4">B68</f>
        <v>-47</v>
      </c>
      <c r="E69">
        <f t="shared" si="2"/>
        <v>-55</v>
      </c>
      <c r="H69">
        <v>41</v>
      </c>
      <c r="I69">
        <v>5.643424998108892</v>
      </c>
      <c r="J69">
        <v>-50.643424998108891</v>
      </c>
    </row>
    <row r="70" spans="1:10" x14ac:dyDescent="0.3">
      <c r="A70" s="10">
        <v>19998</v>
      </c>
      <c r="B70">
        <v>4</v>
      </c>
      <c r="C70">
        <f t="shared" si="3"/>
        <v>29</v>
      </c>
      <c r="D70">
        <f t="shared" si="4"/>
        <v>-25</v>
      </c>
      <c r="E70">
        <f t="shared" ref="E70:E133" si="5">C69</f>
        <v>22</v>
      </c>
      <c r="H70">
        <v>42</v>
      </c>
      <c r="I70">
        <v>57.07404717097095</v>
      </c>
      <c r="J70">
        <v>2.9259528290290504</v>
      </c>
    </row>
    <row r="71" spans="1:10" x14ac:dyDescent="0.3">
      <c r="A71" s="9">
        <v>20029</v>
      </c>
      <c r="B71">
        <v>4</v>
      </c>
      <c r="C71">
        <f t="shared" si="3"/>
        <v>0</v>
      </c>
      <c r="D71">
        <f t="shared" si="4"/>
        <v>4</v>
      </c>
      <c r="E71">
        <f t="shared" si="5"/>
        <v>29</v>
      </c>
      <c r="H71">
        <v>43</v>
      </c>
      <c r="I71">
        <v>-8.0583717424689922</v>
      </c>
      <c r="J71">
        <v>-7.9416282575310078</v>
      </c>
    </row>
    <row r="72" spans="1:10" x14ac:dyDescent="0.3">
      <c r="A72" s="10">
        <v>20059</v>
      </c>
      <c r="B72">
        <v>52</v>
      </c>
      <c r="C72">
        <f t="shared" si="3"/>
        <v>48</v>
      </c>
      <c r="D72">
        <f t="shared" si="4"/>
        <v>4</v>
      </c>
      <c r="E72">
        <f t="shared" si="5"/>
        <v>0</v>
      </c>
      <c r="H72">
        <v>44</v>
      </c>
      <c r="I72">
        <v>-2.2155670164236914</v>
      </c>
      <c r="J72">
        <v>44.215567016423691</v>
      </c>
    </row>
    <row r="73" spans="1:10" x14ac:dyDescent="0.3">
      <c r="A73" s="9">
        <v>20090</v>
      </c>
      <c r="B73">
        <v>-13</v>
      </c>
      <c r="C73">
        <f t="shared" si="3"/>
        <v>-65</v>
      </c>
      <c r="D73">
        <f t="shared" si="4"/>
        <v>52</v>
      </c>
      <c r="E73">
        <f t="shared" si="5"/>
        <v>48</v>
      </c>
      <c r="H73">
        <v>45</v>
      </c>
      <c r="I73">
        <v>-51.530146191703523</v>
      </c>
      <c r="J73">
        <v>-9.4698538082964774</v>
      </c>
    </row>
    <row r="74" spans="1:10" x14ac:dyDescent="0.3">
      <c r="A74" s="10">
        <v>20121</v>
      </c>
      <c r="B74">
        <v>-22</v>
      </c>
      <c r="C74">
        <f t="shared" si="3"/>
        <v>-9</v>
      </c>
      <c r="D74">
        <f t="shared" si="4"/>
        <v>-13</v>
      </c>
      <c r="E74">
        <f t="shared" si="5"/>
        <v>-65</v>
      </c>
      <c r="H74">
        <v>46</v>
      </c>
      <c r="I74">
        <v>15.588269311768132</v>
      </c>
      <c r="J74">
        <v>2.4117306882318683</v>
      </c>
    </row>
    <row r="75" spans="1:10" x14ac:dyDescent="0.3">
      <c r="A75" s="9">
        <v>20149</v>
      </c>
      <c r="B75">
        <v>43</v>
      </c>
      <c r="C75">
        <f t="shared" si="3"/>
        <v>65</v>
      </c>
      <c r="D75">
        <f t="shared" si="4"/>
        <v>-22</v>
      </c>
      <c r="E75">
        <f t="shared" si="5"/>
        <v>-9</v>
      </c>
      <c r="H75">
        <v>47</v>
      </c>
      <c r="I75">
        <v>7.4543231186338073</v>
      </c>
      <c r="J75">
        <v>34.545676881366191</v>
      </c>
    </row>
    <row r="76" spans="1:10" x14ac:dyDescent="0.3">
      <c r="A76" s="10">
        <v>20180</v>
      </c>
      <c r="B76">
        <v>-32</v>
      </c>
      <c r="C76">
        <f t="shared" si="3"/>
        <v>-75</v>
      </c>
      <c r="D76">
        <f t="shared" si="4"/>
        <v>43</v>
      </c>
      <c r="E76">
        <f t="shared" si="5"/>
        <v>65</v>
      </c>
      <c r="H76">
        <v>48</v>
      </c>
      <c r="I76">
        <v>-50.024392948235921</v>
      </c>
      <c r="J76">
        <v>-30.975607051764079</v>
      </c>
    </row>
    <row r="77" spans="1:10" x14ac:dyDescent="0.3">
      <c r="A77" s="9">
        <v>20210</v>
      </c>
      <c r="B77">
        <v>-1</v>
      </c>
      <c r="C77">
        <f t="shared" si="3"/>
        <v>31</v>
      </c>
      <c r="D77">
        <f t="shared" si="4"/>
        <v>-32</v>
      </c>
      <c r="E77">
        <f t="shared" si="5"/>
        <v>-75</v>
      </c>
      <c r="H77">
        <v>49</v>
      </c>
      <c r="I77">
        <v>42.406653958946549</v>
      </c>
      <c r="J77">
        <v>-6.4066539589465492</v>
      </c>
    </row>
    <row r="78" spans="1:10" x14ac:dyDescent="0.3">
      <c r="A78" s="10">
        <v>20241</v>
      </c>
      <c r="B78">
        <v>44</v>
      </c>
      <c r="C78">
        <f t="shared" si="3"/>
        <v>45</v>
      </c>
      <c r="D78">
        <f t="shared" si="4"/>
        <v>-1</v>
      </c>
      <c r="E78">
        <f t="shared" si="5"/>
        <v>31</v>
      </c>
      <c r="H78">
        <v>50</v>
      </c>
      <c r="I78">
        <v>16.293772968113604</v>
      </c>
      <c r="J78">
        <v>8.7062270318863959</v>
      </c>
    </row>
    <row r="79" spans="1:10" x14ac:dyDescent="0.3">
      <c r="A79" s="9">
        <v>20271</v>
      </c>
      <c r="B79">
        <v>4</v>
      </c>
      <c r="C79">
        <f t="shared" si="3"/>
        <v>-40</v>
      </c>
      <c r="D79">
        <f t="shared" si="4"/>
        <v>44</v>
      </c>
      <c r="E79">
        <f t="shared" si="5"/>
        <v>45</v>
      </c>
      <c r="H79">
        <v>51</v>
      </c>
      <c r="I79">
        <v>-23.991396524678933</v>
      </c>
      <c r="J79">
        <v>10.991396524678933</v>
      </c>
    </row>
    <row r="80" spans="1:10" x14ac:dyDescent="0.3">
      <c r="A80" s="10">
        <v>20302</v>
      </c>
      <c r="B80">
        <v>-66</v>
      </c>
      <c r="C80">
        <f t="shared" si="3"/>
        <v>-70</v>
      </c>
      <c r="D80">
        <f t="shared" si="4"/>
        <v>4</v>
      </c>
      <c r="E80">
        <f t="shared" si="5"/>
        <v>-40</v>
      </c>
      <c r="H80">
        <v>52</v>
      </c>
      <c r="I80">
        <v>-13.541227944318297</v>
      </c>
      <c r="J80">
        <v>-6.4587720556817025</v>
      </c>
    </row>
    <row r="81" spans="1:10" x14ac:dyDescent="0.3">
      <c r="A81" s="9">
        <v>20333</v>
      </c>
      <c r="B81">
        <v>-18</v>
      </c>
      <c r="C81">
        <f t="shared" si="3"/>
        <v>48</v>
      </c>
      <c r="D81">
        <f t="shared" si="4"/>
        <v>-66</v>
      </c>
      <c r="E81">
        <f t="shared" si="5"/>
        <v>-70</v>
      </c>
      <c r="H81">
        <v>53</v>
      </c>
      <c r="I81">
        <v>14.892985212059244</v>
      </c>
      <c r="J81">
        <v>-44.892985212059244</v>
      </c>
    </row>
    <row r="82" spans="1:10" x14ac:dyDescent="0.3">
      <c r="A82" s="10">
        <v>20363</v>
      </c>
      <c r="B82">
        <v>-3</v>
      </c>
      <c r="C82">
        <f t="shared" si="3"/>
        <v>15</v>
      </c>
      <c r="D82">
        <f t="shared" si="4"/>
        <v>-18</v>
      </c>
      <c r="E82">
        <f t="shared" si="5"/>
        <v>48</v>
      </c>
      <c r="H82">
        <v>54</v>
      </c>
      <c r="I82">
        <v>57.664365783266604</v>
      </c>
      <c r="J82">
        <v>-5.6643657832666037</v>
      </c>
    </row>
    <row r="83" spans="1:10" x14ac:dyDescent="0.3">
      <c r="A83" s="9">
        <v>20394</v>
      </c>
      <c r="B83">
        <v>1</v>
      </c>
      <c r="C83">
        <f t="shared" si="3"/>
        <v>4</v>
      </c>
      <c r="D83">
        <f t="shared" si="4"/>
        <v>-3</v>
      </c>
      <c r="E83">
        <f t="shared" si="5"/>
        <v>15</v>
      </c>
      <c r="H83">
        <v>55</v>
      </c>
      <c r="I83">
        <v>-0.94482566791985612</v>
      </c>
      <c r="J83">
        <v>-13.055174332080144</v>
      </c>
    </row>
    <row r="84" spans="1:10" x14ac:dyDescent="0.3">
      <c r="A84" s="10">
        <v>20424</v>
      </c>
      <c r="B84">
        <v>78</v>
      </c>
      <c r="C84">
        <f t="shared" si="3"/>
        <v>77</v>
      </c>
      <c r="D84">
        <f t="shared" si="4"/>
        <v>1</v>
      </c>
      <c r="E84">
        <f t="shared" si="5"/>
        <v>4</v>
      </c>
      <c r="H84">
        <v>56</v>
      </c>
      <c r="I84">
        <v>4.2876893040108079</v>
      </c>
      <c r="J84">
        <v>52.712310695989189</v>
      </c>
    </row>
    <row r="85" spans="1:10" x14ac:dyDescent="0.3">
      <c r="A85" s="9">
        <v>20455</v>
      </c>
      <c r="B85">
        <v>-35</v>
      </c>
      <c r="C85">
        <f t="shared" si="3"/>
        <v>-113</v>
      </c>
      <c r="D85">
        <f t="shared" si="4"/>
        <v>78</v>
      </c>
      <c r="E85">
        <f t="shared" si="5"/>
        <v>77</v>
      </c>
      <c r="H85">
        <v>57</v>
      </c>
      <c r="I85">
        <v>-64.491606770616229</v>
      </c>
      <c r="J85">
        <v>-5.5083932293837705</v>
      </c>
    </row>
    <row r="86" spans="1:10" x14ac:dyDescent="0.3">
      <c r="A86" s="10">
        <v>20486</v>
      </c>
      <c r="B86">
        <v>-13</v>
      </c>
      <c r="C86">
        <f t="shared" si="3"/>
        <v>22</v>
      </c>
      <c r="D86">
        <f t="shared" si="4"/>
        <v>-35</v>
      </c>
      <c r="E86">
        <f t="shared" si="5"/>
        <v>-113</v>
      </c>
      <c r="H86">
        <v>58</v>
      </c>
      <c r="I86">
        <v>10.415667765294433</v>
      </c>
      <c r="J86">
        <v>-11.415667765294433</v>
      </c>
    </row>
    <row r="87" spans="1:10" x14ac:dyDescent="0.3">
      <c r="A87" s="9">
        <v>20515</v>
      </c>
      <c r="B87">
        <v>47</v>
      </c>
      <c r="C87">
        <f t="shared" si="3"/>
        <v>60</v>
      </c>
      <c r="D87">
        <f t="shared" si="4"/>
        <v>-13</v>
      </c>
      <c r="E87">
        <f t="shared" si="5"/>
        <v>22</v>
      </c>
      <c r="H87">
        <v>59</v>
      </c>
      <c r="I87">
        <v>28.489816465223893</v>
      </c>
      <c r="J87">
        <v>53.510183534776104</v>
      </c>
    </row>
    <row r="88" spans="1:10" x14ac:dyDescent="0.3">
      <c r="A88" s="10">
        <v>20546</v>
      </c>
      <c r="B88">
        <v>-44</v>
      </c>
      <c r="C88">
        <f t="shared" si="3"/>
        <v>-91</v>
      </c>
      <c r="D88">
        <f t="shared" si="4"/>
        <v>47</v>
      </c>
      <c r="E88">
        <f t="shared" si="5"/>
        <v>60</v>
      </c>
      <c r="H88">
        <v>60</v>
      </c>
      <c r="I88">
        <v>-75.051850616708407</v>
      </c>
      <c r="J88">
        <v>-42.948149383291593</v>
      </c>
    </row>
    <row r="89" spans="1:10" x14ac:dyDescent="0.3">
      <c r="A89" s="9">
        <v>20576</v>
      </c>
      <c r="B89">
        <v>9</v>
      </c>
      <c r="C89">
        <f t="shared" si="3"/>
        <v>53</v>
      </c>
      <c r="D89">
        <f t="shared" si="4"/>
        <v>-44</v>
      </c>
      <c r="E89">
        <f t="shared" si="5"/>
        <v>-91</v>
      </c>
      <c r="H89">
        <v>61</v>
      </c>
      <c r="I89">
        <v>54.602697456056845</v>
      </c>
      <c r="J89">
        <v>15.397302543943155</v>
      </c>
    </row>
    <row r="90" spans="1:10" x14ac:dyDescent="0.3">
      <c r="A90" s="10">
        <v>20607</v>
      </c>
      <c r="B90">
        <v>51</v>
      </c>
      <c r="C90">
        <f t="shared" si="3"/>
        <v>42</v>
      </c>
      <c r="D90">
        <f t="shared" si="4"/>
        <v>9</v>
      </c>
      <c r="E90">
        <f t="shared" si="5"/>
        <v>53</v>
      </c>
      <c r="H90">
        <v>62</v>
      </c>
      <c r="I90">
        <v>-5.6571550096484309</v>
      </c>
      <c r="J90">
        <v>13.657155009648431</v>
      </c>
    </row>
    <row r="91" spans="1:10" x14ac:dyDescent="0.3">
      <c r="A91" s="9">
        <v>20637</v>
      </c>
      <c r="B91">
        <v>-17</v>
      </c>
      <c r="C91">
        <f t="shared" si="3"/>
        <v>-68</v>
      </c>
      <c r="D91">
        <f t="shared" si="4"/>
        <v>51</v>
      </c>
      <c r="E91">
        <f t="shared" si="5"/>
        <v>42</v>
      </c>
      <c r="H91">
        <v>63</v>
      </c>
      <c r="I91">
        <v>-32.59072470087667</v>
      </c>
      <c r="J91">
        <v>17.59072470087667</v>
      </c>
    </row>
    <row r="92" spans="1:10" x14ac:dyDescent="0.3">
      <c r="A92" s="10">
        <v>20668</v>
      </c>
      <c r="B92">
        <v>-47</v>
      </c>
      <c r="C92">
        <f t="shared" si="3"/>
        <v>-30</v>
      </c>
      <c r="D92">
        <f t="shared" si="4"/>
        <v>-17</v>
      </c>
      <c r="E92">
        <f t="shared" si="5"/>
        <v>-68</v>
      </c>
      <c r="H92">
        <v>64</v>
      </c>
      <c r="I92">
        <v>-15.527224534350006</v>
      </c>
      <c r="J92">
        <v>-39.472775465649995</v>
      </c>
    </row>
    <row r="93" spans="1:10" x14ac:dyDescent="0.3">
      <c r="A93" s="9">
        <v>20699</v>
      </c>
      <c r="B93">
        <v>-42</v>
      </c>
      <c r="C93">
        <f t="shared" si="3"/>
        <v>5</v>
      </c>
      <c r="D93">
        <f t="shared" si="4"/>
        <v>-47</v>
      </c>
      <c r="E93">
        <f t="shared" si="5"/>
        <v>-30</v>
      </c>
      <c r="H93">
        <v>65</v>
      </c>
      <c r="I93">
        <v>57.684336925085596</v>
      </c>
      <c r="J93">
        <v>-35.684336925085596</v>
      </c>
    </row>
    <row r="94" spans="1:10" x14ac:dyDescent="0.3">
      <c r="A94" s="10">
        <v>20729</v>
      </c>
      <c r="B94">
        <v>1</v>
      </c>
      <c r="C94">
        <f t="shared" si="3"/>
        <v>43</v>
      </c>
      <c r="D94">
        <f t="shared" si="4"/>
        <v>-42</v>
      </c>
      <c r="E94">
        <f t="shared" si="5"/>
        <v>5</v>
      </c>
      <c r="H94">
        <v>66</v>
      </c>
      <c r="I94">
        <v>43.047134411516758</v>
      </c>
      <c r="J94">
        <v>-14.047134411516758</v>
      </c>
    </row>
    <row r="95" spans="1:10" x14ac:dyDescent="0.3">
      <c r="A95" s="9">
        <v>20760</v>
      </c>
      <c r="B95">
        <v>14</v>
      </c>
      <c r="C95">
        <f t="shared" si="3"/>
        <v>13</v>
      </c>
      <c r="D95">
        <f t="shared" si="4"/>
        <v>1</v>
      </c>
      <c r="E95">
        <f t="shared" si="5"/>
        <v>43</v>
      </c>
      <c r="H95">
        <v>67</v>
      </c>
      <c r="I95">
        <v>1.0611420639308404</v>
      </c>
      <c r="J95">
        <v>-1.0611420639308404</v>
      </c>
    </row>
    <row r="96" spans="1:10" x14ac:dyDescent="0.3">
      <c r="A96" s="10">
        <v>20790</v>
      </c>
      <c r="B96">
        <v>70</v>
      </c>
      <c r="C96">
        <f t="shared" si="3"/>
        <v>56</v>
      </c>
      <c r="D96">
        <f t="shared" si="4"/>
        <v>14</v>
      </c>
      <c r="E96">
        <f t="shared" si="5"/>
        <v>13</v>
      </c>
      <c r="H96">
        <v>68</v>
      </c>
      <c r="I96">
        <v>-5.9023864612487813</v>
      </c>
      <c r="J96">
        <v>53.902386461248781</v>
      </c>
    </row>
    <row r="97" spans="1:10" x14ac:dyDescent="0.3">
      <c r="A97" s="9">
        <v>20821</v>
      </c>
      <c r="B97">
        <v>-26</v>
      </c>
      <c r="C97">
        <f t="shared" si="3"/>
        <v>-96</v>
      </c>
      <c r="D97">
        <f t="shared" si="4"/>
        <v>70</v>
      </c>
      <c r="E97">
        <f t="shared" si="5"/>
        <v>56</v>
      </c>
      <c r="H97">
        <v>69</v>
      </c>
      <c r="I97">
        <v>-66.65270183015474</v>
      </c>
      <c r="J97">
        <v>1.65270183015474</v>
      </c>
    </row>
    <row r="98" spans="1:10" x14ac:dyDescent="0.3">
      <c r="A98" s="10">
        <v>20852</v>
      </c>
      <c r="B98">
        <v>-23</v>
      </c>
      <c r="C98">
        <f t="shared" si="3"/>
        <v>3</v>
      </c>
      <c r="D98">
        <f t="shared" si="4"/>
        <v>-26</v>
      </c>
      <c r="E98">
        <f t="shared" si="5"/>
        <v>-96</v>
      </c>
      <c r="H98">
        <v>70</v>
      </c>
      <c r="I98">
        <v>4.0875099143667288</v>
      </c>
      <c r="J98">
        <v>-13.087509914366729</v>
      </c>
    </row>
    <row r="99" spans="1:10" x14ac:dyDescent="0.3">
      <c r="A99" s="9">
        <v>20880</v>
      </c>
      <c r="B99">
        <v>69</v>
      </c>
      <c r="C99">
        <f t="shared" si="3"/>
        <v>92</v>
      </c>
      <c r="D99">
        <f t="shared" si="4"/>
        <v>-23</v>
      </c>
      <c r="E99">
        <f t="shared" si="5"/>
        <v>3</v>
      </c>
      <c r="H99">
        <v>71</v>
      </c>
      <c r="I99">
        <v>31.086102809370232</v>
      </c>
      <c r="J99">
        <v>33.913897190629768</v>
      </c>
    </row>
    <row r="100" spans="1:10" x14ac:dyDescent="0.3">
      <c r="A100" s="10">
        <v>20911</v>
      </c>
      <c r="B100">
        <v>-63</v>
      </c>
      <c r="C100">
        <f t="shared" si="3"/>
        <v>-132</v>
      </c>
      <c r="D100">
        <f t="shared" si="4"/>
        <v>69</v>
      </c>
      <c r="E100">
        <f t="shared" si="5"/>
        <v>92</v>
      </c>
      <c r="H100">
        <v>72</v>
      </c>
      <c r="I100">
        <v>-49.018854193151419</v>
      </c>
      <c r="J100">
        <v>-25.981145806848581</v>
      </c>
    </row>
    <row r="101" spans="1:10" x14ac:dyDescent="0.3">
      <c r="A101" s="9">
        <v>20941</v>
      </c>
      <c r="B101">
        <v>15</v>
      </c>
      <c r="C101">
        <f t="shared" si="3"/>
        <v>78</v>
      </c>
      <c r="D101">
        <f t="shared" si="4"/>
        <v>-63</v>
      </c>
      <c r="E101">
        <f t="shared" si="5"/>
        <v>-132</v>
      </c>
      <c r="H101">
        <v>73</v>
      </c>
      <c r="I101">
        <v>30.295604807430511</v>
      </c>
      <c r="J101">
        <v>0.70439519256948913</v>
      </c>
    </row>
    <row r="102" spans="1:10" x14ac:dyDescent="0.3">
      <c r="A102" s="10">
        <v>20972</v>
      </c>
      <c r="B102">
        <v>60</v>
      </c>
      <c r="C102">
        <f t="shared" si="3"/>
        <v>45</v>
      </c>
      <c r="D102">
        <f t="shared" si="4"/>
        <v>15</v>
      </c>
      <c r="E102">
        <f t="shared" si="5"/>
        <v>78</v>
      </c>
      <c r="H102">
        <v>74</v>
      </c>
      <c r="I102">
        <v>9.0701516278329368</v>
      </c>
      <c r="J102">
        <v>35.929848372167065</v>
      </c>
    </row>
    <row r="103" spans="1:10" x14ac:dyDescent="0.3">
      <c r="A103" s="9">
        <v>21002</v>
      </c>
      <c r="B103">
        <v>-24</v>
      </c>
      <c r="C103">
        <f t="shared" si="3"/>
        <v>-84</v>
      </c>
      <c r="D103">
        <f t="shared" si="4"/>
        <v>60</v>
      </c>
      <c r="E103">
        <f t="shared" si="5"/>
        <v>45</v>
      </c>
      <c r="H103">
        <v>75</v>
      </c>
      <c r="I103">
        <v>-55.32704090226013</v>
      </c>
      <c r="J103">
        <v>15.32704090226013</v>
      </c>
    </row>
    <row r="104" spans="1:10" x14ac:dyDescent="0.3">
      <c r="A104" s="10">
        <v>21033</v>
      </c>
      <c r="B104">
        <v>-41</v>
      </c>
      <c r="C104">
        <f t="shared" si="3"/>
        <v>-17</v>
      </c>
      <c r="D104">
        <f t="shared" si="4"/>
        <v>-24</v>
      </c>
      <c r="E104">
        <f t="shared" si="5"/>
        <v>-84</v>
      </c>
      <c r="H104">
        <v>76</v>
      </c>
      <c r="I104">
        <v>-15.507253392531018</v>
      </c>
      <c r="J104">
        <v>-54.49274660746898</v>
      </c>
    </row>
    <row r="105" spans="1:10" x14ac:dyDescent="0.3">
      <c r="A105" s="9">
        <v>21064</v>
      </c>
      <c r="B105">
        <v>-65</v>
      </c>
      <c r="C105">
        <f t="shared" si="3"/>
        <v>-24</v>
      </c>
      <c r="D105">
        <f t="shared" si="4"/>
        <v>-41</v>
      </c>
      <c r="E105">
        <f t="shared" si="5"/>
        <v>-17</v>
      </c>
      <c r="H105">
        <v>77</v>
      </c>
      <c r="I105">
        <v>82.691823451739083</v>
      </c>
      <c r="J105">
        <v>-34.691823451739083</v>
      </c>
    </row>
    <row r="106" spans="1:10" x14ac:dyDescent="0.3">
      <c r="A106" s="10">
        <v>21094</v>
      </c>
      <c r="B106">
        <v>6</v>
      </c>
      <c r="C106">
        <f t="shared" si="3"/>
        <v>71</v>
      </c>
      <c r="D106">
        <f t="shared" si="4"/>
        <v>-65</v>
      </c>
      <c r="E106">
        <f t="shared" si="5"/>
        <v>-24</v>
      </c>
      <c r="H106">
        <v>78</v>
      </c>
      <c r="I106">
        <v>38.750025212577029</v>
      </c>
      <c r="J106">
        <v>-23.750025212577029</v>
      </c>
    </row>
    <row r="107" spans="1:10" x14ac:dyDescent="0.3">
      <c r="A107" s="9">
        <v>21125</v>
      </c>
      <c r="B107">
        <v>15</v>
      </c>
      <c r="C107">
        <f t="shared" si="3"/>
        <v>9</v>
      </c>
      <c r="D107">
        <f t="shared" si="4"/>
        <v>6</v>
      </c>
      <c r="E107">
        <f t="shared" si="5"/>
        <v>71</v>
      </c>
      <c r="H107">
        <v>79</v>
      </c>
      <c r="I107">
        <v>8.2397113422552355</v>
      </c>
      <c r="J107">
        <v>-4.2397113422552355</v>
      </c>
    </row>
    <row r="108" spans="1:10" x14ac:dyDescent="0.3">
      <c r="A108" s="10">
        <v>21155</v>
      </c>
      <c r="B108">
        <v>73</v>
      </c>
      <c r="C108">
        <f t="shared" si="3"/>
        <v>58</v>
      </c>
      <c r="D108">
        <f t="shared" si="4"/>
        <v>15</v>
      </c>
      <c r="E108">
        <f t="shared" si="5"/>
        <v>9</v>
      </c>
      <c r="H108">
        <v>80</v>
      </c>
      <c r="I108">
        <v>-0.42464003771776682</v>
      </c>
      <c r="J108">
        <v>77.424640037717765</v>
      </c>
    </row>
    <row r="109" spans="1:10" x14ac:dyDescent="0.3">
      <c r="A109" s="9">
        <v>21186</v>
      </c>
      <c r="B109">
        <v>-27</v>
      </c>
      <c r="C109">
        <f t="shared" si="3"/>
        <v>-100</v>
      </c>
      <c r="D109">
        <f t="shared" si="4"/>
        <v>73</v>
      </c>
      <c r="E109">
        <f t="shared" si="5"/>
        <v>58</v>
      </c>
      <c r="H109">
        <v>81</v>
      </c>
      <c r="I109">
        <v>-98.838757635132637</v>
      </c>
      <c r="J109">
        <v>-14.161242364867363</v>
      </c>
    </row>
    <row r="110" spans="1:10" x14ac:dyDescent="0.3">
      <c r="A110" s="10">
        <v>21217</v>
      </c>
      <c r="B110">
        <v>-26</v>
      </c>
      <c r="C110">
        <f t="shared" si="3"/>
        <v>1</v>
      </c>
      <c r="D110">
        <f t="shared" si="4"/>
        <v>-27</v>
      </c>
      <c r="E110">
        <f t="shared" si="5"/>
        <v>-100</v>
      </c>
      <c r="H110">
        <v>82</v>
      </c>
      <c r="I110">
        <v>25.68824095311518</v>
      </c>
      <c r="J110">
        <v>-3.6882409531151801</v>
      </c>
    </row>
    <row r="111" spans="1:10" x14ac:dyDescent="0.3">
      <c r="A111" s="9">
        <v>21245</v>
      </c>
      <c r="B111">
        <v>66</v>
      </c>
      <c r="C111">
        <f t="shared" si="3"/>
        <v>92</v>
      </c>
      <c r="D111">
        <f t="shared" si="4"/>
        <v>-26</v>
      </c>
      <c r="E111">
        <f t="shared" si="5"/>
        <v>1</v>
      </c>
      <c r="H111">
        <v>83</v>
      </c>
      <c r="I111">
        <v>24.978095489905591</v>
      </c>
      <c r="J111">
        <v>35.021904510094409</v>
      </c>
    </row>
    <row r="112" spans="1:10" x14ac:dyDescent="0.3">
      <c r="A112" s="10">
        <v>21276</v>
      </c>
      <c r="B112">
        <v>-58</v>
      </c>
      <c r="C112">
        <f t="shared" si="3"/>
        <v>-124</v>
      </c>
      <c r="D112">
        <f t="shared" si="4"/>
        <v>66</v>
      </c>
      <c r="E112">
        <f t="shared" si="5"/>
        <v>92</v>
      </c>
      <c r="H112">
        <v>84</v>
      </c>
      <c r="I112">
        <v>-56.242475533432092</v>
      </c>
      <c r="J112">
        <v>-34.757524466567908</v>
      </c>
    </row>
    <row r="113" spans="1:10" x14ac:dyDescent="0.3">
      <c r="A113" s="9">
        <v>21306</v>
      </c>
      <c r="B113">
        <v>29</v>
      </c>
      <c r="C113">
        <f t="shared" si="3"/>
        <v>87</v>
      </c>
      <c r="D113">
        <f t="shared" si="4"/>
        <v>-58</v>
      </c>
      <c r="E113">
        <f t="shared" si="5"/>
        <v>-124</v>
      </c>
      <c r="H113">
        <v>85</v>
      </c>
      <c r="I113">
        <v>44.522696956528783</v>
      </c>
      <c r="J113">
        <v>8.4773030434712169</v>
      </c>
    </row>
    <row r="114" spans="1:10" x14ac:dyDescent="0.3">
      <c r="A114" s="10">
        <v>21337</v>
      </c>
      <c r="B114">
        <v>57</v>
      </c>
      <c r="C114">
        <f t="shared" si="3"/>
        <v>28</v>
      </c>
      <c r="D114">
        <f t="shared" si="4"/>
        <v>29</v>
      </c>
      <c r="E114">
        <f t="shared" si="5"/>
        <v>87</v>
      </c>
      <c r="H114">
        <v>86</v>
      </c>
      <c r="I114">
        <v>-0.70470399463780176</v>
      </c>
      <c r="J114">
        <v>42.704703994637804</v>
      </c>
    </row>
    <row r="115" spans="1:10" x14ac:dyDescent="0.3">
      <c r="A115" s="9">
        <v>21367</v>
      </c>
      <c r="B115">
        <v>-16</v>
      </c>
      <c r="C115">
        <f t="shared" si="3"/>
        <v>-73</v>
      </c>
      <c r="D115">
        <f t="shared" si="4"/>
        <v>57</v>
      </c>
      <c r="E115">
        <f t="shared" si="5"/>
        <v>28</v>
      </c>
      <c r="H115">
        <v>87</v>
      </c>
      <c r="I115">
        <v>-66.587678626379471</v>
      </c>
      <c r="J115">
        <v>-1.4123213736205287</v>
      </c>
    </row>
    <row r="116" spans="1:10" x14ac:dyDescent="0.3">
      <c r="A116" s="10">
        <v>21398</v>
      </c>
      <c r="B116">
        <v>-42</v>
      </c>
      <c r="C116">
        <f t="shared" si="3"/>
        <v>-26</v>
      </c>
      <c r="D116">
        <f t="shared" si="4"/>
        <v>-16</v>
      </c>
      <c r="E116">
        <f t="shared" si="5"/>
        <v>-73</v>
      </c>
      <c r="H116">
        <v>88</v>
      </c>
      <c r="I116">
        <v>9.3901578683909506</v>
      </c>
      <c r="J116">
        <v>-39.390157868390951</v>
      </c>
    </row>
    <row r="117" spans="1:10" x14ac:dyDescent="0.3">
      <c r="A117" s="9">
        <v>21429</v>
      </c>
      <c r="B117">
        <v>-115</v>
      </c>
      <c r="C117">
        <f t="shared" si="3"/>
        <v>-73</v>
      </c>
      <c r="D117">
        <f t="shared" si="4"/>
        <v>-42</v>
      </c>
      <c r="E117">
        <f t="shared" si="5"/>
        <v>-26</v>
      </c>
      <c r="H117">
        <v>89</v>
      </c>
      <c r="I117">
        <v>63.687378757136997</v>
      </c>
      <c r="J117">
        <v>-58.687378757136997</v>
      </c>
    </row>
    <row r="118" spans="1:10" x14ac:dyDescent="0.3">
      <c r="A118" s="10">
        <v>21459</v>
      </c>
      <c r="B118">
        <v>56</v>
      </c>
      <c r="C118">
        <f t="shared" si="3"/>
        <v>171</v>
      </c>
      <c r="D118">
        <f t="shared" si="4"/>
        <v>-115</v>
      </c>
      <c r="E118">
        <f t="shared" si="5"/>
        <v>-73</v>
      </c>
      <c r="H118">
        <v>90</v>
      </c>
      <c r="I118">
        <v>64.562871104670961</v>
      </c>
      <c r="J118">
        <v>-21.562871104670961</v>
      </c>
    </row>
    <row r="119" spans="1:10" x14ac:dyDescent="0.3">
      <c r="A119" s="9">
        <v>21490</v>
      </c>
      <c r="B119">
        <v>-4</v>
      </c>
      <c r="C119">
        <f t="shared" si="3"/>
        <v>-60</v>
      </c>
      <c r="D119">
        <f t="shared" si="4"/>
        <v>56</v>
      </c>
      <c r="E119">
        <f t="shared" si="5"/>
        <v>171</v>
      </c>
      <c r="H119">
        <v>91</v>
      </c>
      <c r="I119">
        <v>8.9401052202824154</v>
      </c>
      <c r="J119">
        <v>4.0598947797175846</v>
      </c>
    </row>
    <row r="120" spans="1:10" x14ac:dyDescent="0.3">
      <c r="A120" s="10">
        <v>21520</v>
      </c>
      <c r="B120">
        <v>76</v>
      </c>
      <c r="C120">
        <f t="shared" si="3"/>
        <v>80</v>
      </c>
      <c r="D120">
        <f t="shared" si="4"/>
        <v>-4</v>
      </c>
      <c r="E120">
        <f t="shared" si="5"/>
        <v>-60</v>
      </c>
      <c r="H120">
        <v>92</v>
      </c>
      <c r="I120">
        <v>-17.838337143258023</v>
      </c>
      <c r="J120">
        <v>73.83833714325803</v>
      </c>
    </row>
    <row r="121" spans="1:10" x14ac:dyDescent="0.3">
      <c r="A121" s="9">
        <v>21551</v>
      </c>
      <c r="B121">
        <v>-4</v>
      </c>
      <c r="C121">
        <f t="shared" si="3"/>
        <v>-80</v>
      </c>
      <c r="D121">
        <f t="shared" si="4"/>
        <v>76</v>
      </c>
      <c r="E121">
        <f t="shared" si="5"/>
        <v>80</v>
      </c>
      <c r="H121">
        <v>93</v>
      </c>
      <c r="I121">
        <v>-91.835286826315041</v>
      </c>
      <c r="J121">
        <v>-4.1647131736849587</v>
      </c>
    </row>
    <row r="122" spans="1:10" x14ac:dyDescent="0.3">
      <c r="A122" s="10">
        <v>21582</v>
      </c>
      <c r="B122">
        <v>-41</v>
      </c>
      <c r="C122">
        <f t="shared" si="3"/>
        <v>-37</v>
      </c>
      <c r="D122">
        <f t="shared" si="4"/>
        <v>-4</v>
      </c>
      <c r="E122">
        <f t="shared" si="5"/>
        <v>-80</v>
      </c>
      <c r="H122">
        <v>94</v>
      </c>
      <c r="I122">
        <v>16.218530207701754</v>
      </c>
      <c r="J122">
        <v>-13.218530207701754</v>
      </c>
    </row>
    <row r="123" spans="1:10" x14ac:dyDescent="0.3">
      <c r="A123" s="9">
        <v>21610</v>
      </c>
      <c r="B123">
        <v>82</v>
      </c>
      <c r="C123">
        <f t="shared" si="3"/>
        <v>123</v>
      </c>
      <c r="D123">
        <f t="shared" si="4"/>
        <v>-41</v>
      </c>
      <c r="E123">
        <f t="shared" si="5"/>
        <v>-37</v>
      </c>
      <c r="H123">
        <v>95</v>
      </c>
      <c r="I123">
        <v>35.4733161322225</v>
      </c>
      <c r="J123">
        <v>56.5266838677775</v>
      </c>
    </row>
    <row r="124" spans="1:10" x14ac:dyDescent="0.3">
      <c r="A124" s="10">
        <v>21641</v>
      </c>
      <c r="B124">
        <v>-74</v>
      </c>
      <c r="C124">
        <f t="shared" si="3"/>
        <v>-156</v>
      </c>
      <c r="D124">
        <f t="shared" si="4"/>
        <v>82</v>
      </c>
      <c r="E124">
        <f t="shared" si="5"/>
        <v>123</v>
      </c>
      <c r="H124">
        <v>96</v>
      </c>
      <c r="I124">
        <v>-81.685153344693433</v>
      </c>
      <c r="J124">
        <v>-50.314846655306567</v>
      </c>
    </row>
    <row r="125" spans="1:10" x14ac:dyDescent="0.3">
      <c r="A125" s="9">
        <v>21671</v>
      </c>
      <c r="B125">
        <v>34</v>
      </c>
      <c r="C125">
        <f t="shared" si="3"/>
        <v>108</v>
      </c>
      <c r="D125">
        <f t="shared" si="4"/>
        <v>-74</v>
      </c>
      <c r="E125">
        <f t="shared" si="5"/>
        <v>-156</v>
      </c>
      <c r="H125">
        <v>97</v>
      </c>
      <c r="I125">
        <v>63.287019977848836</v>
      </c>
      <c r="J125">
        <v>14.712980022151164</v>
      </c>
    </row>
    <row r="126" spans="1:10" x14ac:dyDescent="0.3">
      <c r="A126" s="10">
        <v>21702</v>
      </c>
      <c r="B126">
        <v>28</v>
      </c>
      <c r="C126">
        <f t="shared" si="3"/>
        <v>-6</v>
      </c>
      <c r="D126">
        <f t="shared" si="4"/>
        <v>34</v>
      </c>
      <c r="E126">
        <f t="shared" si="5"/>
        <v>108</v>
      </c>
      <c r="H126">
        <v>98</v>
      </c>
      <c r="I126">
        <v>-3.7361816233919853</v>
      </c>
      <c r="J126">
        <v>48.736181623391985</v>
      </c>
    </row>
    <row r="127" spans="1:10" x14ac:dyDescent="0.3">
      <c r="A127" s="9">
        <v>21732</v>
      </c>
      <c r="B127">
        <v>24</v>
      </c>
      <c r="C127">
        <f t="shared" si="3"/>
        <v>-4</v>
      </c>
      <c r="D127">
        <f t="shared" si="4"/>
        <v>28</v>
      </c>
      <c r="E127">
        <f t="shared" si="5"/>
        <v>-6</v>
      </c>
      <c r="H127">
        <v>99</v>
      </c>
      <c r="I127">
        <v>-79.419092797741683</v>
      </c>
      <c r="J127">
        <v>-4.5809072022583166</v>
      </c>
    </row>
    <row r="128" spans="1:10" x14ac:dyDescent="0.3">
      <c r="A128" s="10">
        <v>21763</v>
      </c>
      <c r="B128">
        <v>-65</v>
      </c>
      <c r="C128">
        <f t="shared" si="3"/>
        <v>-89</v>
      </c>
      <c r="D128">
        <f t="shared" si="4"/>
        <v>24</v>
      </c>
      <c r="E128">
        <f t="shared" si="5"/>
        <v>-4</v>
      </c>
      <c r="H128">
        <v>100</v>
      </c>
      <c r="I128">
        <v>16.088483800151234</v>
      </c>
      <c r="J128">
        <v>-33.088483800151238</v>
      </c>
    </row>
    <row r="129" spans="1:10" x14ac:dyDescent="0.3">
      <c r="A129" s="9">
        <v>21794</v>
      </c>
      <c r="B129">
        <v>-107</v>
      </c>
      <c r="C129">
        <f t="shared" si="3"/>
        <v>-42</v>
      </c>
      <c r="D129">
        <f t="shared" si="4"/>
        <v>-65</v>
      </c>
      <c r="E129">
        <f t="shared" si="5"/>
        <v>-89</v>
      </c>
      <c r="H129">
        <v>101</v>
      </c>
      <c r="I129">
        <v>57.774441048998128</v>
      </c>
      <c r="J129">
        <v>-81.774441048998128</v>
      </c>
    </row>
    <row r="130" spans="1:10" x14ac:dyDescent="0.3">
      <c r="A130" s="10">
        <v>21824</v>
      </c>
      <c r="B130">
        <v>40</v>
      </c>
      <c r="C130">
        <f t="shared" si="3"/>
        <v>147</v>
      </c>
      <c r="D130">
        <f t="shared" si="4"/>
        <v>-107</v>
      </c>
      <c r="E130">
        <f t="shared" si="5"/>
        <v>-42</v>
      </c>
      <c r="H130">
        <v>102</v>
      </c>
      <c r="I130">
        <v>92.23166717924606</v>
      </c>
      <c r="J130">
        <v>-21.23166717924606</v>
      </c>
    </row>
    <row r="131" spans="1:10" x14ac:dyDescent="0.3">
      <c r="A131" s="9">
        <v>21855</v>
      </c>
      <c r="B131">
        <v>11</v>
      </c>
      <c r="C131">
        <f t="shared" si="3"/>
        <v>-29</v>
      </c>
      <c r="D131">
        <f t="shared" si="4"/>
        <v>40</v>
      </c>
      <c r="E131">
        <f t="shared" si="5"/>
        <v>147</v>
      </c>
      <c r="H131">
        <v>103</v>
      </c>
      <c r="I131">
        <v>8.1347458548419951</v>
      </c>
      <c r="J131">
        <v>0.86525414515800492</v>
      </c>
    </row>
    <row r="132" spans="1:10" x14ac:dyDescent="0.3">
      <c r="A132" s="10">
        <v>21885</v>
      </c>
      <c r="B132">
        <v>88</v>
      </c>
      <c r="C132">
        <f t="shared" si="3"/>
        <v>77</v>
      </c>
      <c r="D132">
        <f t="shared" si="4"/>
        <v>11</v>
      </c>
      <c r="E132">
        <f t="shared" si="5"/>
        <v>-29</v>
      </c>
      <c r="H132">
        <v>104</v>
      </c>
      <c r="I132">
        <v>-20.304577079853843</v>
      </c>
      <c r="J132">
        <v>78.304577079853843</v>
      </c>
    </row>
    <row r="133" spans="1:10" x14ac:dyDescent="0.3">
      <c r="E133">
        <f t="shared" si="5"/>
        <v>77</v>
      </c>
      <c r="H133">
        <v>105</v>
      </c>
      <c r="I133">
        <v>-95.872303210153717</v>
      </c>
      <c r="J133">
        <v>-4.1276967898462829</v>
      </c>
    </row>
    <row r="134" spans="1:10" x14ac:dyDescent="0.3">
      <c r="H134">
        <v>106</v>
      </c>
      <c r="I134">
        <v>16.763796758041131</v>
      </c>
      <c r="J134">
        <v>-15.763796758041131</v>
      </c>
    </row>
    <row r="135" spans="1:10" x14ac:dyDescent="0.3">
      <c r="H135">
        <v>107</v>
      </c>
      <c r="I135">
        <v>39.510332516061176</v>
      </c>
      <c r="J135">
        <v>52.489667483938824</v>
      </c>
    </row>
    <row r="136" spans="1:10" x14ac:dyDescent="0.3">
      <c r="H136">
        <v>108</v>
      </c>
      <c r="I136">
        <v>-77.167893614290634</v>
      </c>
      <c r="J136">
        <v>-46.832106385709366</v>
      </c>
    </row>
    <row r="137" spans="1:10" x14ac:dyDescent="0.3">
      <c r="H137">
        <v>109</v>
      </c>
      <c r="I137">
        <v>57.679227146767296</v>
      </c>
      <c r="J137">
        <v>29.320772853232704</v>
      </c>
    </row>
    <row r="138" spans="1:10" x14ac:dyDescent="0.3">
      <c r="H138">
        <v>110</v>
      </c>
      <c r="I138">
        <v>-22.655631972399839</v>
      </c>
      <c r="J138">
        <v>50.655631972399839</v>
      </c>
    </row>
    <row r="139" spans="1:10" x14ac:dyDescent="0.3">
      <c r="H139">
        <v>111</v>
      </c>
      <c r="I139">
        <v>-78.983901513133844</v>
      </c>
      <c r="J139">
        <v>5.9839015131338442</v>
      </c>
    </row>
    <row r="140" spans="1:10" x14ac:dyDescent="0.3">
      <c r="H140">
        <v>112</v>
      </c>
      <c r="I140">
        <v>6.6837962585130732</v>
      </c>
      <c r="J140">
        <v>-32.68379625851307</v>
      </c>
    </row>
    <row r="141" spans="1:10" x14ac:dyDescent="0.3">
      <c r="H141">
        <v>113</v>
      </c>
      <c r="I141">
        <v>57.119099232927219</v>
      </c>
      <c r="J141">
        <v>-130.11909923292723</v>
      </c>
    </row>
    <row r="142" spans="1:10" x14ac:dyDescent="0.3">
      <c r="H142">
        <v>114</v>
      </c>
      <c r="I142">
        <v>155.75336736180518</v>
      </c>
      <c r="J142">
        <v>15.246632638194825</v>
      </c>
    </row>
    <row r="143" spans="1:10" x14ac:dyDescent="0.3">
      <c r="H143">
        <v>115</v>
      </c>
      <c r="I143">
        <v>-43.140748990332256</v>
      </c>
      <c r="J143">
        <v>-16.859251009667744</v>
      </c>
    </row>
    <row r="144" spans="1:10" x14ac:dyDescent="0.3">
      <c r="H144">
        <v>116</v>
      </c>
      <c r="I144">
        <v>-8.2636609104313603</v>
      </c>
      <c r="J144">
        <v>88.263660910431355</v>
      </c>
    </row>
    <row r="145" spans="8:10" x14ac:dyDescent="0.3">
      <c r="H145">
        <v>117</v>
      </c>
      <c r="I145">
        <v>-95.106886128351277</v>
      </c>
      <c r="J145">
        <v>15.106886128351277</v>
      </c>
    </row>
    <row r="146" spans="8:10" x14ac:dyDescent="0.3">
      <c r="H146">
        <v>118</v>
      </c>
      <c r="I146">
        <v>-13.066094376072479</v>
      </c>
      <c r="J146">
        <v>-23.933905623927522</v>
      </c>
    </row>
    <row r="147" spans="8:10" x14ac:dyDescent="0.3">
      <c r="H147">
        <v>119</v>
      </c>
      <c r="I147">
        <v>52.972007583357012</v>
      </c>
      <c r="J147">
        <v>70.027992416642988</v>
      </c>
    </row>
    <row r="148" spans="8:10" x14ac:dyDescent="0.3">
      <c r="H148">
        <v>120</v>
      </c>
      <c r="I148">
        <v>-93.816173638028459</v>
      </c>
      <c r="J148">
        <v>-62.183826361971541</v>
      </c>
    </row>
    <row r="149" spans="8:10" x14ac:dyDescent="0.3">
      <c r="H149">
        <v>121</v>
      </c>
      <c r="I149">
        <v>74.087385497223053</v>
      </c>
      <c r="J149">
        <v>33.912614502776947</v>
      </c>
    </row>
    <row r="150" spans="8:10" x14ac:dyDescent="0.3">
      <c r="H150">
        <v>122</v>
      </c>
      <c r="I150">
        <v>-25.141843050814654</v>
      </c>
      <c r="J150">
        <v>19.141843050814654</v>
      </c>
    </row>
    <row r="151" spans="8:10" x14ac:dyDescent="0.3">
      <c r="H151">
        <v>123</v>
      </c>
      <c r="I151">
        <v>-43.481194344163441</v>
      </c>
      <c r="J151">
        <v>39.481194344163441</v>
      </c>
    </row>
    <row r="152" spans="8:10" x14ac:dyDescent="0.3">
      <c r="H152">
        <v>124</v>
      </c>
      <c r="I152">
        <v>-36.977938023728946</v>
      </c>
      <c r="J152">
        <v>-52.022061976271054</v>
      </c>
    </row>
    <row r="153" spans="8:10" x14ac:dyDescent="0.3">
      <c r="H153">
        <v>125</v>
      </c>
      <c r="I153">
        <v>76.623758415912434</v>
      </c>
      <c r="J153">
        <v>-118.62375841591243</v>
      </c>
    </row>
    <row r="154" spans="8:10" x14ac:dyDescent="0.3">
      <c r="H154">
        <v>126</v>
      </c>
      <c r="I154">
        <v>151.15111328580812</v>
      </c>
      <c r="J154">
        <v>-4.1511132858081226</v>
      </c>
    </row>
    <row r="155" spans="8:10" x14ac:dyDescent="0.3">
      <c r="H155">
        <v>127</v>
      </c>
      <c r="I155">
        <v>-24.811617253620049</v>
      </c>
      <c r="J155">
        <v>-4.1883827463799506</v>
      </c>
    </row>
    <row r="156" spans="8:10" ht="15" thickBot="1" x14ac:dyDescent="0.35">
      <c r="H156" s="12">
        <v>128</v>
      </c>
      <c r="I156" s="12">
        <v>-23.406187690701582</v>
      </c>
      <c r="J156" s="12">
        <v>100.40618769070159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76B44-0976-4DA5-9238-BDEDD4E01B12}">
  <dimension ref="A2:P155"/>
  <sheetViews>
    <sheetView workbookViewId="0">
      <selection activeCell="O12" sqref="O12"/>
    </sheetView>
  </sheetViews>
  <sheetFormatPr defaultRowHeight="14.4" x14ac:dyDescent="0.3"/>
  <cols>
    <col min="1" max="1" width="13.88671875" customWidth="1"/>
  </cols>
  <sheetData>
    <row r="2" spans="1:13" x14ac:dyDescent="0.3">
      <c r="A2" s="2" t="s">
        <v>0</v>
      </c>
      <c r="B2" s="3" t="s">
        <v>9</v>
      </c>
    </row>
    <row r="3" spans="1:13" x14ac:dyDescent="0.3">
      <c r="A3" s="10">
        <v>17989</v>
      </c>
      <c r="B3">
        <v>-25</v>
      </c>
    </row>
    <row r="4" spans="1:13" x14ac:dyDescent="0.3">
      <c r="A4" s="9">
        <v>18019</v>
      </c>
      <c r="B4">
        <v>12</v>
      </c>
      <c r="C4" s="11" t="s">
        <v>6</v>
      </c>
      <c r="D4" s="11" t="s">
        <v>5</v>
      </c>
      <c r="E4" s="11" t="s">
        <v>11</v>
      </c>
      <c r="H4" t="s">
        <v>12</v>
      </c>
    </row>
    <row r="5" spans="1:13" ht="15" thickBot="1" x14ac:dyDescent="0.35">
      <c r="A5" s="10">
        <v>18050</v>
      </c>
      <c r="B5">
        <v>27</v>
      </c>
      <c r="C5">
        <f>B5-B4</f>
        <v>15</v>
      </c>
      <c r="D5">
        <f t="shared" ref="D5:D68" si="0">B4</f>
        <v>12</v>
      </c>
      <c r="E5">
        <f>37</f>
        <v>37</v>
      </c>
    </row>
    <row r="6" spans="1:13" x14ac:dyDescent="0.3">
      <c r="A6" s="9">
        <v>18080</v>
      </c>
      <c r="B6">
        <v>-23</v>
      </c>
      <c r="C6">
        <f t="shared" ref="C6:C68" si="1">B6-B5</f>
        <v>-50</v>
      </c>
      <c r="D6">
        <f t="shared" si="0"/>
        <v>27</v>
      </c>
      <c r="E6">
        <f t="shared" ref="E6:E69" si="2">C5</f>
        <v>15</v>
      </c>
      <c r="H6" s="14" t="s">
        <v>13</v>
      </c>
      <c r="I6" s="14"/>
    </row>
    <row r="7" spans="1:13" x14ac:dyDescent="0.3">
      <c r="A7" s="10">
        <v>18111</v>
      </c>
      <c r="B7">
        <v>-12</v>
      </c>
      <c r="C7">
        <f t="shared" si="1"/>
        <v>11</v>
      </c>
      <c r="D7">
        <f t="shared" si="0"/>
        <v>-23</v>
      </c>
      <c r="E7">
        <f t="shared" si="2"/>
        <v>-50</v>
      </c>
      <c r="H7" t="s">
        <v>14</v>
      </c>
      <c r="I7">
        <v>0.89083545571386358</v>
      </c>
    </row>
    <row r="8" spans="1:13" x14ac:dyDescent="0.3">
      <c r="A8" s="9">
        <v>18142</v>
      </c>
      <c r="B8">
        <v>1</v>
      </c>
      <c r="C8">
        <f t="shared" si="1"/>
        <v>13</v>
      </c>
      <c r="D8">
        <f t="shared" si="0"/>
        <v>-12</v>
      </c>
      <c r="E8">
        <f t="shared" si="2"/>
        <v>11</v>
      </c>
      <c r="H8" t="s">
        <v>15</v>
      </c>
      <c r="I8">
        <v>0.79358780915692695</v>
      </c>
    </row>
    <row r="9" spans="1:13" x14ac:dyDescent="0.3">
      <c r="A9" s="10">
        <v>18172</v>
      </c>
      <c r="B9">
        <v>7</v>
      </c>
      <c r="C9">
        <f t="shared" si="1"/>
        <v>6</v>
      </c>
      <c r="D9">
        <f t="shared" si="0"/>
        <v>1</v>
      </c>
      <c r="E9">
        <f t="shared" si="2"/>
        <v>13</v>
      </c>
      <c r="H9" t="s">
        <v>16</v>
      </c>
      <c r="I9">
        <v>0.79025858027236129</v>
      </c>
    </row>
    <row r="10" spans="1:13" x14ac:dyDescent="0.3">
      <c r="A10" s="9">
        <v>18203</v>
      </c>
      <c r="B10">
        <v>7</v>
      </c>
      <c r="C10">
        <f t="shared" si="1"/>
        <v>0</v>
      </c>
      <c r="D10">
        <f t="shared" si="0"/>
        <v>7</v>
      </c>
      <c r="E10">
        <f t="shared" si="2"/>
        <v>6</v>
      </c>
      <c r="H10" t="s">
        <v>17</v>
      </c>
      <c r="I10">
        <v>46.183222220039049</v>
      </c>
    </row>
    <row r="11" spans="1:13" ht="15" thickBot="1" x14ac:dyDescent="0.35">
      <c r="A11" s="10">
        <v>18233</v>
      </c>
      <c r="B11">
        <v>27</v>
      </c>
      <c r="C11">
        <f t="shared" si="1"/>
        <v>20</v>
      </c>
      <c r="D11">
        <f t="shared" si="0"/>
        <v>7</v>
      </c>
      <c r="E11">
        <f t="shared" si="2"/>
        <v>0</v>
      </c>
      <c r="H11" s="12" t="s">
        <v>18</v>
      </c>
      <c r="I11" s="12">
        <v>127</v>
      </c>
    </row>
    <row r="12" spans="1:13" x14ac:dyDescent="0.3">
      <c r="A12" s="9">
        <v>18264</v>
      </c>
      <c r="B12">
        <v>-46</v>
      </c>
      <c r="C12">
        <f t="shared" si="1"/>
        <v>-73</v>
      </c>
      <c r="D12">
        <f t="shared" si="0"/>
        <v>27</v>
      </c>
      <c r="E12">
        <f t="shared" si="2"/>
        <v>20</v>
      </c>
    </row>
    <row r="13" spans="1:13" ht="15" thickBot="1" x14ac:dyDescent="0.35">
      <c r="A13" s="10">
        <v>18295</v>
      </c>
      <c r="B13">
        <v>31</v>
      </c>
      <c r="C13">
        <f t="shared" si="1"/>
        <v>77</v>
      </c>
      <c r="D13">
        <f t="shared" si="0"/>
        <v>-46</v>
      </c>
      <c r="E13">
        <f t="shared" si="2"/>
        <v>-73</v>
      </c>
      <c r="H13" t="s">
        <v>19</v>
      </c>
    </row>
    <row r="14" spans="1:13" x14ac:dyDescent="0.3">
      <c r="A14" s="9">
        <v>18323</v>
      </c>
      <c r="B14">
        <v>-10</v>
      </c>
      <c r="C14">
        <f t="shared" si="1"/>
        <v>-41</v>
      </c>
      <c r="D14">
        <f t="shared" si="0"/>
        <v>31</v>
      </c>
      <c r="E14">
        <f t="shared" si="2"/>
        <v>77</v>
      </c>
      <c r="H14" s="13"/>
      <c r="I14" s="13" t="s">
        <v>24</v>
      </c>
      <c r="J14" s="13" t="s">
        <v>25</v>
      </c>
      <c r="K14" s="13" t="s">
        <v>26</v>
      </c>
      <c r="L14" s="13" t="s">
        <v>27</v>
      </c>
      <c r="M14" s="13" t="s">
        <v>28</v>
      </c>
    </row>
    <row r="15" spans="1:13" x14ac:dyDescent="0.3">
      <c r="A15" s="10">
        <v>18354</v>
      </c>
      <c r="B15">
        <v>-25</v>
      </c>
      <c r="C15">
        <f t="shared" si="1"/>
        <v>-15</v>
      </c>
      <c r="D15">
        <f t="shared" si="0"/>
        <v>-10</v>
      </c>
      <c r="E15">
        <f t="shared" si="2"/>
        <v>-41</v>
      </c>
      <c r="H15" t="s">
        <v>20</v>
      </c>
      <c r="I15">
        <v>2</v>
      </c>
      <c r="J15">
        <v>1016833.3704699018</v>
      </c>
      <c r="K15">
        <v>508416.68523495091</v>
      </c>
      <c r="L15">
        <v>238.36985580534889</v>
      </c>
      <c r="M15">
        <v>3.2628063069324836E-43</v>
      </c>
    </row>
    <row r="16" spans="1:13" x14ac:dyDescent="0.3">
      <c r="A16" s="9">
        <v>18384</v>
      </c>
      <c r="B16">
        <v>17</v>
      </c>
      <c r="C16">
        <f t="shared" si="1"/>
        <v>42</v>
      </c>
      <c r="D16">
        <f t="shared" si="0"/>
        <v>-25</v>
      </c>
      <c r="E16">
        <f t="shared" si="2"/>
        <v>-15</v>
      </c>
      <c r="H16" t="s">
        <v>21</v>
      </c>
      <c r="I16">
        <v>124</v>
      </c>
      <c r="J16">
        <v>264478.36181356304</v>
      </c>
      <c r="K16">
        <v>2132.8900146255082</v>
      </c>
    </row>
    <row r="17" spans="1:16" ht="15" thickBot="1" x14ac:dyDescent="0.35">
      <c r="A17" s="10">
        <v>18415</v>
      </c>
      <c r="B17">
        <v>38</v>
      </c>
      <c r="C17">
        <f t="shared" si="1"/>
        <v>21</v>
      </c>
      <c r="D17">
        <f t="shared" si="0"/>
        <v>17</v>
      </c>
      <c r="E17">
        <f t="shared" si="2"/>
        <v>42</v>
      </c>
      <c r="H17" s="12" t="s">
        <v>22</v>
      </c>
      <c r="I17" s="12">
        <v>126</v>
      </c>
      <c r="J17" s="12">
        <v>1281311.7322834649</v>
      </c>
      <c r="K17" s="12"/>
      <c r="L17" s="12"/>
      <c r="M17" s="12"/>
    </row>
    <row r="18" spans="1:16" ht="15" thickBot="1" x14ac:dyDescent="0.35">
      <c r="A18" s="9">
        <v>18445</v>
      </c>
      <c r="B18">
        <v>-37</v>
      </c>
      <c r="C18">
        <f t="shared" si="1"/>
        <v>-75</v>
      </c>
      <c r="D18">
        <f t="shared" si="0"/>
        <v>38</v>
      </c>
      <c r="E18">
        <f t="shared" si="2"/>
        <v>21</v>
      </c>
    </row>
    <row r="19" spans="1:16" x14ac:dyDescent="0.3">
      <c r="A19" s="10">
        <v>18476</v>
      </c>
      <c r="B19">
        <v>-18</v>
      </c>
      <c r="C19">
        <f t="shared" si="1"/>
        <v>19</v>
      </c>
      <c r="D19">
        <f t="shared" si="0"/>
        <v>-37</v>
      </c>
      <c r="E19">
        <f t="shared" si="2"/>
        <v>-75</v>
      </c>
      <c r="H19" s="13"/>
      <c r="I19" s="13" t="s">
        <v>29</v>
      </c>
      <c r="J19" s="13" t="s">
        <v>17</v>
      </c>
      <c r="K19" s="13" t="s">
        <v>30</v>
      </c>
      <c r="L19" s="13" t="s">
        <v>31</v>
      </c>
      <c r="M19" s="13" t="s">
        <v>32</v>
      </c>
      <c r="N19" s="13" t="s">
        <v>33</v>
      </c>
      <c r="O19" s="13" t="s">
        <v>34</v>
      </c>
      <c r="P19" s="13" t="s">
        <v>35</v>
      </c>
    </row>
    <row r="20" spans="1:16" x14ac:dyDescent="0.3">
      <c r="A20" s="9">
        <v>18507</v>
      </c>
      <c r="B20">
        <v>9</v>
      </c>
      <c r="C20">
        <f t="shared" si="1"/>
        <v>27</v>
      </c>
      <c r="D20">
        <f t="shared" si="0"/>
        <v>-18</v>
      </c>
      <c r="E20">
        <f t="shared" si="2"/>
        <v>19</v>
      </c>
      <c r="H20" t="s">
        <v>23</v>
      </c>
      <c r="I20">
        <v>0.99372448838739214</v>
      </c>
      <c r="J20">
        <v>4.0982386857505819</v>
      </c>
      <c r="K20">
        <v>0.24247599141615003</v>
      </c>
      <c r="L20">
        <v>0.80881195712397724</v>
      </c>
      <c r="M20">
        <v>-7.1178378554195634</v>
      </c>
      <c r="N20">
        <v>9.1052868321943485</v>
      </c>
      <c r="O20">
        <v>-7.1178378554195634</v>
      </c>
      <c r="P20">
        <v>9.1052868321943485</v>
      </c>
    </row>
    <row r="21" spans="1:16" x14ac:dyDescent="0.3">
      <c r="A21" s="10">
        <v>18537</v>
      </c>
      <c r="B21">
        <v>-1</v>
      </c>
      <c r="C21">
        <f t="shared" si="1"/>
        <v>-10</v>
      </c>
      <c r="D21">
        <f t="shared" si="0"/>
        <v>9</v>
      </c>
      <c r="E21">
        <f t="shared" si="2"/>
        <v>27</v>
      </c>
      <c r="H21" t="s">
        <v>5</v>
      </c>
      <c r="I21">
        <v>-2.1276077592291789</v>
      </c>
      <c r="J21">
        <v>0.14350132544529642</v>
      </c>
      <c r="K21">
        <v>-14.826397962715932</v>
      </c>
      <c r="L21">
        <v>3.0832794820017292E-29</v>
      </c>
      <c r="M21">
        <v>-2.411637079389497</v>
      </c>
      <c r="N21">
        <v>-1.8435784390688608</v>
      </c>
      <c r="O21">
        <v>-2.411637079389497</v>
      </c>
      <c r="P21">
        <v>-1.8435784390688608</v>
      </c>
    </row>
    <row r="22" spans="1:16" ht="15" thickBot="1" x14ac:dyDescent="0.35">
      <c r="A22" s="9">
        <v>18568</v>
      </c>
      <c r="B22">
        <v>19</v>
      </c>
      <c r="C22">
        <f t="shared" si="1"/>
        <v>20</v>
      </c>
      <c r="D22">
        <f t="shared" si="0"/>
        <v>-1</v>
      </c>
      <c r="E22">
        <f t="shared" si="2"/>
        <v>-10</v>
      </c>
      <c r="H22" s="12" t="s">
        <v>11</v>
      </c>
      <c r="I22" s="12">
        <v>0.40749819169545187</v>
      </c>
      <c r="J22" s="12">
        <v>8.2628149561165154E-2</v>
      </c>
      <c r="K22" s="12">
        <v>4.9317114549903236</v>
      </c>
      <c r="L22" s="12">
        <v>2.5603678840886416E-6</v>
      </c>
      <c r="M22" s="12">
        <v>0.24395393819718519</v>
      </c>
      <c r="N22" s="12">
        <v>0.57104244519371861</v>
      </c>
      <c r="O22" s="12">
        <v>0.24395393819718519</v>
      </c>
      <c r="P22" s="12">
        <v>0.57104244519371861</v>
      </c>
    </row>
    <row r="23" spans="1:16" x14ac:dyDescent="0.3">
      <c r="A23" s="10">
        <v>18598</v>
      </c>
      <c r="B23">
        <v>39</v>
      </c>
      <c r="C23">
        <f t="shared" si="1"/>
        <v>20</v>
      </c>
      <c r="D23">
        <f t="shared" si="0"/>
        <v>19</v>
      </c>
      <c r="E23">
        <f t="shared" si="2"/>
        <v>20</v>
      </c>
    </row>
    <row r="24" spans="1:16" x14ac:dyDescent="0.3">
      <c r="A24" s="9">
        <v>18629</v>
      </c>
      <c r="B24">
        <v>-66</v>
      </c>
      <c r="C24">
        <f t="shared" si="1"/>
        <v>-105</v>
      </c>
      <c r="D24">
        <f t="shared" si="0"/>
        <v>39</v>
      </c>
      <c r="E24">
        <f t="shared" si="2"/>
        <v>20</v>
      </c>
    </row>
    <row r="25" spans="1:16" x14ac:dyDescent="0.3">
      <c r="A25" s="10">
        <v>18660</v>
      </c>
      <c r="B25">
        <v>21</v>
      </c>
      <c r="C25">
        <f t="shared" si="1"/>
        <v>87</v>
      </c>
      <c r="D25">
        <f t="shared" si="0"/>
        <v>-66</v>
      </c>
      <c r="E25">
        <f t="shared" si="2"/>
        <v>-105</v>
      </c>
    </row>
    <row r="26" spans="1:16" x14ac:dyDescent="0.3">
      <c r="A26" s="9">
        <v>18688</v>
      </c>
      <c r="B26">
        <v>23</v>
      </c>
      <c r="C26">
        <f t="shared" si="1"/>
        <v>2</v>
      </c>
      <c r="D26">
        <f t="shared" si="0"/>
        <v>21</v>
      </c>
      <c r="E26">
        <f t="shared" si="2"/>
        <v>87</v>
      </c>
      <c r="H26" t="s">
        <v>36</v>
      </c>
    </row>
    <row r="27" spans="1:16" ht="15" thickBot="1" x14ac:dyDescent="0.35">
      <c r="A27" s="10">
        <v>18719</v>
      </c>
      <c r="B27">
        <v>-66</v>
      </c>
      <c r="C27">
        <f t="shared" si="1"/>
        <v>-89</v>
      </c>
      <c r="D27">
        <f t="shared" si="0"/>
        <v>23</v>
      </c>
      <c r="E27">
        <f t="shared" si="2"/>
        <v>2</v>
      </c>
    </row>
    <row r="28" spans="1:16" x14ac:dyDescent="0.3">
      <c r="A28" s="9">
        <v>18749</v>
      </c>
      <c r="B28">
        <v>67</v>
      </c>
      <c r="C28">
        <f t="shared" si="1"/>
        <v>133</v>
      </c>
      <c r="D28">
        <f t="shared" si="0"/>
        <v>-66</v>
      </c>
      <c r="E28">
        <f t="shared" si="2"/>
        <v>-89</v>
      </c>
      <c r="H28" s="13" t="s">
        <v>37</v>
      </c>
      <c r="I28" s="13" t="s">
        <v>38</v>
      </c>
      <c r="J28" s="13" t="s">
        <v>39</v>
      </c>
    </row>
    <row r="29" spans="1:16" x14ac:dyDescent="0.3">
      <c r="A29" s="10">
        <v>18780</v>
      </c>
      <c r="B29">
        <v>-27</v>
      </c>
      <c r="C29">
        <f t="shared" si="1"/>
        <v>-94</v>
      </c>
      <c r="D29">
        <f t="shared" si="0"/>
        <v>67</v>
      </c>
      <c r="E29">
        <f t="shared" si="2"/>
        <v>133</v>
      </c>
      <c r="H29">
        <v>1</v>
      </c>
      <c r="I29">
        <v>-9.4601355296310352</v>
      </c>
      <c r="J29">
        <v>24.460135529631035</v>
      </c>
    </row>
    <row r="30" spans="1:16" x14ac:dyDescent="0.3">
      <c r="A30" s="9">
        <v>18810</v>
      </c>
      <c r="B30">
        <v>18</v>
      </c>
      <c r="C30">
        <f t="shared" si="1"/>
        <v>45</v>
      </c>
      <c r="D30">
        <f t="shared" si="0"/>
        <v>-27</v>
      </c>
      <c r="E30">
        <f t="shared" si="2"/>
        <v>-94</v>
      </c>
      <c r="H30">
        <v>2</v>
      </c>
      <c r="I30">
        <v>-50.339212135368662</v>
      </c>
      <c r="J30">
        <v>0.3392121353686619</v>
      </c>
    </row>
    <row r="31" spans="1:16" x14ac:dyDescent="0.3">
      <c r="A31" s="10">
        <v>18841</v>
      </c>
      <c r="B31">
        <v>-36</v>
      </c>
      <c r="C31">
        <f t="shared" si="1"/>
        <v>-54</v>
      </c>
      <c r="D31">
        <f t="shared" si="0"/>
        <v>18</v>
      </c>
      <c r="E31">
        <f t="shared" si="2"/>
        <v>45</v>
      </c>
      <c r="H31">
        <v>3</v>
      </c>
      <c r="I31">
        <v>29.553793365885909</v>
      </c>
      <c r="J31">
        <v>-18.553793365885909</v>
      </c>
    </row>
    <row r="32" spans="1:16" x14ac:dyDescent="0.3">
      <c r="A32" s="9">
        <v>18872</v>
      </c>
      <c r="B32">
        <v>6</v>
      </c>
      <c r="C32">
        <f t="shared" si="1"/>
        <v>42</v>
      </c>
      <c r="D32">
        <f t="shared" si="0"/>
        <v>-36</v>
      </c>
      <c r="E32">
        <f t="shared" si="2"/>
        <v>-54</v>
      </c>
      <c r="H32">
        <v>4</v>
      </c>
      <c r="I32">
        <v>31.007497707787511</v>
      </c>
      <c r="J32">
        <v>-18.007497707787511</v>
      </c>
    </row>
    <row r="33" spans="1:10" x14ac:dyDescent="0.3">
      <c r="A33" s="10">
        <v>18902</v>
      </c>
      <c r="B33">
        <v>8</v>
      </c>
      <c r="C33">
        <f t="shared" si="1"/>
        <v>2</v>
      </c>
      <c r="D33">
        <f t="shared" si="0"/>
        <v>6</v>
      </c>
      <c r="E33">
        <f t="shared" si="2"/>
        <v>42</v>
      </c>
      <c r="H33">
        <v>5</v>
      </c>
      <c r="I33">
        <v>4.163593221199088</v>
      </c>
      <c r="J33">
        <v>1.836406778800912</v>
      </c>
    </row>
    <row r="34" spans="1:10" x14ac:dyDescent="0.3">
      <c r="A34" s="9">
        <v>18933</v>
      </c>
      <c r="B34">
        <v>13</v>
      </c>
      <c r="C34">
        <f t="shared" si="1"/>
        <v>5</v>
      </c>
      <c r="D34">
        <f t="shared" si="0"/>
        <v>8</v>
      </c>
      <c r="E34">
        <f t="shared" si="2"/>
        <v>2</v>
      </c>
      <c r="H34">
        <v>6</v>
      </c>
      <c r="I34">
        <v>-11.454540676044148</v>
      </c>
      <c r="J34">
        <v>11.454540676044148</v>
      </c>
    </row>
    <row r="35" spans="1:10" x14ac:dyDescent="0.3">
      <c r="A35" s="10">
        <v>18963</v>
      </c>
      <c r="B35">
        <v>30</v>
      </c>
      <c r="C35">
        <f t="shared" si="1"/>
        <v>17</v>
      </c>
      <c r="D35">
        <f t="shared" si="0"/>
        <v>13</v>
      </c>
      <c r="E35">
        <f t="shared" si="2"/>
        <v>5</v>
      </c>
      <c r="H35">
        <v>7</v>
      </c>
      <c r="I35">
        <v>-13.89952982621686</v>
      </c>
      <c r="J35">
        <v>33.899529826216863</v>
      </c>
    </row>
    <row r="36" spans="1:10" x14ac:dyDescent="0.3">
      <c r="A36" s="9">
        <v>18994</v>
      </c>
      <c r="B36">
        <v>-51</v>
      </c>
      <c r="C36">
        <f t="shared" si="1"/>
        <v>-81</v>
      </c>
      <c r="D36">
        <f t="shared" si="0"/>
        <v>30</v>
      </c>
      <c r="E36">
        <f t="shared" si="2"/>
        <v>17</v>
      </c>
      <c r="H36">
        <v>8</v>
      </c>
      <c r="I36">
        <v>-48.301721176891405</v>
      </c>
      <c r="J36">
        <v>-24.698278823108595</v>
      </c>
    </row>
    <row r="37" spans="1:10" x14ac:dyDescent="0.3">
      <c r="A37" s="10">
        <v>19025</v>
      </c>
      <c r="B37">
        <v>19</v>
      </c>
      <c r="C37">
        <f t="shared" si="1"/>
        <v>70</v>
      </c>
      <c r="D37">
        <f t="shared" si="0"/>
        <v>-51</v>
      </c>
      <c r="E37">
        <f t="shared" si="2"/>
        <v>-81</v>
      </c>
      <c r="H37">
        <v>9</v>
      </c>
      <c r="I37">
        <v>69.116313419161628</v>
      </c>
      <c r="J37">
        <v>7.883686580838372</v>
      </c>
    </row>
    <row r="38" spans="1:10" x14ac:dyDescent="0.3">
      <c r="A38" s="9">
        <v>19054</v>
      </c>
      <c r="B38">
        <v>0</v>
      </c>
      <c r="C38">
        <f t="shared" si="1"/>
        <v>-19</v>
      </c>
      <c r="D38">
        <f t="shared" si="0"/>
        <v>19</v>
      </c>
      <c r="E38">
        <f t="shared" si="2"/>
        <v>70</v>
      </c>
      <c r="H38">
        <v>10</v>
      </c>
      <c r="I38">
        <v>-33.584755287167368</v>
      </c>
      <c r="J38">
        <v>-7.4152447128326315</v>
      </c>
    </row>
    <row r="39" spans="1:10" x14ac:dyDescent="0.3">
      <c r="A39" s="10">
        <v>19085</v>
      </c>
      <c r="B39">
        <v>-29</v>
      </c>
      <c r="C39">
        <f t="shared" si="1"/>
        <v>-29</v>
      </c>
      <c r="D39">
        <f t="shared" si="0"/>
        <v>0</v>
      </c>
      <c r="E39">
        <f t="shared" si="2"/>
        <v>-19</v>
      </c>
      <c r="H39">
        <v>11</v>
      </c>
      <c r="I39">
        <v>5.5623762211656533</v>
      </c>
      <c r="J39">
        <v>-20.562376221165653</v>
      </c>
    </row>
    <row r="40" spans="1:10" x14ac:dyDescent="0.3">
      <c r="A40" s="9">
        <v>19115</v>
      </c>
      <c r="B40">
        <v>39</v>
      </c>
      <c r="C40">
        <f t="shared" si="1"/>
        <v>68</v>
      </c>
      <c r="D40">
        <f t="shared" si="0"/>
        <v>-29</v>
      </c>
      <c r="E40">
        <f t="shared" si="2"/>
        <v>-29</v>
      </c>
      <c r="H40">
        <v>12</v>
      </c>
      <c r="I40">
        <v>48.071445593685091</v>
      </c>
      <c r="J40">
        <v>-6.0714455936850911</v>
      </c>
    </row>
    <row r="41" spans="1:10" x14ac:dyDescent="0.3">
      <c r="A41" s="10">
        <v>19146</v>
      </c>
      <c r="B41">
        <v>19</v>
      </c>
      <c r="C41">
        <f t="shared" si="1"/>
        <v>-20</v>
      </c>
      <c r="D41">
        <f t="shared" si="0"/>
        <v>39</v>
      </c>
      <c r="E41">
        <f t="shared" si="2"/>
        <v>68</v>
      </c>
      <c r="H41">
        <v>13</v>
      </c>
      <c r="I41">
        <v>-18.060683367299667</v>
      </c>
      <c r="J41">
        <v>39.060683367299667</v>
      </c>
    </row>
    <row r="42" spans="1:10" x14ac:dyDescent="0.3">
      <c r="A42" s="9">
        <v>19176</v>
      </c>
      <c r="B42">
        <v>-56</v>
      </c>
      <c r="C42">
        <f t="shared" si="1"/>
        <v>-75</v>
      </c>
      <c r="D42">
        <f t="shared" si="0"/>
        <v>19</v>
      </c>
      <c r="E42">
        <f t="shared" si="2"/>
        <v>-20</v>
      </c>
      <c r="H42">
        <v>14</v>
      </c>
      <c r="I42">
        <v>-71.297908336716915</v>
      </c>
      <c r="J42">
        <v>-3.7020916632830847</v>
      </c>
    </row>
    <row r="43" spans="1:10" x14ac:dyDescent="0.3">
      <c r="A43" s="10">
        <v>19207</v>
      </c>
      <c r="B43">
        <v>23</v>
      </c>
      <c r="C43">
        <f t="shared" si="1"/>
        <v>79</v>
      </c>
      <c r="D43">
        <f t="shared" si="0"/>
        <v>-56</v>
      </c>
      <c r="E43">
        <f t="shared" si="2"/>
        <v>-75</v>
      </c>
      <c r="H43">
        <v>15</v>
      </c>
      <c r="I43">
        <v>49.152847202708116</v>
      </c>
      <c r="J43">
        <v>-30.152847202708116</v>
      </c>
    </row>
    <row r="44" spans="1:10" x14ac:dyDescent="0.3">
      <c r="A44" s="9">
        <v>19238</v>
      </c>
      <c r="B44">
        <v>-45</v>
      </c>
      <c r="C44">
        <f t="shared" si="1"/>
        <v>-68</v>
      </c>
      <c r="D44">
        <f t="shared" si="0"/>
        <v>23</v>
      </c>
      <c r="E44">
        <f t="shared" si="2"/>
        <v>79</v>
      </c>
      <c r="H44">
        <v>16</v>
      </c>
      <c r="I44">
        <v>47.0331297967262</v>
      </c>
      <c r="J44">
        <v>-20.0331297967262</v>
      </c>
    </row>
    <row r="45" spans="1:10" x14ac:dyDescent="0.3">
      <c r="A45" s="10">
        <v>19268</v>
      </c>
      <c r="B45">
        <v>60</v>
      </c>
      <c r="C45">
        <f t="shared" si="1"/>
        <v>105</v>
      </c>
      <c r="D45">
        <f t="shared" si="0"/>
        <v>-45</v>
      </c>
      <c r="E45">
        <f t="shared" si="2"/>
        <v>-68</v>
      </c>
      <c r="H45">
        <v>17</v>
      </c>
      <c r="I45">
        <v>-7.1522941688980168</v>
      </c>
      <c r="J45">
        <v>-2.8477058311019832</v>
      </c>
    </row>
    <row r="46" spans="1:10" x14ac:dyDescent="0.3">
      <c r="A46" s="9">
        <v>19299</v>
      </c>
      <c r="B46">
        <v>-16</v>
      </c>
      <c r="C46">
        <f t="shared" si="1"/>
        <v>-76</v>
      </c>
      <c r="D46">
        <f t="shared" si="0"/>
        <v>60</v>
      </c>
      <c r="E46">
        <f t="shared" si="2"/>
        <v>105</v>
      </c>
      <c r="H46">
        <v>18</v>
      </c>
      <c r="I46">
        <v>-0.9536496693379477</v>
      </c>
      <c r="J46">
        <v>20.953649669337949</v>
      </c>
    </row>
    <row r="47" spans="1:10" x14ac:dyDescent="0.3">
      <c r="A47" s="10">
        <v>19329</v>
      </c>
      <c r="B47">
        <v>42</v>
      </c>
      <c r="C47">
        <f t="shared" si="1"/>
        <v>58</v>
      </c>
      <c r="D47">
        <f t="shared" si="0"/>
        <v>-16</v>
      </c>
      <c r="E47">
        <f t="shared" si="2"/>
        <v>-76</v>
      </c>
      <c r="H47">
        <v>19</v>
      </c>
      <c r="I47">
        <v>-31.280859103057967</v>
      </c>
      <c r="J47">
        <v>51.280859103057963</v>
      </c>
    </row>
    <row r="48" spans="1:10" x14ac:dyDescent="0.3">
      <c r="A48" s="9">
        <v>19360</v>
      </c>
      <c r="B48">
        <v>-61</v>
      </c>
      <c r="C48">
        <f t="shared" si="1"/>
        <v>-103</v>
      </c>
      <c r="D48">
        <f t="shared" si="0"/>
        <v>42</v>
      </c>
      <c r="E48">
        <f t="shared" si="2"/>
        <v>58</v>
      </c>
      <c r="H48">
        <v>20</v>
      </c>
      <c r="I48">
        <v>-73.833014287641547</v>
      </c>
      <c r="J48">
        <v>-31.166985712358453</v>
      </c>
    </row>
    <row r="49" spans="1:10" x14ac:dyDescent="0.3">
      <c r="A49" s="10">
        <v>19391</v>
      </c>
      <c r="B49">
        <v>18</v>
      </c>
      <c r="C49">
        <f t="shared" si="1"/>
        <v>79</v>
      </c>
      <c r="D49">
        <f t="shared" si="0"/>
        <v>-61</v>
      </c>
      <c r="E49">
        <f t="shared" si="2"/>
        <v>-103</v>
      </c>
      <c r="H49">
        <v>21</v>
      </c>
      <c r="I49">
        <v>98.628526469490737</v>
      </c>
      <c r="J49">
        <v>-11.628526469490737</v>
      </c>
    </row>
    <row r="50" spans="1:10" x14ac:dyDescent="0.3">
      <c r="A50" s="9">
        <v>19419</v>
      </c>
      <c r="B50">
        <v>42</v>
      </c>
      <c r="C50">
        <f t="shared" si="1"/>
        <v>24</v>
      </c>
      <c r="D50">
        <f t="shared" si="0"/>
        <v>18</v>
      </c>
      <c r="E50">
        <f t="shared" si="2"/>
        <v>79</v>
      </c>
      <c r="H50">
        <v>22</v>
      </c>
      <c r="I50">
        <v>-8.2336957779210493</v>
      </c>
      <c r="J50">
        <v>10.233695777921049</v>
      </c>
    </row>
    <row r="51" spans="1:10" x14ac:dyDescent="0.3">
      <c r="A51" s="10">
        <v>19450</v>
      </c>
      <c r="B51">
        <v>-81</v>
      </c>
      <c r="C51">
        <f t="shared" si="1"/>
        <v>-123</v>
      </c>
      <c r="D51">
        <f t="shared" si="0"/>
        <v>42</v>
      </c>
      <c r="E51">
        <f t="shared" si="2"/>
        <v>24</v>
      </c>
      <c r="H51">
        <v>23</v>
      </c>
      <c r="I51">
        <v>-47.126257590492813</v>
      </c>
      <c r="J51">
        <v>-41.873742409507187</v>
      </c>
    </row>
    <row r="52" spans="1:10" x14ac:dyDescent="0.3">
      <c r="A52" s="9">
        <v>19480</v>
      </c>
      <c r="B52">
        <v>36</v>
      </c>
      <c r="C52">
        <f t="shared" si="1"/>
        <v>117</v>
      </c>
      <c r="D52">
        <f t="shared" si="0"/>
        <v>-81</v>
      </c>
      <c r="E52">
        <f t="shared" si="2"/>
        <v>-123</v>
      </c>
      <c r="H52">
        <v>24</v>
      </c>
      <c r="I52">
        <v>105.14849753661798</v>
      </c>
      <c r="J52">
        <v>27.851502463382019</v>
      </c>
    </row>
    <row r="53" spans="1:10" x14ac:dyDescent="0.3">
      <c r="A53" s="10">
        <v>19511</v>
      </c>
      <c r="B53">
        <v>25</v>
      </c>
      <c r="C53">
        <f t="shared" si="1"/>
        <v>-11</v>
      </c>
      <c r="D53">
        <f t="shared" si="0"/>
        <v>36</v>
      </c>
      <c r="E53">
        <f t="shared" si="2"/>
        <v>117</v>
      </c>
      <c r="H53">
        <v>25</v>
      </c>
      <c r="I53">
        <v>-87.358735884472509</v>
      </c>
      <c r="J53">
        <v>-6.6412641155274912</v>
      </c>
    </row>
    <row r="54" spans="1:10" x14ac:dyDescent="0.3">
      <c r="A54" s="9">
        <v>19541</v>
      </c>
      <c r="B54">
        <v>-13</v>
      </c>
      <c r="C54">
        <f t="shared" si="1"/>
        <v>-38</v>
      </c>
      <c r="D54">
        <f t="shared" si="0"/>
        <v>25</v>
      </c>
      <c r="E54">
        <f t="shared" si="2"/>
        <v>-11</v>
      </c>
      <c r="H54">
        <v>26</v>
      </c>
      <c r="I54">
        <v>20.134303968202751</v>
      </c>
      <c r="J54">
        <v>24.865696031797249</v>
      </c>
    </row>
    <row r="55" spans="1:10" x14ac:dyDescent="0.3">
      <c r="A55" s="10">
        <v>19572</v>
      </c>
      <c r="B55">
        <v>-20</v>
      </c>
      <c r="C55">
        <f t="shared" si="1"/>
        <v>-7</v>
      </c>
      <c r="D55">
        <f t="shared" si="0"/>
        <v>-13</v>
      </c>
      <c r="E55">
        <f t="shared" si="2"/>
        <v>-38</v>
      </c>
      <c r="H55">
        <v>27</v>
      </c>
      <c r="I55">
        <v>-18.965796551442491</v>
      </c>
      <c r="J55">
        <v>-35.034203448557506</v>
      </c>
    </row>
    <row r="56" spans="1:10" x14ac:dyDescent="0.3">
      <c r="A56" s="9">
        <v>19603</v>
      </c>
      <c r="B56">
        <v>-30</v>
      </c>
      <c r="C56">
        <f t="shared" si="1"/>
        <v>-10</v>
      </c>
      <c r="D56">
        <f t="shared" si="0"/>
        <v>-20</v>
      </c>
      <c r="E56">
        <f t="shared" si="2"/>
        <v>-7</v>
      </c>
      <c r="H56">
        <v>28</v>
      </c>
      <c r="I56">
        <v>55.582701469083425</v>
      </c>
      <c r="J56">
        <v>-13.582701469083425</v>
      </c>
    </row>
    <row r="57" spans="1:10" x14ac:dyDescent="0.3">
      <c r="A57" s="10">
        <v>19633</v>
      </c>
      <c r="B57">
        <v>52</v>
      </c>
      <c r="C57">
        <f t="shared" si="1"/>
        <v>82</v>
      </c>
      <c r="D57">
        <f t="shared" si="0"/>
        <v>-30</v>
      </c>
      <c r="E57">
        <f t="shared" si="2"/>
        <v>-10</v>
      </c>
      <c r="H57">
        <v>29</v>
      </c>
      <c r="I57">
        <v>5.3430019842212992</v>
      </c>
      <c r="J57">
        <v>-3.3430019842212992</v>
      </c>
    </row>
    <row r="58" spans="1:10" x14ac:dyDescent="0.3">
      <c r="A58" s="9">
        <v>19664</v>
      </c>
      <c r="B58">
        <v>-14</v>
      </c>
      <c r="C58">
        <f t="shared" si="1"/>
        <v>-66</v>
      </c>
      <c r="D58">
        <f t="shared" si="0"/>
        <v>52</v>
      </c>
      <c r="E58">
        <f t="shared" si="2"/>
        <v>82</v>
      </c>
      <c r="H58">
        <v>30</v>
      </c>
      <c r="I58">
        <v>-15.212141202055134</v>
      </c>
      <c r="J58">
        <v>20.212141202055136</v>
      </c>
    </row>
    <row r="59" spans="1:10" x14ac:dyDescent="0.3">
      <c r="A59" s="10">
        <v>19694</v>
      </c>
      <c r="B59">
        <v>57</v>
      </c>
      <c r="C59">
        <f t="shared" si="1"/>
        <v>71</v>
      </c>
      <c r="D59">
        <f t="shared" si="0"/>
        <v>-14</v>
      </c>
      <c r="E59">
        <f t="shared" si="2"/>
        <v>-66</v>
      </c>
      <c r="H59">
        <v>31</v>
      </c>
      <c r="I59">
        <v>-24.627685423114674</v>
      </c>
      <c r="J59">
        <v>41.62768542311467</v>
      </c>
    </row>
    <row r="60" spans="1:10" x14ac:dyDescent="0.3">
      <c r="A60" s="9">
        <v>19725</v>
      </c>
      <c r="B60">
        <v>-70</v>
      </c>
      <c r="C60">
        <f t="shared" si="1"/>
        <v>-127</v>
      </c>
      <c r="D60">
        <f t="shared" si="0"/>
        <v>57</v>
      </c>
      <c r="E60">
        <f t="shared" si="2"/>
        <v>71</v>
      </c>
      <c r="H60">
        <v>32</v>
      </c>
      <c r="I60">
        <v>-55.907039029665292</v>
      </c>
      <c r="J60">
        <v>-25.092960970334708</v>
      </c>
    </row>
    <row r="61" spans="1:10" x14ac:dyDescent="0.3">
      <c r="A61" s="10">
        <v>19756</v>
      </c>
      <c r="B61">
        <v>-1</v>
      </c>
      <c r="C61">
        <f t="shared" si="1"/>
        <v>69</v>
      </c>
      <c r="D61">
        <f t="shared" si="0"/>
        <v>-70</v>
      </c>
      <c r="E61">
        <f t="shared" si="2"/>
        <v>-127</v>
      </c>
      <c r="H61">
        <v>33</v>
      </c>
      <c r="I61">
        <v>76.494366681743912</v>
      </c>
      <c r="J61">
        <v>-6.4943666817439123</v>
      </c>
    </row>
    <row r="62" spans="1:10" x14ac:dyDescent="0.3">
      <c r="A62" s="9">
        <v>19784</v>
      </c>
      <c r="B62">
        <v>82</v>
      </c>
      <c r="C62">
        <f t="shared" si="1"/>
        <v>83</v>
      </c>
      <c r="D62">
        <f t="shared" si="0"/>
        <v>-1</v>
      </c>
      <c r="E62">
        <f t="shared" si="2"/>
        <v>69</v>
      </c>
      <c r="H62">
        <v>34</v>
      </c>
      <c r="I62">
        <v>-10.905949518285375</v>
      </c>
      <c r="J62">
        <v>-8.0940504817146248</v>
      </c>
    </row>
    <row r="63" spans="1:10" x14ac:dyDescent="0.3">
      <c r="A63" s="10">
        <v>19815</v>
      </c>
      <c r="B63">
        <v>-118</v>
      </c>
      <c r="C63">
        <f t="shared" si="1"/>
        <v>-200</v>
      </c>
      <c r="D63">
        <f t="shared" si="0"/>
        <v>82</v>
      </c>
      <c r="E63">
        <f t="shared" si="2"/>
        <v>83</v>
      </c>
      <c r="H63">
        <v>35</v>
      </c>
      <c r="I63">
        <v>-6.7487411538261934</v>
      </c>
      <c r="J63">
        <v>-22.251258846173805</v>
      </c>
    </row>
    <row r="64" spans="1:10" x14ac:dyDescent="0.3">
      <c r="A64" s="9">
        <v>19845</v>
      </c>
      <c r="B64">
        <v>70</v>
      </c>
      <c r="C64">
        <f t="shared" si="1"/>
        <v>188</v>
      </c>
      <c r="D64">
        <f t="shared" si="0"/>
        <v>-118</v>
      </c>
      <c r="E64">
        <f t="shared" si="2"/>
        <v>-200</v>
      </c>
      <c r="H64">
        <v>36</v>
      </c>
      <c r="I64">
        <v>50.876901946865473</v>
      </c>
      <c r="J64">
        <v>17.123098053134527</v>
      </c>
    </row>
    <row r="65" spans="1:10" x14ac:dyDescent="0.3">
      <c r="A65" s="10">
        <v>19876</v>
      </c>
      <c r="B65">
        <v>8</v>
      </c>
      <c r="C65">
        <f t="shared" si="1"/>
        <v>-62</v>
      </c>
      <c r="D65">
        <f t="shared" si="0"/>
        <v>70</v>
      </c>
      <c r="E65">
        <f t="shared" si="2"/>
        <v>188</v>
      </c>
      <c r="H65">
        <v>37</v>
      </c>
      <c r="I65">
        <v>-54.273101086259857</v>
      </c>
      <c r="J65">
        <v>34.273101086259857</v>
      </c>
    </row>
    <row r="66" spans="1:10" x14ac:dyDescent="0.3">
      <c r="A66" s="9">
        <v>19906</v>
      </c>
      <c r="B66">
        <v>-15</v>
      </c>
      <c r="C66">
        <f t="shared" si="1"/>
        <v>-23</v>
      </c>
      <c r="D66">
        <f t="shared" si="0"/>
        <v>8</v>
      </c>
      <c r="E66">
        <f t="shared" si="2"/>
        <v>-62</v>
      </c>
      <c r="H66">
        <v>38</v>
      </c>
      <c r="I66">
        <v>-47.580786770876045</v>
      </c>
      <c r="J66">
        <v>-27.419213229123955</v>
      </c>
    </row>
    <row r="67" spans="1:10" x14ac:dyDescent="0.3">
      <c r="A67" s="10">
        <v>19937</v>
      </c>
      <c r="B67">
        <v>-55</v>
      </c>
      <c r="C67">
        <f t="shared" si="1"/>
        <v>-40</v>
      </c>
      <c r="D67">
        <f t="shared" si="0"/>
        <v>-15</v>
      </c>
      <c r="E67">
        <f t="shared" si="2"/>
        <v>-23</v>
      </c>
      <c r="H67">
        <v>39</v>
      </c>
      <c r="I67">
        <v>89.577394628062521</v>
      </c>
      <c r="J67">
        <v>-10.577394628062521</v>
      </c>
    </row>
    <row r="68" spans="1:10" x14ac:dyDescent="0.3">
      <c r="A68" s="9">
        <v>19968</v>
      </c>
      <c r="B68">
        <v>22</v>
      </c>
      <c r="C68">
        <f t="shared" si="1"/>
        <v>77</v>
      </c>
      <c r="D68">
        <f t="shared" si="0"/>
        <v>-55</v>
      </c>
      <c r="E68">
        <f t="shared" si="2"/>
        <v>-40</v>
      </c>
      <c r="H68">
        <v>40</v>
      </c>
      <c r="I68">
        <v>-15.748896829943021</v>
      </c>
      <c r="J68">
        <v>-52.251103170056979</v>
      </c>
    </row>
    <row r="69" spans="1:10" x14ac:dyDescent="0.3">
      <c r="A69" s="10">
        <v>19998</v>
      </c>
      <c r="B69">
        <v>29</v>
      </c>
      <c r="C69">
        <f t="shared" ref="C69:C131" si="3">B69-B68</f>
        <v>7</v>
      </c>
      <c r="D69">
        <f t="shared" ref="D69:D131" si="4">B68</f>
        <v>22</v>
      </c>
      <c r="E69">
        <f t="shared" si="2"/>
        <v>77</v>
      </c>
      <c r="H69">
        <v>41</v>
      </c>
      <c r="I69">
        <v>69.026196618409699</v>
      </c>
      <c r="J69">
        <v>35.973803381590301</v>
      </c>
    </row>
    <row r="70" spans="1:10" x14ac:dyDescent="0.3">
      <c r="A70" s="9">
        <v>20029</v>
      </c>
      <c r="B70">
        <v>0</v>
      </c>
      <c r="C70">
        <f t="shared" si="3"/>
        <v>-29</v>
      </c>
      <c r="D70">
        <f t="shared" si="4"/>
        <v>29</v>
      </c>
      <c r="E70">
        <f t="shared" ref="E70:E131" si="5">C69</f>
        <v>7</v>
      </c>
      <c r="H70">
        <v>42</v>
      </c>
      <c r="I70">
        <v>-83.875430937340894</v>
      </c>
      <c r="J70">
        <v>7.8754309373408944</v>
      </c>
    </row>
    <row r="71" spans="1:10" x14ac:dyDescent="0.3">
      <c r="A71" s="10">
        <v>20059</v>
      </c>
      <c r="B71">
        <v>48</v>
      </c>
      <c r="C71">
        <f t="shared" si="3"/>
        <v>48</v>
      </c>
      <c r="D71">
        <f t="shared" si="4"/>
        <v>0</v>
      </c>
      <c r="E71">
        <f t="shared" si="5"/>
        <v>-29</v>
      </c>
      <c r="H71">
        <v>43</v>
      </c>
      <c r="I71">
        <v>4.0655860671999129</v>
      </c>
      <c r="J71">
        <v>53.934413932800084</v>
      </c>
    </row>
    <row r="72" spans="1:10" x14ac:dyDescent="0.3">
      <c r="A72" s="9">
        <v>20090</v>
      </c>
      <c r="B72">
        <v>-65</v>
      </c>
      <c r="C72">
        <f t="shared" si="3"/>
        <v>-113</v>
      </c>
      <c r="D72">
        <f t="shared" si="4"/>
        <v>48</v>
      </c>
      <c r="E72">
        <f t="shared" si="5"/>
        <v>48</v>
      </c>
      <c r="H72">
        <v>44</v>
      </c>
      <c r="I72">
        <v>-64.730906280901905</v>
      </c>
      <c r="J72">
        <v>-38.269093719098095</v>
      </c>
    </row>
    <row r="73" spans="1:10" x14ac:dyDescent="0.3">
      <c r="A73" s="10">
        <v>20121</v>
      </c>
      <c r="B73">
        <v>-9</v>
      </c>
      <c r="C73">
        <f t="shared" si="3"/>
        <v>56</v>
      </c>
      <c r="D73">
        <f t="shared" si="4"/>
        <v>-65</v>
      </c>
      <c r="E73">
        <f t="shared" si="5"/>
        <v>-113</v>
      </c>
      <c r="H73">
        <v>45</v>
      </c>
      <c r="I73">
        <v>88.805484056735736</v>
      </c>
      <c r="J73">
        <v>-9.805484056735736</v>
      </c>
    </row>
    <row r="74" spans="1:10" x14ac:dyDescent="0.3">
      <c r="A74" s="9">
        <v>20149</v>
      </c>
      <c r="B74">
        <v>65</v>
      </c>
      <c r="C74">
        <f t="shared" si="3"/>
        <v>74</v>
      </c>
      <c r="D74">
        <f t="shared" si="4"/>
        <v>-9</v>
      </c>
      <c r="E74">
        <f t="shared" si="5"/>
        <v>56</v>
      </c>
      <c r="H74">
        <v>46</v>
      </c>
      <c r="I74">
        <v>-5.110858033797129</v>
      </c>
      <c r="J74">
        <v>29.110858033797129</v>
      </c>
    </row>
    <row r="75" spans="1:10" x14ac:dyDescent="0.3">
      <c r="A75" s="10">
        <v>20180</v>
      </c>
      <c r="B75">
        <v>-75</v>
      </c>
      <c r="C75">
        <f t="shared" si="3"/>
        <v>-140</v>
      </c>
      <c r="D75">
        <f t="shared" si="4"/>
        <v>65</v>
      </c>
      <c r="E75">
        <f t="shared" si="5"/>
        <v>74</v>
      </c>
      <c r="H75">
        <v>47</v>
      </c>
      <c r="I75">
        <v>-78.585844798547271</v>
      </c>
      <c r="J75">
        <v>-44.414155201452729</v>
      </c>
    </row>
    <row r="76" spans="1:10" x14ac:dyDescent="0.3">
      <c r="A76" s="9">
        <v>20210</v>
      </c>
      <c r="B76">
        <v>31</v>
      </c>
      <c r="C76">
        <f t="shared" si="3"/>
        <v>106</v>
      </c>
      <c r="D76">
        <f t="shared" si="4"/>
        <v>-75</v>
      </c>
      <c r="E76">
        <f t="shared" si="5"/>
        <v>-140</v>
      </c>
      <c r="H76">
        <v>48</v>
      </c>
      <c r="I76">
        <v>123.20767540741031</v>
      </c>
      <c r="J76">
        <v>-6.2076754074103064</v>
      </c>
    </row>
    <row r="77" spans="1:10" x14ac:dyDescent="0.3">
      <c r="A77" s="10">
        <v>20241</v>
      </c>
      <c r="B77">
        <v>45</v>
      </c>
      <c r="C77">
        <f t="shared" si="3"/>
        <v>14</v>
      </c>
      <c r="D77">
        <f t="shared" si="4"/>
        <v>31</v>
      </c>
      <c r="E77">
        <f t="shared" si="5"/>
        <v>106</v>
      </c>
      <c r="H77">
        <v>49</v>
      </c>
      <c r="I77">
        <v>-27.922866415495186</v>
      </c>
      <c r="J77">
        <v>16.922866415495186</v>
      </c>
    </row>
    <row r="78" spans="1:10" x14ac:dyDescent="0.3">
      <c r="A78" s="9">
        <v>20271</v>
      </c>
      <c r="B78">
        <v>-40</v>
      </c>
      <c r="C78">
        <f t="shared" si="3"/>
        <v>-85</v>
      </c>
      <c r="D78">
        <f t="shared" si="4"/>
        <v>45</v>
      </c>
      <c r="E78">
        <f t="shared" si="5"/>
        <v>14</v>
      </c>
      <c r="H78">
        <v>50</v>
      </c>
      <c r="I78">
        <v>-56.678949600992055</v>
      </c>
      <c r="J78">
        <v>18.678949600992055</v>
      </c>
    </row>
    <row r="79" spans="1:10" x14ac:dyDescent="0.3">
      <c r="A79" s="10">
        <v>20302</v>
      </c>
      <c r="B79">
        <v>-70</v>
      </c>
      <c r="C79">
        <f t="shared" si="3"/>
        <v>-30</v>
      </c>
      <c r="D79">
        <f t="shared" si="4"/>
        <v>-40</v>
      </c>
      <c r="E79">
        <f t="shared" si="5"/>
        <v>-85</v>
      </c>
      <c r="H79">
        <v>51</v>
      </c>
      <c r="I79">
        <v>13.167694073939549</v>
      </c>
      <c r="J79">
        <v>-20.16769407393955</v>
      </c>
    </row>
    <row r="80" spans="1:10" x14ac:dyDescent="0.3">
      <c r="A80" s="9">
        <v>20333</v>
      </c>
      <c r="B80">
        <v>48</v>
      </c>
      <c r="C80">
        <f t="shared" si="3"/>
        <v>118</v>
      </c>
      <c r="D80">
        <f t="shared" si="4"/>
        <v>-70</v>
      </c>
      <c r="E80">
        <f t="shared" si="5"/>
        <v>-30</v>
      </c>
      <c r="H80">
        <v>52</v>
      </c>
      <c r="I80">
        <v>40.693392331102807</v>
      </c>
      <c r="J80">
        <v>-50.693392331102807</v>
      </c>
    </row>
    <row r="81" spans="1:10" x14ac:dyDescent="0.3">
      <c r="A81" s="10">
        <v>20363</v>
      </c>
      <c r="B81">
        <v>15</v>
      </c>
      <c r="C81">
        <f t="shared" si="3"/>
        <v>-33</v>
      </c>
      <c r="D81">
        <f t="shared" si="4"/>
        <v>48</v>
      </c>
      <c r="E81">
        <f t="shared" si="5"/>
        <v>118</v>
      </c>
      <c r="H81">
        <v>53</v>
      </c>
      <c r="I81">
        <v>60.746975348308233</v>
      </c>
      <c r="J81">
        <v>21.253024651691767</v>
      </c>
    </row>
    <row r="82" spans="1:10" x14ac:dyDescent="0.3">
      <c r="A82" s="9">
        <v>20394</v>
      </c>
      <c r="B82">
        <v>4</v>
      </c>
      <c r="C82">
        <f t="shared" si="3"/>
        <v>-11</v>
      </c>
      <c r="D82">
        <f t="shared" si="4"/>
        <v>15</v>
      </c>
      <c r="E82">
        <f t="shared" si="5"/>
        <v>-33</v>
      </c>
      <c r="H82">
        <v>54</v>
      </c>
      <c r="I82">
        <v>-76.227027272502866</v>
      </c>
      <c r="J82">
        <v>10.227027272502866</v>
      </c>
    </row>
    <row r="83" spans="1:10" x14ac:dyDescent="0.3">
      <c r="A83" s="10">
        <v>20424</v>
      </c>
      <c r="B83">
        <v>77</v>
      </c>
      <c r="C83">
        <f t="shared" si="3"/>
        <v>73</v>
      </c>
      <c r="D83">
        <f t="shared" si="4"/>
        <v>4</v>
      </c>
      <c r="E83">
        <f t="shared" si="5"/>
        <v>-11</v>
      </c>
      <c r="H83">
        <v>55</v>
      </c>
      <c r="I83">
        <v>3.885352465696073</v>
      </c>
      <c r="J83">
        <v>67.114647534303927</v>
      </c>
    </row>
    <row r="84" spans="1:10" x14ac:dyDescent="0.3">
      <c r="A84" s="9">
        <v>20455</v>
      </c>
      <c r="B84">
        <v>-113</v>
      </c>
      <c r="C84">
        <f t="shared" si="3"/>
        <v>-190</v>
      </c>
      <c r="D84">
        <f t="shared" si="4"/>
        <v>77</v>
      </c>
      <c r="E84">
        <f t="shared" si="5"/>
        <v>73</v>
      </c>
      <c r="H84">
        <v>56</v>
      </c>
      <c r="I84">
        <v>-91.347546177298739</v>
      </c>
      <c r="J84">
        <v>-35.652453822701261</v>
      </c>
    </row>
    <row r="85" spans="1:10" x14ac:dyDescent="0.3">
      <c r="A85" s="10">
        <v>20486</v>
      </c>
      <c r="B85">
        <v>22</v>
      </c>
      <c r="C85">
        <f t="shared" si="3"/>
        <v>135</v>
      </c>
      <c r="D85">
        <f t="shared" si="4"/>
        <v>-113</v>
      </c>
      <c r="E85">
        <f t="shared" si="5"/>
        <v>-190</v>
      </c>
      <c r="H85">
        <v>57</v>
      </c>
      <c r="I85">
        <v>98.173997289107518</v>
      </c>
      <c r="J85">
        <v>-29.173997289107518</v>
      </c>
    </row>
    <row r="86" spans="1:10" x14ac:dyDescent="0.3">
      <c r="A86" s="9">
        <v>20515</v>
      </c>
      <c r="B86">
        <v>60</v>
      </c>
      <c r="C86">
        <f t="shared" si="3"/>
        <v>38</v>
      </c>
      <c r="D86">
        <f t="shared" si="4"/>
        <v>22</v>
      </c>
      <c r="E86">
        <f t="shared" si="5"/>
        <v>135</v>
      </c>
      <c r="H86">
        <v>58</v>
      </c>
      <c r="I86">
        <v>31.238707474602752</v>
      </c>
      <c r="J86">
        <v>51.761292525397252</v>
      </c>
    </row>
    <row r="87" spans="1:10" x14ac:dyDescent="0.3">
      <c r="A87" s="10">
        <v>20546</v>
      </c>
      <c r="B87">
        <v>-91</v>
      </c>
      <c r="C87">
        <f t="shared" si="3"/>
        <v>-151</v>
      </c>
      <c r="D87">
        <f t="shared" si="4"/>
        <v>60</v>
      </c>
      <c r="E87">
        <f t="shared" si="5"/>
        <v>38</v>
      </c>
      <c r="H87">
        <v>59</v>
      </c>
      <c r="I87">
        <v>-139.64776185768278</v>
      </c>
      <c r="J87">
        <v>-60.352238142317219</v>
      </c>
    </row>
    <row r="88" spans="1:10" x14ac:dyDescent="0.3">
      <c r="A88" s="9">
        <v>20576</v>
      </c>
      <c r="B88">
        <v>53</v>
      </c>
      <c r="C88">
        <f t="shared" si="3"/>
        <v>144</v>
      </c>
      <c r="D88">
        <f t="shared" si="4"/>
        <v>-91</v>
      </c>
      <c r="E88">
        <f t="shared" si="5"/>
        <v>-151</v>
      </c>
      <c r="H88">
        <v>60</v>
      </c>
      <c r="I88">
        <v>170.55180173834012</v>
      </c>
      <c r="J88">
        <v>17.448198261659883</v>
      </c>
    </row>
    <row r="89" spans="1:10" x14ac:dyDescent="0.3">
      <c r="A89" s="10">
        <v>20607</v>
      </c>
      <c r="B89">
        <v>42</v>
      </c>
      <c r="C89">
        <f t="shared" si="3"/>
        <v>-11</v>
      </c>
      <c r="D89">
        <f t="shared" si="4"/>
        <v>53</v>
      </c>
      <c r="E89">
        <f t="shared" si="5"/>
        <v>144</v>
      </c>
      <c r="H89">
        <v>61</v>
      </c>
      <c r="I89">
        <v>-71.329158618910185</v>
      </c>
      <c r="J89">
        <v>9.3291586189101849</v>
      </c>
    </row>
    <row r="90" spans="1:10" x14ac:dyDescent="0.3">
      <c r="A90" s="9">
        <v>20637</v>
      </c>
      <c r="B90">
        <v>-68</v>
      </c>
      <c r="C90">
        <f t="shared" si="3"/>
        <v>-110</v>
      </c>
      <c r="D90">
        <f t="shared" si="4"/>
        <v>42</v>
      </c>
      <c r="E90">
        <f t="shared" si="5"/>
        <v>-11</v>
      </c>
      <c r="H90">
        <v>62</v>
      </c>
      <c r="I90">
        <v>-41.292025470564056</v>
      </c>
      <c r="J90">
        <v>18.292025470564056</v>
      </c>
    </row>
    <row r="91" spans="1:10" x14ac:dyDescent="0.3">
      <c r="A91" s="10">
        <v>20668</v>
      </c>
      <c r="B91">
        <v>-30</v>
      </c>
      <c r="C91">
        <f t="shared" si="3"/>
        <v>38</v>
      </c>
      <c r="D91">
        <f t="shared" si="4"/>
        <v>-68</v>
      </c>
      <c r="E91">
        <f t="shared" si="5"/>
        <v>-110</v>
      </c>
      <c r="H91">
        <v>63</v>
      </c>
      <c r="I91">
        <v>23.535382467829685</v>
      </c>
      <c r="J91">
        <v>-63.535382467829685</v>
      </c>
    </row>
    <row r="92" spans="1:10" x14ac:dyDescent="0.3">
      <c r="A92" s="9">
        <v>20699</v>
      </c>
      <c r="B92">
        <v>5</v>
      </c>
      <c r="C92">
        <f t="shared" si="3"/>
        <v>35</v>
      </c>
      <c r="D92">
        <f t="shared" si="4"/>
        <v>-30</v>
      </c>
      <c r="E92">
        <f t="shared" si="5"/>
        <v>38</v>
      </c>
      <c r="H92">
        <v>64</v>
      </c>
      <c r="I92">
        <v>101.71222357817416</v>
      </c>
      <c r="J92">
        <v>-24.712223578174161</v>
      </c>
    </row>
    <row r="93" spans="1:10" x14ac:dyDescent="0.3">
      <c r="A93" s="10">
        <v>20729</v>
      </c>
      <c r="B93">
        <v>43</v>
      </c>
      <c r="C93">
        <f t="shared" si="3"/>
        <v>38</v>
      </c>
      <c r="D93">
        <f t="shared" si="4"/>
        <v>5</v>
      </c>
      <c r="E93">
        <f t="shared" si="5"/>
        <v>35</v>
      </c>
      <c r="H93">
        <v>65</v>
      </c>
      <c r="I93">
        <v>-14.436285454104745</v>
      </c>
      <c r="J93">
        <v>21.436285454104745</v>
      </c>
    </row>
    <row r="94" spans="1:10" x14ac:dyDescent="0.3">
      <c r="A94" s="9">
        <v>20760</v>
      </c>
      <c r="B94">
        <v>13</v>
      </c>
      <c r="C94">
        <f t="shared" si="3"/>
        <v>-30</v>
      </c>
      <c r="D94">
        <f t="shared" si="4"/>
        <v>43</v>
      </c>
      <c r="E94">
        <f t="shared" si="5"/>
        <v>38</v>
      </c>
      <c r="H94">
        <v>66</v>
      </c>
      <c r="I94">
        <v>-57.854413187390634</v>
      </c>
      <c r="J94">
        <v>28.854413187390634</v>
      </c>
    </row>
    <row r="95" spans="1:10" x14ac:dyDescent="0.3">
      <c r="A95" s="10">
        <v>20790</v>
      </c>
      <c r="B95">
        <v>56</v>
      </c>
      <c r="C95">
        <f t="shared" si="3"/>
        <v>43</v>
      </c>
      <c r="D95">
        <f t="shared" si="4"/>
        <v>13</v>
      </c>
      <c r="E95">
        <f t="shared" si="5"/>
        <v>-30</v>
      </c>
      <c r="H95">
        <v>67</v>
      </c>
      <c r="I95">
        <v>-10.823723070780712</v>
      </c>
      <c r="J95">
        <v>58.823723070780716</v>
      </c>
    </row>
    <row r="96" spans="1:10" x14ac:dyDescent="0.3">
      <c r="A96" s="9">
        <v>20821</v>
      </c>
      <c r="B96">
        <v>-96</v>
      </c>
      <c r="C96">
        <f t="shared" si="3"/>
        <v>-152</v>
      </c>
      <c r="D96">
        <f t="shared" si="4"/>
        <v>56</v>
      </c>
      <c r="E96">
        <f t="shared" si="5"/>
        <v>43</v>
      </c>
      <c r="H96">
        <v>68</v>
      </c>
      <c r="I96">
        <v>-81.571534753231518</v>
      </c>
      <c r="J96">
        <v>-31.428465246768482</v>
      </c>
    </row>
    <row r="97" spans="1:10" x14ac:dyDescent="0.3">
      <c r="A97" s="10">
        <v>20852</v>
      </c>
      <c r="B97">
        <v>3</v>
      </c>
      <c r="C97">
        <f t="shared" si="3"/>
        <v>99</v>
      </c>
      <c r="D97">
        <f t="shared" si="4"/>
        <v>-96</v>
      </c>
      <c r="E97">
        <f t="shared" si="5"/>
        <v>-152</v>
      </c>
      <c r="H97">
        <v>69</v>
      </c>
      <c r="I97">
        <v>93.240933176697965</v>
      </c>
      <c r="J97">
        <v>-37.240933176697965</v>
      </c>
    </row>
    <row r="98" spans="1:10" x14ac:dyDescent="0.3">
      <c r="A98" s="9">
        <v>20880</v>
      </c>
      <c r="B98">
        <v>92</v>
      </c>
      <c r="C98">
        <f t="shared" si="3"/>
        <v>89</v>
      </c>
      <c r="D98">
        <f t="shared" si="4"/>
        <v>3</v>
      </c>
      <c r="E98">
        <f t="shared" si="5"/>
        <v>99</v>
      </c>
      <c r="H98">
        <v>70</v>
      </c>
      <c r="I98">
        <v>42.962093056395304</v>
      </c>
      <c r="J98">
        <v>31.037906943604696</v>
      </c>
    </row>
    <row r="99" spans="1:10" x14ac:dyDescent="0.3">
      <c r="A99" s="10">
        <v>20911</v>
      </c>
      <c r="B99">
        <v>-132</v>
      </c>
      <c r="C99">
        <f t="shared" si="3"/>
        <v>-224</v>
      </c>
      <c r="D99">
        <f t="shared" si="4"/>
        <v>92</v>
      </c>
      <c r="E99">
        <f t="shared" si="5"/>
        <v>89</v>
      </c>
      <c r="H99">
        <v>71</v>
      </c>
      <c r="I99">
        <v>-107.14591367604581</v>
      </c>
      <c r="J99">
        <v>-32.854086323954192</v>
      </c>
    </row>
    <row r="100" spans="1:10" x14ac:dyDescent="0.3">
      <c r="A100" s="9">
        <v>20941</v>
      </c>
      <c r="B100">
        <v>78</v>
      </c>
      <c r="C100">
        <f t="shared" si="3"/>
        <v>210</v>
      </c>
      <c r="D100">
        <f t="shared" si="4"/>
        <v>-132</v>
      </c>
      <c r="E100">
        <f t="shared" si="5"/>
        <v>-224</v>
      </c>
      <c r="H100">
        <v>72</v>
      </c>
      <c r="I100">
        <v>103.51455959321255</v>
      </c>
      <c r="J100">
        <v>2.4854404067874469</v>
      </c>
    </row>
    <row r="101" spans="1:10" x14ac:dyDescent="0.3">
      <c r="A101" s="10">
        <v>20972</v>
      </c>
      <c r="B101">
        <v>45</v>
      </c>
      <c r="C101">
        <f t="shared" si="3"/>
        <v>-33</v>
      </c>
      <c r="D101">
        <f t="shared" si="4"/>
        <v>78</v>
      </c>
      <c r="E101">
        <f t="shared" si="5"/>
        <v>210</v>
      </c>
      <c r="H101">
        <v>73</v>
      </c>
      <c r="I101">
        <v>-21.76730772799926</v>
      </c>
      <c r="J101">
        <v>35.76730772799926</v>
      </c>
    </row>
    <row r="102" spans="1:10" x14ac:dyDescent="0.3">
      <c r="A102" s="9">
        <v>21002</v>
      </c>
      <c r="B102">
        <v>-84</v>
      </c>
      <c r="C102">
        <f t="shared" si="3"/>
        <v>-129</v>
      </c>
      <c r="D102">
        <f t="shared" si="4"/>
        <v>45</v>
      </c>
      <c r="E102">
        <f t="shared" si="5"/>
        <v>-33</v>
      </c>
      <c r="H102">
        <v>74</v>
      </c>
      <c r="I102">
        <v>-89.043649993189334</v>
      </c>
      <c r="J102">
        <v>4.0436499931893337</v>
      </c>
    </row>
    <row r="103" spans="1:10" x14ac:dyDescent="0.3">
      <c r="A103" s="10">
        <v>21033</v>
      </c>
      <c r="B103">
        <v>-17</v>
      </c>
      <c r="C103">
        <f t="shared" si="3"/>
        <v>67</v>
      </c>
      <c r="D103">
        <f t="shared" si="4"/>
        <v>-84</v>
      </c>
      <c r="E103">
        <f t="shared" si="5"/>
        <v>-129</v>
      </c>
      <c r="H103">
        <v>75</v>
      </c>
      <c r="I103">
        <v>51.460688563441131</v>
      </c>
      <c r="J103">
        <v>-81.460688563441124</v>
      </c>
    </row>
    <row r="104" spans="1:10" x14ac:dyDescent="0.3">
      <c r="A104" s="9">
        <v>21064</v>
      </c>
      <c r="B104">
        <v>-24</v>
      </c>
      <c r="C104">
        <f t="shared" si="3"/>
        <v>-7</v>
      </c>
      <c r="D104">
        <f t="shared" si="4"/>
        <v>-17</v>
      </c>
      <c r="E104">
        <f t="shared" si="5"/>
        <v>67</v>
      </c>
      <c r="H104">
        <v>76</v>
      </c>
      <c r="I104">
        <v>137.70132188356635</v>
      </c>
      <c r="J104">
        <v>-19.701321883566351</v>
      </c>
    </row>
    <row r="105" spans="1:10" x14ac:dyDescent="0.3">
      <c r="A105" s="10">
        <v>21094</v>
      </c>
      <c r="B105">
        <v>71</v>
      </c>
      <c r="C105">
        <f t="shared" si="3"/>
        <v>95</v>
      </c>
      <c r="D105">
        <f t="shared" si="4"/>
        <v>-24</v>
      </c>
      <c r="E105">
        <f t="shared" si="5"/>
        <v>-7</v>
      </c>
      <c r="H105">
        <v>77</v>
      </c>
      <c r="I105">
        <v>-53.046661334549889</v>
      </c>
      <c r="J105">
        <v>20.046661334549889</v>
      </c>
    </row>
    <row r="106" spans="1:10" x14ac:dyDescent="0.3">
      <c r="A106" s="9">
        <v>21125</v>
      </c>
      <c r="B106">
        <v>9</v>
      </c>
      <c r="C106">
        <f t="shared" si="3"/>
        <v>-62</v>
      </c>
      <c r="D106">
        <f t="shared" si="4"/>
        <v>71</v>
      </c>
      <c r="E106">
        <f t="shared" si="5"/>
        <v>95</v>
      </c>
      <c r="H106">
        <v>78</v>
      </c>
      <c r="I106">
        <v>-44.367832226000203</v>
      </c>
      <c r="J106">
        <v>33.367832226000203</v>
      </c>
    </row>
    <row r="107" spans="1:10" x14ac:dyDescent="0.3">
      <c r="A107" s="10">
        <v>21155</v>
      </c>
      <c r="B107">
        <v>58</v>
      </c>
      <c r="C107">
        <f t="shared" si="3"/>
        <v>49</v>
      </c>
      <c r="D107">
        <f t="shared" si="4"/>
        <v>9</v>
      </c>
      <c r="E107">
        <f t="shared" si="5"/>
        <v>-62</v>
      </c>
      <c r="H107">
        <v>79</v>
      </c>
      <c r="I107">
        <v>-11.999186657179294</v>
      </c>
      <c r="J107">
        <v>84.999186657179294</v>
      </c>
    </row>
    <row r="108" spans="1:10" x14ac:dyDescent="0.3">
      <c r="A108" s="9">
        <v>21186</v>
      </c>
      <c r="B108">
        <v>-100</v>
      </c>
      <c r="C108">
        <f t="shared" si="3"/>
        <v>-158</v>
      </c>
      <c r="D108">
        <f t="shared" si="4"/>
        <v>58</v>
      </c>
      <c r="E108">
        <f t="shared" si="5"/>
        <v>49</v>
      </c>
      <c r="H108">
        <v>80</v>
      </c>
      <c r="I108">
        <v>-133.0847049784914</v>
      </c>
      <c r="J108">
        <v>-56.915295021508598</v>
      </c>
    </row>
    <row r="109" spans="1:10" x14ac:dyDescent="0.3">
      <c r="A109" s="10">
        <v>21217</v>
      </c>
      <c r="B109">
        <v>1</v>
      </c>
      <c r="C109">
        <f t="shared" si="3"/>
        <v>101</v>
      </c>
      <c r="D109">
        <f t="shared" si="4"/>
        <v>-100</v>
      </c>
      <c r="E109">
        <f t="shared" si="5"/>
        <v>-158</v>
      </c>
      <c r="H109">
        <v>81</v>
      </c>
      <c r="I109">
        <v>163.98874485914874</v>
      </c>
      <c r="J109">
        <v>-28.988744859148738</v>
      </c>
    </row>
    <row r="110" spans="1:10" x14ac:dyDescent="0.3">
      <c r="A110" s="9">
        <v>21245</v>
      </c>
      <c r="B110">
        <v>92</v>
      </c>
      <c r="C110">
        <f t="shared" si="3"/>
        <v>91</v>
      </c>
      <c r="D110">
        <f t="shared" si="4"/>
        <v>1</v>
      </c>
      <c r="E110">
        <f t="shared" si="5"/>
        <v>101</v>
      </c>
      <c r="H110">
        <v>82</v>
      </c>
      <c r="I110">
        <v>9.1986096642314621</v>
      </c>
      <c r="J110">
        <v>28.801390335768538</v>
      </c>
    </row>
    <row r="111" spans="1:10" x14ac:dyDescent="0.3">
      <c r="A111" s="10">
        <v>21276</v>
      </c>
      <c r="B111">
        <v>-124</v>
      </c>
      <c r="C111">
        <f t="shared" si="3"/>
        <v>-216</v>
      </c>
      <c r="D111">
        <f t="shared" si="4"/>
        <v>92</v>
      </c>
      <c r="E111">
        <f t="shared" si="5"/>
        <v>91</v>
      </c>
      <c r="H111">
        <v>83</v>
      </c>
      <c r="I111">
        <v>-111.17780978093617</v>
      </c>
      <c r="J111">
        <v>-39.822190219063827</v>
      </c>
    </row>
    <row r="112" spans="1:10" x14ac:dyDescent="0.3">
      <c r="A112" s="9">
        <v>21306</v>
      </c>
      <c r="B112">
        <v>87</v>
      </c>
      <c r="C112">
        <f t="shared" si="3"/>
        <v>211</v>
      </c>
      <c r="D112">
        <f t="shared" si="4"/>
        <v>-124</v>
      </c>
      <c r="E112">
        <f t="shared" si="5"/>
        <v>-216</v>
      </c>
      <c r="H112">
        <v>84</v>
      </c>
      <c r="I112">
        <v>133.07380363222944</v>
      </c>
      <c r="J112">
        <v>10.926196367770558</v>
      </c>
    </row>
    <row r="113" spans="1:10" x14ac:dyDescent="0.3">
      <c r="A113" s="10">
        <v>21337</v>
      </c>
      <c r="B113">
        <v>28</v>
      </c>
      <c r="C113">
        <f t="shared" si="3"/>
        <v>-59</v>
      </c>
      <c r="D113">
        <f t="shared" si="4"/>
        <v>87</v>
      </c>
      <c r="E113">
        <f t="shared" si="5"/>
        <v>211</v>
      </c>
      <c r="H113">
        <v>85</v>
      </c>
      <c r="I113">
        <v>-53.08974714661403</v>
      </c>
      <c r="J113">
        <v>42.08974714661403</v>
      </c>
    </row>
    <row r="114" spans="1:10" x14ac:dyDescent="0.3">
      <c r="A114" s="9">
        <v>21367</v>
      </c>
      <c r="B114">
        <v>-73</v>
      </c>
      <c r="C114">
        <f t="shared" si="3"/>
        <v>-101</v>
      </c>
      <c r="D114">
        <f t="shared" si="4"/>
        <v>28</v>
      </c>
      <c r="E114">
        <f t="shared" si="5"/>
        <v>-59</v>
      </c>
      <c r="H114">
        <v>86</v>
      </c>
      <c r="I114">
        <v>-92.848281507888089</v>
      </c>
      <c r="J114">
        <v>-17.151718492111911</v>
      </c>
    </row>
    <row r="115" spans="1:10" x14ac:dyDescent="0.3">
      <c r="A115" s="10">
        <v>21398</v>
      </c>
      <c r="B115">
        <v>-26</v>
      </c>
      <c r="C115">
        <f t="shared" si="3"/>
        <v>47</v>
      </c>
      <c r="D115">
        <f t="shared" si="4"/>
        <v>-73</v>
      </c>
      <c r="E115">
        <f t="shared" si="5"/>
        <v>-101</v>
      </c>
      <c r="H115">
        <v>87</v>
      </c>
      <c r="I115">
        <v>100.84625102947184</v>
      </c>
      <c r="J115">
        <v>-62.846251029471844</v>
      </c>
    </row>
    <row r="116" spans="1:10" x14ac:dyDescent="0.3">
      <c r="A116" s="9">
        <v>21429</v>
      </c>
      <c r="B116">
        <v>-73</v>
      </c>
      <c r="C116">
        <f t="shared" si="3"/>
        <v>-47</v>
      </c>
      <c r="D116">
        <f t="shared" si="4"/>
        <v>-26</v>
      </c>
      <c r="E116">
        <f t="shared" si="5"/>
        <v>47</v>
      </c>
      <c r="H116">
        <v>88</v>
      </c>
      <c r="I116">
        <v>80.30688854968993</v>
      </c>
      <c r="J116">
        <v>-45.30688854968993</v>
      </c>
    </row>
    <row r="117" spans="1:10" x14ac:dyDescent="0.3">
      <c r="A117" s="10">
        <v>21459</v>
      </c>
      <c r="B117">
        <v>171</v>
      </c>
      <c r="C117">
        <f t="shared" si="3"/>
        <v>244</v>
      </c>
      <c r="D117">
        <f t="shared" si="4"/>
        <v>-73</v>
      </c>
      <c r="E117">
        <f t="shared" si="5"/>
        <v>-47</v>
      </c>
      <c r="H117">
        <v>89</v>
      </c>
      <c r="I117">
        <v>4.6181224015823119</v>
      </c>
      <c r="J117">
        <v>33.381877598417688</v>
      </c>
    </row>
    <row r="118" spans="1:10" x14ac:dyDescent="0.3">
      <c r="A118" s="9">
        <v>21490</v>
      </c>
      <c r="B118">
        <v>-60</v>
      </c>
      <c r="C118">
        <f t="shared" si="3"/>
        <v>-231</v>
      </c>
      <c r="D118">
        <f t="shared" si="4"/>
        <v>171</v>
      </c>
      <c r="E118">
        <f t="shared" si="5"/>
        <v>244</v>
      </c>
      <c r="H118">
        <v>90</v>
      </c>
      <c r="I118">
        <v>-75.008477874040125</v>
      </c>
      <c r="J118">
        <v>45.008477874040125</v>
      </c>
    </row>
    <row r="119" spans="1:10" x14ac:dyDescent="0.3">
      <c r="A119" s="10">
        <v>21520</v>
      </c>
      <c r="B119">
        <v>80</v>
      </c>
      <c r="C119">
        <f t="shared" si="3"/>
        <v>140</v>
      </c>
      <c r="D119">
        <f t="shared" si="4"/>
        <v>-60</v>
      </c>
      <c r="E119">
        <f t="shared" si="5"/>
        <v>-231</v>
      </c>
      <c r="H119">
        <v>91</v>
      </c>
      <c r="I119">
        <v>-38.890122132455488</v>
      </c>
      <c r="J119">
        <v>81.890122132455488</v>
      </c>
    </row>
    <row r="120" spans="1:10" x14ac:dyDescent="0.3">
      <c r="A120" s="9">
        <v>21551</v>
      </c>
      <c r="B120">
        <v>-80</v>
      </c>
      <c r="C120">
        <f t="shared" si="3"/>
        <v>-160</v>
      </c>
      <c r="D120">
        <f t="shared" si="4"/>
        <v>80</v>
      </c>
      <c r="E120">
        <f t="shared" si="5"/>
        <v>140</v>
      </c>
      <c r="H120">
        <v>92</v>
      </c>
      <c r="I120">
        <v>-100.62988778554221</v>
      </c>
      <c r="J120">
        <v>-51.370112214457791</v>
      </c>
    </row>
    <row r="121" spans="1:10" x14ac:dyDescent="0.3">
      <c r="A121" s="10">
        <v>21582</v>
      </c>
      <c r="B121">
        <v>-37</v>
      </c>
      <c r="C121">
        <f t="shared" si="3"/>
        <v>43</v>
      </c>
      <c r="D121">
        <f t="shared" si="4"/>
        <v>-80</v>
      </c>
      <c r="E121">
        <f t="shared" si="5"/>
        <v>-160</v>
      </c>
      <c r="H121">
        <v>93</v>
      </c>
      <c r="I121">
        <v>143.3043442366799</v>
      </c>
      <c r="J121">
        <v>-44.304344236679896</v>
      </c>
    </row>
    <row r="122" spans="1:10" x14ac:dyDescent="0.3">
      <c r="A122" s="9">
        <v>21610</v>
      </c>
      <c r="B122">
        <v>123</v>
      </c>
      <c r="C122">
        <f t="shared" si="3"/>
        <v>160</v>
      </c>
      <c r="D122">
        <f t="shared" si="4"/>
        <v>-37</v>
      </c>
      <c r="E122">
        <f t="shared" si="5"/>
        <v>43</v>
      </c>
      <c r="H122">
        <v>94</v>
      </c>
      <c r="I122">
        <v>34.953222188549596</v>
      </c>
      <c r="J122">
        <v>54.046777811450404</v>
      </c>
    </row>
    <row r="123" spans="1:10" x14ac:dyDescent="0.3">
      <c r="A123" s="10">
        <v>21641</v>
      </c>
      <c r="B123">
        <v>-156</v>
      </c>
      <c r="C123">
        <f t="shared" si="3"/>
        <v>-279</v>
      </c>
      <c r="D123">
        <f t="shared" si="4"/>
        <v>123</v>
      </c>
      <c r="E123">
        <f t="shared" si="5"/>
        <v>160</v>
      </c>
      <c r="H123">
        <v>95</v>
      </c>
      <c r="I123">
        <v>-158.47885029980185</v>
      </c>
      <c r="J123">
        <v>-65.521149700198151</v>
      </c>
    </row>
    <row r="124" spans="1:10" x14ac:dyDescent="0.3">
      <c r="A124" s="9">
        <v>21671</v>
      </c>
      <c r="B124">
        <v>108</v>
      </c>
      <c r="C124">
        <f t="shared" si="3"/>
        <v>264</v>
      </c>
      <c r="D124">
        <f t="shared" si="4"/>
        <v>-156</v>
      </c>
      <c r="E124">
        <f t="shared" si="5"/>
        <v>-279</v>
      </c>
      <c r="H124">
        <v>96</v>
      </c>
      <c r="I124">
        <v>190.55835376685778</v>
      </c>
      <c r="J124">
        <v>19.441646233142222</v>
      </c>
    </row>
    <row r="125" spans="1:10" x14ac:dyDescent="0.3">
      <c r="A125" s="10">
        <v>21702</v>
      </c>
      <c r="B125">
        <v>-6</v>
      </c>
      <c r="C125">
        <f t="shared" si="3"/>
        <v>-114</v>
      </c>
      <c r="D125">
        <f t="shared" si="4"/>
        <v>108</v>
      </c>
      <c r="E125">
        <f t="shared" si="5"/>
        <v>264</v>
      </c>
      <c r="H125">
        <v>97</v>
      </c>
      <c r="I125">
        <v>-79.385060475443666</v>
      </c>
      <c r="J125">
        <v>46.385060475443666</v>
      </c>
    </row>
    <row r="126" spans="1:10" x14ac:dyDescent="0.3">
      <c r="A126" s="9">
        <v>21732</v>
      </c>
      <c r="B126">
        <v>-4</v>
      </c>
      <c r="C126">
        <f t="shared" si="3"/>
        <v>2</v>
      </c>
      <c r="D126">
        <f t="shared" si="4"/>
        <v>-6</v>
      </c>
      <c r="E126">
        <f t="shared" si="5"/>
        <v>-114</v>
      </c>
      <c r="H126">
        <v>98</v>
      </c>
      <c r="I126">
        <v>-108.19606500287557</v>
      </c>
      <c r="J126">
        <v>-20.803934997124429</v>
      </c>
    </row>
    <row r="127" spans="1:10" x14ac:dyDescent="0.3">
      <c r="A127" s="10">
        <v>21763</v>
      </c>
      <c r="B127">
        <v>-89</v>
      </c>
      <c r="C127">
        <f t="shared" si="3"/>
        <v>-85</v>
      </c>
      <c r="D127">
        <f t="shared" si="4"/>
        <v>-4</v>
      </c>
      <c r="E127">
        <f t="shared" si="5"/>
        <v>2</v>
      </c>
      <c r="H127">
        <v>99</v>
      </c>
      <c r="I127">
        <v>127.14550953492511</v>
      </c>
      <c r="J127">
        <v>-60.145509534925111</v>
      </c>
    </row>
    <row r="128" spans="1:10" x14ac:dyDescent="0.3">
      <c r="A128" s="9">
        <v>21794</v>
      </c>
      <c r="B128">
        <v>-42</v>
      </c>
      <c r="C128">
        <f t="shared" si="3"/>
        <v>47</v>
      </c>
      <c r="D128">
        <f t="shared" si="4"/>
        <v>-89</v>
      </c>
      <c r="E128">
        <f t="shared" si="5"/>
        <v>-85</v>
      </c>
      <c r="H128">
        <v>100</v>
      </c>
      <c r="I128">
        <v>64.465435238878712</v>
      </c>
      <c r="J128">
        <v>-71.465435238878712</v>
      </c>
    </row>
    <row r="129" spans="1:10" x14ac:dyDescent="0.3">
      <c r="A129" s="10">
        <v>21824</v>
      </c>
      <c r="B129">
        <v>147</v>
      </c>
      <c r="C129">
        <f t="shared" si="3"/>
        <v>189</v>
      </c>
      <c r="D129">
        <f t="shared" si="4"/>
        <v>-42</v>
      </c>
      <c r="E129">
        <f t="shared" si="5"/>
        <v>47</v>
      </c>
      <c r="H129">
        <v>101</v>
      </c>
      <c r="I129">
        <v>49.203823368019528</v>
      </c>
      <c r="J129">
        <v>45.796176631980472</v>
      </c>
    </row>
    <row r="130" spans="1:10" x14ac:dyDescent="0.3">
      <c r="A130" s="9">
        <v>21855</v>
      </c>
      <c r="B130">
        <v>-29</v>
      </c>
      <c r="C130">
        <f t="shared" si="3"/>
        <v>-176</v>
      </c>
      <c r="D130">
        <f t="shared" si="4"/>
        <v>147</v>
      </c>
      <c r="E130">
        <f t="shared" si="5"/>
        <v>189</v>
      </c>
      <c r="H130">
        <v>102</v>
      </c>
      <c r="I130">
        <v>-111.3540982058164</v>
      </c>
      <c r="J130">
        <v>49.354098205816399</v>
      </c>
    </row>
    <row r="131" spans="1:10" x14ac:dyDescent="0.3">
      <c r="A131" s="10">
        <v>21885</v>
      </c>
      <c r="B131">
        <v>77</v>
      </c>
      <c r="C131">
        <f t="shared" si="3"/>
        <v>106</v>
      </c>
      <c r="D131">
        <f t="shared" si="4"/>
        <v>-29</v>
      </c>
      <c r="E131">
        <f t="shared" si="5"/>
        <v>-176</v>
      </c>
      <c r="H131">
        <v>103</v>
      </c>
      <c r="I131">
        <v>-43.419633229793234</v>
      </c>
      <c r="J131">
        <v>92.419633229793234</v>
      </c>
    </row>
    <row r="132" spans="1:10" x14ac:dyDescent="0.3">
      <c r="H132">
        <v>104</v>
      </c>
      <c r="I132">
        <v>-102.44011415382785</v>
      </c>
      <c r="J132">
        <v>-55.559885846172151</v>
      </c>
    </row>
    <row r="133" spans="1:10" x14ac:dyDescent="0.3">
      <c r="H133">
        <v>105</v>
      </c>
      <c r="I133">
        <v>149.36978612342389</v>
      </c>
      <c r="J133">
        <v>-48.369786123423893</v>
      </c>
    </row>
    <row r="134" spans="1:10" x14ac:dyDescent="0.3">
      <c r="H134">
        <v>106</v>
      </c>
      <c r="I134">
        <v>40.023434090398851</v>
      </c>
      <c r="J134">
        <v>50.976565909601149</v>
      </c>
    </row>
    <row r="135" spans="1:10" x14ac:dyDescent="0.3">
      <c r="H135">
        <v>107</v>
      </c>
      <c r="I135">
        <v>-157.66385391641094</v>
      </c>
      <c r="J135">
        <v>-58.336146083589057</v>
      </c>
    </row>
    <row r="136" spans="1:10" x14ac:dyDescent="0.3">
      <c r="H136">
        <v>108</v>
      </c>
      <c r="I136">
        <v>176.79747722658797</v>
      </c>
      <c r="J136">
        <v>34.202522773412028</v>
      </c>
    </row>
    <row r="137" spans="1:10" x14ac:dyDescent="0.3">
      <c r="H137">
        <v>109</v>
      </c>
      <c r="I137">
        <v>-98.126032116810833</v>
      </c>
      <c r="J137">
        <v>39.126032116810833</v>
      </c>
    </row>
    <row r="138" spans="1:10" x14ac:dyDescent="0.3">
      <c r="H138">
        <v>110</v>
      </c>
      <c r="I138">
        <v>-82.621686080061281</v>
      </c>
      <c r="J138">
        <v>-18.378313919938719</v>
      </c>
    </row>
    <row r="139" spans="1:10" x14ac:dyDescent="0.3">
      <c r="H139">
        <v>111</v>
      </c>
      <c r="I139">
        <v>115.15177355087681</v>
      </c>
      <c r="J139">
        <v>-68.151773550876811</v>
      </c>
    </row>
    <row r="140" spans="1:10" x14ac:dyDescent="0.3">
      <c r="H140">
        <v>112</v>
      </c>
      <c r="I140">
        <v>75.463941238032277</v>
      </c>
      <c r="J140">
        <v>-122.46394123803228</v>
      </c>
    </row>
    <row r="141" spans="1:10" x14ac:dyDescent="0.3">
      <c r="H141">
        <v>113</v>
      </c>
      <c r="I141">
        <v>137.15667590243123</v>
      </c>
      <c r="J141">
        <v>106.84332409756877</v>
      </c>
    </row>
    <row r="142" spans="1:10" x14ac:dyDescent="0.3">
      <c r="H142">
        <v>114</v>
      </c>
      <c r="I142">
        <v>-263.39764356611198</v>
      </c>
      <c r="J142">
        <v>32.397643566111981</v>
      </c>
    </row>
    <row r="143" spans="1:10" x14ac:dyDescent="0.3">
      <c r="H143">
        <v>115</v>
      </c>
      <c r="I143">
        <v>34.518107760488732</v>
      </c>
      <c r="J143">
        <v>105.48189223951127</v>
      </c>
    </row>
    <row r="144" spans="1:10" x14ac:dyDescent="0.3">
      <c r="H144">
        <v>116</v>
      </c>
      <c r="I144">
        <v>-112.16514941258366</v>
      </c>
      <c r="J144">
        <v>-47.834850587416341</v>
      </c>
    </row>
    <row r="145" spans="8:10" x14ac:dyDescent="0.3">
      <c r="H145">
        <v>117</v>
      </c>
      <c r="I145">
        <v>106.00263455544939</v>
      </c>
      <c r="J145">
        <v>-63.00263455544939</v>
      </c>
    </row>
    <row r="146" spans="8:10" x14ac:dyDescent="0.3">
      <c r="H146">
        <v>118</v>
      </c>
      <c r="I146">
        <v>97.237633822771429</v>
      </c>
      <c r="J146">
        <v>62.762366177228571</v>
      </c>
    </row>
    <row r="147" spans="8:10" x14ac:dyDescent="0.3">
      <c r="H147">
        <v>119</v>
      </c>
      <c r="I147">
        <v>-195.50231922552931</v>
      </c>
      <c r="J147">
        <v>-83.497680774470695</v>
      </c>
    </row>
    <row r="148" spans="8:10" x14ac:dyDescent="0.3">
      <c r="H148">
        <v>120</v>
      </c>
      <c r="I148">
        <v>219.20853944510822</v>
      </c>
      <c r="J148">
        <v>44.791460554891785</v>
      </c>
    </row>
    <row r="149" spans="8:10" x14ac:dyDescent="0.3">
      <c r="H149">
        <v>121</v>
      </c>
      <c r="I149">
        <v>-121.20839090076464</v>
      </c>
      <c r="J149">
        <v>7.2083909007646412</v>
      </c>
    </row>
    <row r="150" spans="8:10" x14ac:dyDescent="0.3">
      <c r="H150">
        <v>122</v>
      </c>
      <c r="I150">
        <v>-32.695422809519044</v>
      </c>
      <c r="J150">
        <v>34.695422809519044</v>
      </c>
    </row>
    <row r="151" spans="8:10" x14ac:dyDescent="0.3">
      <c r="H151">
        <v>123</v>
      </c>
      <c r="I151">
        <v>10.319151908695011</v>
      </c>
      <c r="J151">
        <v>-95.319151908695005</v>
      </c>
    </row>
    <row r="152" spans="8:10" x14ac:dyDescent="0.3">
      <c r="H152">
        <v>124</v>
      </c>
      <c r="I152">
        <v>155.71346876567091</v>
      </c>
      <c r="J152">
        <v>-108.71346876567091</v>
      </c>
    </row>
    <row r="153" spans="8:10" x14ac:dyDescent="0.3">
      <c r="H153">
        <v>125</v>
      </c>
      <c r="I153">
        <v>109.50566538569913</v>
      </c>
      <c r="J153">
        <v>79.494334614300868</v>
      </c>
    </row>
    <row r="154" spans="8:10" x14ac:dyDescent="0.3">
      <c r="H154">
        <v>126</v>
      </c>
      <c r="I154">
        <v>-234.74745788786149</v>
      </c>
      <c r="J154">
        <v>58.747457887861486</v>
      </c>
    </row>
    <row r="155" spans="8:10" ht="15" thickBot="1" x14ac:dyDescent="0.35">
      <c r="H155" s="12">
        <v>127</v>
      </c>
      <c r="I155" s="12">
        <v>-9.0253322323659475</v>
      </c>
      <c r="J155" s="12">
        <v>115.02533223236594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DFE89-8CDB-4891-B65D-6A33B573308B}">
  <dimension ref="A2:P154"/>
  <sheetViews>
    <sheetView workbookViewId="0">
      <selection activeCell="N9" sqref="N9"/>
    </sheetView>
  </sheetViews>
  <sheetFormatPr defaultRowHeight="14.4" x14ac:dyDescent="0.3"/>
  <cols>
    <col min="1" max="1" width="13.6640625" customWidth="1"/>
  </cols>
  <sheetData>
    <row r="2" spans="1:13" x14ac:dyDescent="0.3">
      <c r="A2" s="2" t="s">
        <v>0</v>
      </c>
      <c r="B2" s="3" t="s">
        <v>10</v>
      </c>
    </row>
    <row r="3" spans="1:13" x14ac:dyDescent="0.3">
      <c r="A3" s="9">
        <v>18019</v>
      </c>
      <c r="B3">
        <v>37</v>
      </c>
    </row>
    <row r="4" spans="1:13" x14ac:dyDescent="0.3">
      <c r="A4" s="10">
        <v>18050</v>
      </c>
      <c r="B4">
        <v>15</v>
      </c>
      <c r="C4" s="11" t="s">
        <v>6</v>
      </c>
      <c r="D4" s="11" t="s">
        <v>5</v>
      </c>
      <c r="E4" s="11" t="s">
        <v>11</v>
      </c>
      <c r="H4" t="s">
        <v>12</v>
      </c>
    </row>
    <row r="5" spans="1:13" ht="15" thickBot="1" x14ac:dyDescent="0.35">
      <c r="A5" s="9">
        <v>18080</v>
      </c>
      <c r="B5">
        <v>-50</v>
      </c>
      <c r="C5">
        <f t="shared" ref="C5:C68" si="0">B5-B4</f>
        <v>-65</v>
      </c>
      <c r="D5">
        <f t="shared" ref="D5:D68" si="1">B4</f>
        <v>15</v>
      </c>
      <c r="E5">
        <f>-22</f>
        <v>-22</v>
      </c>
    </row>
    <row r="6" spans="1:13" x14ac:dyDescent="0.3">
      <c r="A6" s="10">
        <v>18111</v>
      </c>
      <c r="B6">
        <v>11</v>
      </c>
      <c r="C6">
        <f t="shared" si="0"/>
        <v>61</v>
      </c>
      <c r="D6">
        <f t="shared" si="1"/>
        <v>-50</v>
      </c>
      <c r="E6">
        <f t="shared" ref="E6:E69" si="2">C5</f>
        <v>-65</v>
      </c>
      <c r="H6" s="14" t="s">
        <v>13</v>
      </c>
      <c r="I6" s="14"/>
    </row>
    <row r="7" spans="1:13" x14ac:dyDescent="0.3">
      <c r="A7" s="9">
        <v>18142</v>
      </c>
      <c r="B7">
        <v>13</v>
      </c>
      <c r="C7">
        <f t="shared" si="0"/>
        <v>2</v>
      </c>
      <c r="D7">
        <f t="shared" si="1"/>
        <v>11</v>
      </c>
      <c r="E7">
        <f t="shared" si="2"/>
        <v>61</v>
      </c>
      <c r="H7" t="s">
        <v>14</v>
      </c>
      <c r="I7">
        <v>0.94247273565274592</v>
      </c>
    </row>
    <row r="8" spans="1:13" x14ac:dyDescent="0.3">
      <c r="A8" s="10">
        <v>18172</v>
      </c>
      <c r="B8">
        <v>6</v>
      </c>
      <c r="C8">
        <f t="shared" si="0"/>
        <v>-7</v>
      </c>
      <c r="D8">
        <f t="shared" si="1"/>
        <v>13</v>
      </c>
      <c r="E8">
        <f t="shared" si="2"/>
        <v>2</v>
      </c>
      <c r="H8" t="s">
        <v>15</v>
      </c>
      <c r="I8">
        <v>0.88825485744877064</v>
      </c>
    </row>
    <row r="9" spans="1:13" x14ac:dyDescent="0.3">
      <c r="A9" s="9">
        <v>18203</v>
      </c>
      <c r="B9">
        <v>0</v>
      </c>
      <c r="C9">
        <f t="shared" si="0"/>
        <v>-6</v>
      </c>
      <c r="D9">
        <f t="shared" si="1"/>
        <v>6</v>
      </c>
      <c r="E9">
        <f t="shared" si="2"/>
        <v>-7</v>
      </c>
      <c r="H9" t="s">
        <v>16</v>
      </c>
      <c r="I9">
        <v>0.88643786326094576</v>
      </c>
    </row>
    <row r="10" spans="1:13" x14ac:dyDescent="0.3">
      <c r="A10" s="10">
        <v>18233</v>
      </c>
      <c r="B10">
        <v>20</v>
      </c>
      <c r="C10">
        <f t="shared" si="0"/>
        <v>20</v>
      </c>
      <c r="D10">
        <f t="shared" si="1"/>
        <v>0</v>
      </c>
      <c r="E10">
        <f t="shared" si="2"/>
        <v>-6</v>
      </c>
      <c r="H10" t="s">
        <v>17</v>
      </c>
      <c r="I10">
        <v>61.930603971212385</v>
      </c>
    </row>
    <row r="11" spans="1:13" ht="15" thickBot="1" x14ac:dyDescent="0.35">
      <c r="A11" s="9">
        <v>18264</v>
      </c>
      <c r="B11">
        <v>-73</v>
      </c>
      <c r="C11">
        <f t="shared" si="0"/>
        <v>-93</v>
      </c>
      <c r="D11">
        <f t="shared" si="1"/>
        <v>20</v>
      </c>
      <c r="E11">
        <f t="shared" si="2"/>
        <v>20</v>
      </c>
      <c r="H11" s="12" t="s">
        <v>18</v>
      </c>
      <c r="I11" s="12">
        <v>126</v>
      </c>
    </row>
    <row r="12" spans="1:13" x14ac:dyDescent="0.3">
      <c r="A12" s="10">
        <v>18295</v>
      </c>
      <c r="B12">
        <v>77</v>
      </c>
      <c r="C12">
        <f t="shared" si="0"/>
        <v>150</v>
      </c>
      <c r="D12">
        <f t="shared" si="1"/>
        <v>-73</v>
      </c>
      <c r="E12">
        <f t="shared" si="2"/>
        <v>-93</v>
      </c>
    </row>
    <row r="13" spans="1:13" ht="15" thickBot="1" x14ac:dyDescent="0.35">
      <c r="A13" s="9">
        <v>18323</v>
      </c>
      <c r="B13">
        <v>-41</v>
      </c>
      <c r="C13">
        <f t="shared" si="0"/>
        <v>-118</v>
      </c>
      <c r="D13">
        <f t="shared" si="1"/>
        <v>77</v>
      </c>
      <c r="E13">
        <f t="shared" si="2"/>
        <v>150</v>
      </c>
      <c r="H13" t="s">
        <v>19</v>
      </c>
    </row>
    <row r="14" spans="1:13" x14ac:dyDescent="0.3">
      <c r="A14" s="10">
        <v>18354</v>
      </c>
      <c r="B14">
        <v>-15</v>
      </c>
      <c r="C14">
        <f t="shared" si="0"/>
        <v>26</v>
      </c>
      <c r="D14">
        <f t="shared" si="1"/>
        <v>-41</v>
      </c>
      <c r="E14">
        <f t="shared" si="2"/>
        <v>-118</v>
      </c>
      <c r="H14" s="13"/>
      <c r="I14" s="13" t="s">
        <v>24</v>
      </c>
      <c r="J14" s="13" t="s">
        <v>25</v>
      </c>
      <c r="K14" s="13" t="s">
        <v>26</v>
      </c>
      <c r="L14" s="13" t="s">
        <v>27</v>
      </c>
      <c r="M14" s="13" t="s">
        <v>28</v>
      </c>
    </row>
    <row r="15" spans="1:13" x14ac:dyDescent="0.3">
      <c r="A15" s="9">
        <v>18384</v>
      </c>
      <c r="B15">
        <v>42</v>
      </c>
      <c r="C15">
        <f t="shared" si="0"/>
        <v>57</v>
      </c>
      <c r="D15">
        <f t="shared" si="1"/>
        <v>-15</v>
      </c>
      <c r="E15">
        <f t="shared" si="2"/>
        <v>26</v>
      </c>
      <c r="H15" t="s">
        <v>20</v>
      </c>
      <c r="I15">
        <v>2</v>
      </c>
      <c r="J15">
        <v>3749943.113664363</v>
      </c>
      <c r="K15">
        <v>1874971.5568321815</v>
      </c>
      <c r="L15">
        <v>488.85949300261882</v>
      </c>
      <c r="M15">
        <v>2.9245712951107541E-59</v>
      </c>
    </row>
    <row r="16" spans="1:13" x14ac:dyDescent="0.3">
      <c r="A16" s="10">
        <v>18415</v>
      </c>
      <c r="B16">
        <v>21</v>
      </c>
      <c r="C16">
        <f t="shared" si="0"/>
        <v>-21</v>
      </c>
      <c r="D16">
        <f t="shared" si="1"/>
        <v>42</v>
      </c>
      <c r="E16">
        <f t="shared" si="2"/>
        <v>57</v>
      </c>
      <c r="H16" t="s">
        <v>21</v>
      </c>
      <c r="I16">
        <v>123</v>
      </c>
      <c r="J16">
        <v>471754.16411341506</v>
      </c>
      <c r="K16">
        <v>3835.399708239147</v>
      </c>
    </row>
    <row r="17" spans="1:16" ht="15" thickBot="1" x14ac:dyDescent="0.35">
      <c r="A17" s="9">
        <v>18445</v>
      </c>
      <c r="B17">
        <v>-75</v>
      </c>
      <c r="C17">
        <f t="shared" si="0"/>
        <v>-96</v>
      </c>
      <c r="D17">
        <f t="shared" si="1"/>
        <v>21</v>
      </c>
      <c r="E17">
        <f t="shared" si="2"/>
        <v>-21</v>
      </c>
      <c r="H17" s="12" t="s">
        <v>22</v>
      </c>
      <c r="I17" s="12">
        <v>125</v>
      </c>
      <c r="J17" s="12">
        <v>4221697.277777778</v>
      </c>
      <c r="K17" s="12"/>
      <c r="L17" s="12"/>
      <c r="M17" s="12"/>
    </row>
    <row r="18" spans="1:16" ht="15" thickBot="1" x14ac:dyDescent="0.35">
      <c r="A18" s="10">
        <v>18476</v>
      </c>
      <c r="B18">
        <v>19</v>
      </c>
      <c r="C18">
        <f t="shared" si="0"/>
        <v>94</v>
      </c>
      <c r="D18">
        <f t="shared" si="1"/>
        <v>-75</v>
      </c>
      <c r="E18">
        <f t="shared" si="2"/>
        <v>-96</v>
      </c>
    </row>
    <row r="19" spans="1:16" x14ac:dyDescent="0.3">
      <c r="A19" s="9">
        <v>18507</v>
      </c>
      <c r="B19">
        <v>27</v>
      </c>
      <c r="C19">
        <f t="shared" si="0"/>
        <v>8</v>
      </c>
      <c r="D19">
        <f t="shared" si="1"/>
        <v>19</v>
      </c>
      <c r="E19">
        <f t="shared" si="2"/>
        <v>94</v>
      </c>
      <c r="H19" s="13"/>
      <c r="I19" s="13" t="s">
        <v>29</v>
      </c>
      <c r="J19" s="13" t="s">
        <v>17</v>
      </c>
      <c r="K19" s="13" t="s">
        <v>30</v>
      </c>
      <c r="L19" s="13" t="s">
        <v>31</v>
      </c>
      <c r="M19" s="13" t="s">
        <v>32</v>
      </c>
      <c r="N19" s="13" t="s">
        <v>33</v>
      </c>
      <c r="O19" s="13" t="s">
        <v>34</v>
      </c>
      <c r="P19" s="13" t="s">
        <v>35</v>
      </c>
    </row>
    <row r="20" spans="1:16" x14ac:dyDescent="0.3">
      <c r="A20" s="10">
        <v>18537</v>
      </c>
      <c r="B20">
        <v>-10</v>
      </c>
      <c r="C20">
        <f t="shared" si="0"/>
        <v>-37</v>
      </c>
      <c r="D20">
        <f t="shared" si="1"/>
        <v>27</v>
      </c>
      <c r="E20">
        <f t="shared" si="2"/>
        <v>8</v>
      </c>
      <c r="H20" t="s">
        <v>23</v>
      </c>
      <c r="I20">
        <v>0.87953262995988901</v>
      </c>
      <c r="J20">
        <v>5.5178943882455496</v>
      </c>
      <c r="K20">
        <v>0.15939642335915424</v>
      </c>
      <c r="L20">
        <v>0.87361800075533091</v>
      </c>
      <c r="M20">
        <v>-10.042800982392608</v>
      </c>
      <c r="N20">
        <v>11.801866242312387</v>
      </c>
      <c r="O20">
        <v>-10.042800982392608</v>
      </c>
      <c r="P20">
        <v>11.801866242312387</v>
      </c>
    </row>
    <row r="21" spans="1:16" x14ac:dyDescent="0.3">
      <c r="A21" s="9">
        <v>18568</v>
      </c>
      <c r="B21">
        <v>20</v>
      </c>
      <c r="C21">
        <f t="shared" si="0"/>
        <v>30</v>
      </c>
      <c r="D21">
        <f t="shared" si="1"/>
        <v>-10</v>
      </c>
      <c r="E21">
        <f t="shared" si="2"/>
        <v>-37</v>
      </c>
      <c r="H21" t="s">
        <v>5</v>
      </c>
      <c r="I21">
        <v>-2.6474936172213077</v>
      </c>
      <c r="J21">
        <v>0.13217564849532376</v>
      </c>
      <c r="K21">
        <v>-20.030116344123503</v>
      </c>
      <c r="L21">
        <v>1.5592933392750657E-40</v>
      </c>
      <c r="M21">
        <v>-2.9091272090802462</v>
      </c>
      <c r="N21">
        <v>-2.3858600253623692</v>
      </c>
      <c r="O21">
        <v>-2.9091272090802462</v>
      </c>
      <c r="P21">
        <v>-2.3858600253623692</v>
      </c>
    </row>
    <row r="22" spans="1:16" ht="15" thickBot="1" x14ac:dyDescent="0.35">
      <c r="A22" s="10">
        <v>18598</v>
      </c>
      <c r="B22">
        <v>20</v>
      </c>
      <c r="C22">
        <f t="shared" si="0"/>
        <v>0</v>
      </c>
      <c r="D22">
        <f t="shared" si="1"/>
        <v>20</v>
      </c>
      <c r="E22">
        <f t="shared" si="2"/>
        <v>30</v>
      </c>
      <c r="H22" s="12" t="s">
        <v>11</v>
      </c>
      <c r="I22" s="12">
        <v>0.60266830836159457</v>
      </c>
      <c r="J22" s="12">
        <v>7.3188962774302174E-2</v>
      </c>
      <c r="K22" s="12">
        <v>8.2344152112127098</v>
      </c>
      <c r="L22" s="12">
        <v>2.2258033737582109E-13</v>
      </c>
      <c r="M22" s="12">
        <v>0.45779524412428707</v>
      </c>
      <c r="N22" s="12">
        <v>0.74754137259890208</v>
      </c>
      <c r="O22" s="12">
        <v>0.45779524412428707</v>
      </c>
      <c r="P22" s="12">
        <v>0.74754137259890208</v>
      </c>
    </row>
    <row r="23" spans="1:16" x14ac:dyDescent="0.3">
      <c r="A23" s="9">
        <v>18629</v>
      </c>
      <c r="B23">
        <v>-105</v>
      </c>
      <c r="C23">
        <f t="shared" si="0"/>
        <v>-125</v>
      </c>
      <c r="D23">
        <f t="shared" si="1"/>
        <v>20</v>
      </c>
      <c r="E23">
        <f t="shared" si="2"/>
        <v>0</v>
      </c>
    </row>
    <row r="24" spans="1:16" x14ac:dyDescent="0.3">
      <c r="A24" s="10">
        <v>18660</v>
      </c>
      <c r="B24">
        <v>87</v>
      </c>
      <c r="C24">
        <f t="shared" si="0"/>
        <v>192</v>
      </c>
      <c r="D24">
        <f t="shared" si="1"/>
        <v>-105</v>
      </c>
      <c r="E24">
        <f t="shared" si="2"/>
        <v>-125</v>
      </c>
    </row>
    <row r="25" spans="1:16" x14ac:dyDescent="0.3">
      <c r="A25" s="9">
        <v>18688</v>
      </c>
      <c r="B25">
        <v>2</v>
      </c>
      <c r="C25">
        <f t="shared" si="0"/>
        <v>-85</v>
      </c>
      <c r="D25">
        <f t="shared" si="1"/>
        <v>87</v>
      </c>
      <c r="E25">
        <f t="shared" si="2"/>
        <v>192</v>
      </c>
    </row>
    <row r="26" spans="1:16" x14ac:dyDescent="0.3">
      <c r="A26" s="10">
        <v>18719</v>
      </c>
      <c r="B26">
        <v>-89</v>
      </c>
      <c r="C26">
        <f t="shared" si="0"/>
        <v>-91</v>
      </c>
      <c r="D26">
        <f t="shared" si="1"/>
        <v>2</v>
      </c>
      <c r="E26">
        <f t="shared" si="2"/>
        <v>-85</v>
      </c>
      <c r="H26" t="s">
        <v>36</v>
      </c>
    </row>
    <row r="27" spans="1:16" ht="15" thickBot="1" x14ac:dyDescent="0.35">
      <c r="A27" s="9">
        <v>18749</v>
      </c>
      <c r="B27">
        <v>133</v>
      </c>
      <c r="C27">
        <f t="shared" si="0"/>
        <v>222</v>
      </c>
      <c r="D27">
        <f t="shared" si="1"/>
        <v>-89</v>
      </c>
      <c r="E27">
        <f t="shared" si="2"/>
        <v>-91</v>
      </c>
    </row>
    <row r="28" spans="1:16" x14ac:dyDescent="0.3">
      <c r="A28" s="10">
        <v>18780</v>
      </c>
      <c r="B28">
        <v>-94</v>
      </c>
      <c r="C28">
        <f t="shared" si="0"/>
        <v>-227</v>
      </c>
      <c r="D28">
        <f t="shared" si="1"/>
        <v>133</v>
      </c>
      <c r="E28">
        <f t="shared" si="2"/>
        <v>222</v>
      </c>
      <c r="H28" s="13" t="s">
        <v>37</v>
      </c>
      <c r="I28" s="13" t="s">
        <v>38</v>
      </c>
      <c r="J28" s="13" t="s">
        <v>39</v>
      </c>
    </row>
    <row r="29" spans="1:16" x14ac:dyDescent="0.3">
      <c r="A29" s="9">
        <v>18810</v>
      </c>
      <c r="B29">
        <v>45</v>
      </c>
      <c r="C29">
        <f t="shared" si="0"/>
        <v>139</v>
      </c>
      <c r="D29">
        <f t="shared" si="1"/>
        <v>-94</v>
      </c>
      <c r="E29">
        <f t="shared" si="2"/>
        <v>-227</v>
      </c>
      <c r="H29">
        <v>1</v>
      </c>
      <c r="I29">
        <v>-52.091574412314806</v>
      </c>
      <c r="J29">
        <v>-12.908425587685194</v>
      </c>
    </row>
    <row r="30" spans="1:16" x14ac:dyDescent="0.3">
      <c r="A30" s="10">
        <v>18841</v>
      </c>
      <c r="B30">
        <v>-54</v>
      </c>
      <c r="C30">
        <f t="shared" si="0"/>
        <v>-99</v>
      </c>
      <c r="D30">
        <f t="shared" si="1"/>
        <v>45</v>
      </c>
      <c r="E30">
        <f t="shared" si="2"/>
        <v>139</v>
      </c>
      <c r="H30">
        <v>2</v>
      </c>
      <c r="I30">
        <v>94.080773447521622</v>
      </c>
      <c r="J30">
        <v>-33.080773447521622</v>
      </c>
    </row>
    <row r="31" spans="1:16" x14ac:dyDescent="0.3">
      <c r="A31" s="9">
        <v>18872</v>
      </c>
      <c r="B31">
        <v>42</v>
      </c>
      <c r="C31">
        <f t="shared" si="0"/>
        <v>96</v>
      </c>
      <c r="D31">
        <f t="shared" si="1"/>
        <v>-54</v>
      </c>
      <c r="E31">
        <f t="shared" si="2"/>
        <v>-99</v>
      </c>
      <c r="H31">
        <v>3</v>
      </c>
      <c r="I31">
        <v>8.5198696505827769</v>
      </c>
      <c r="J31">
        <v>-6.5198696505827769</v>
      </c>
    </row>
    <row r="32" spans="1:16" x14ac:dyDescent="0.3">
      <c r="A32" s="10">
        <v>18902</v>
      </c>
      <c r="B32">
        <v>2</v>
      </c>
      <c r="C32">
        <f t="shared" si="0"/>
        <v>-40</v>
      </c>
      <c r="D32">
        <f t="shared" si="1"/>
        <v>42</v>
      </c>
      <c r="E32">
        <f t="shared" si="2"/>
        <v>96</v>
      </c>
      <c r="H32">
        <v>4</v>
      </c>
      <c r="I32">
        <v>-32.332547777193923</v>
      </c>
      <c r="J32">
        <v>25.332547777193923</v>
      </c>
    </row>
    <row r="33" spans="1:10" x14ac:dyDescent="0.3">
      <c r="A33" s="9">
        <v>18933</v>
      </c>
      <c r="B33">
        <v>5</v>
      </c>
      <c r="C33">
        <f t="shared" si="0"/>
        <v>3</v>
      </c>
      <c r="D33">
        <f t="shared" si="1"/>
        <v>2</v>
      </c>
      <c r="E33">
        <f t="shared" si="2"/>
        <v>-40</v>
      </c>
      <c r="H33">
        <v>5</v>
      </c>
      <c r="I33">
        <v>-19.224107231899119</v>
      </c>
      <c r="J33">
        <v>13.224107231899119</v>
      </c>
    </row>
    <row r="34" spans="1:10" x14ac:dyDescent="0.3">
      <c r="A34" s="10">
        <v>18963</v>
      </c>
      <c r="B34">
        <v>17</v>
      </c>
      <c r="C34">
        <f t="shared" si="0"/>
        <v>12</v>
      </c>
      <c r="D34">
        <f t="shared" si="1"/>
        <v>5</v>
      </c>
      <c r="E34">
        <f t="shared" si="2"/>
        <v>3</v>
      </c>
      <c r="H34">
        <v>6</v>
      </c>
      <c r="I34">
        <v>-2.7364772202096788</v>
      </c>
      <c r="J34">
        <v>22.736477220209679</v>
      </c>
    </row>
    <row r="35" spans="1:10" x14ac:dyDescent="0.3">
      <c r="A35" s="9">
        <v>18994</v>
      </c>
      <c r="B35">
        <v>-81</v>
      </c>
      <c r="C35">
        <f t="shared" si="0"/>
        <v>-98</v>
      </c>
      <c r="D35">
        <f t="shared" si="1"/>
        <v>17</v>
      </c>
      <c r="E35">
        <f t="shared" si="2"/>
        <v>12</v>
      </c>
      <c r="H35">
        <v>7</v>
      </c>
      <c r="I35">
        <v>-40.016973547234372</v>
      </c>
      <c r="J35">
        <v>-52.983026452765628</v>
      </c>
    </row>
    <row r="36" spans="1:10" x14ac:dyDescent="0.3">
      <c r="A36" s="10">
        <v>19025</v>
      </c>
      <c r="B36">
        <v>70</v>
      </c>
      <c r="C36">
        <f t="shared" si="0"/>
        <v>151</v>
      </c>
      <c r="D36">
        <f t="shared" si="1"/>
        <v>-81</v>
      </c>
      <c r="E36">
        <f t="shared" si="2"/>
        <v>-98</v>
      </c>
      <c r="H36">
        <v>8</v>
      </c>
      <c r="I36">
        <v>138.09841400948704</v>
      </c>
      <c r="J36">
        <v>11.901585990512956</v>
      </c>
    </row>
    <row r="37" spans="1:10" x14ac:dyDescent="0.3">
      <c r="A37" s="9">
        <v>19054</v>
      </c>
      <c r="B37">
        <v>-19</v>
      </c>
      <c r="C37">
        <f t="shared" si="0"/>
        <v>-89</v>
      </c>
      <c r="D37">
        <f t="shared" si="1"/>
        <v>70</v>
      </c>
      <c r="E37">
        <f t="shared" si="2"/>
        <v>151</v>
      </c>
      <c r="H37">
        <v>9</v>
      </c>
      <c r="I37">
        <v>-112.5772296418416</v>
      </c>
      <c r="J37">
        <v>-5.4227703581584024</v>
      </c>
    </row>
    <row r="38" spans="1:10" x14ac:dyDescent="0.3">
      <c r="A38" s="10">
        <v>19085</v>
      </c>
      <c r="B38">
        <v>-29</v>
      </c>
      <c r="C38">
        <f t="shared" si="0"/>
        <v>-10</v>
      </c>
      <c r="D38">
        <f t="shared" si="1"/>
        <v>-19</v>
      </c>
      <c r="E38">
        <f t="shared" si="2"/>
        <v>-89</v>
      </c>
      <c r="H38">
        <v>10</v>
      </c>
      <c r="I38">
        <v>38.311910549365336</v>
      </c>
      <c r="J38">
        <v>-12.311910549365336</v>
      </c>
    </row>
    <row r="39" spans="1:10" x14ac:dyDescent="0.3">
      <c r="A39" s="9">
        <v>19115</v>
      </c>
      <c r="B39">
        <v>68</v>
      </c>
      <c r="C39">
        <f t="shared" si="0"/>
        <v>97</v>
      </c>
      <c r="D39">
        <f t="shared" si="1"/>
        <v>-29</v>
      </c>
      <c r="E39">
        <f t="shared" si="2"/>
        <v>-10</v>
      </c>
      <c r="H39">
        <v>11</v>
      </c>
      <c r="I39">
        <v>56.261312905680967</v>
      </c>
      <c r="J39">
        <v>0.73868709431903312</v>
      </c>
    </row>
    <row r="40" spans="1:10" x14ac:dyDescent="0.3">
      <c r="A40" s="10">
        <v>19146</v>
      </c>
      <c r="B40">
        <v>-20</v>
      </c>
      <c r="C40">
        <f t="shared" si="0"/>
        <v>-88</v>
      </c>
      <c r="D40">
        <f t="shared" si="1"/>
        <v>68</v>
      </c>
      <c r="E40">
        <f t="shared" si="2"/>
        <v>97</v>
      </c>
      <c r="H40">
        <v>12</v>
      </c>
      <c r="I40">
        <v>-75.963105716724158</v>
      </c>
      <c r="J40">
        <v>54.963105716724158</v>
      </c>
    </row>
    <row r="41" spans="1:10" x14ac:dyDescent="0.3">
      <c r="A41" s="9">
        <v>19176</v>
      </c>
      <c r="B41">
        <v>-75</v>
      </c>
      <c r="C41">
        <f t="shared" si="0"/>
        <v>-55</v>
      </c>
      <c r="D41">
        <f t="shared" si="1"/>
        <v>-20</v>
      </c>
      <c r="E41">
        <f t="shared" si="2"/>
        <v>-88</v>
      </c>
      <c r="H41">
        <v>13</v>
      </c>
      <c r="I41">
        <v>-67.373867807281059</v>
      </c>
      <c r="J41">
        <v>-28.626132192718941</v>
      </c>
    </row>
    <row r="42" spans="1:10" x14ac:dyDescent="0.3">
      <c r="A42" s="10">
        <v>19207</v>
      </c>
      <c r="B42">
        <v>79</v>
      </c>
      <c r="C42">
        <f t="shared" si="0"/>
        <v>154</v>
      </c>
      <c r="D42">
        <f t="shared" si="1"/>
        <v>-75</v>
      </c>
      <c r="E42">
        <f t="shared" si="2"/>
        <v>-55</v>
      </c>
      <c r="H42">
        <v>14</v>
      </c>
      <c r="I42">
        <v>141.58539631884491</v>
      </c>
      <c r="J42">
        <v>-47.585396318844914</v>
      </c>
    </row>
    <row r="43" spans="1:10" x14ac:dyDescent="0.3">
      <c r="A43" s="9">
        <v>19238</v>
      </c>
      <c r="B43">
        <v>-68</v>
      </c>
      <c r="C43">
        <f t="shared" si="0"/>
        <v>-147</v>
      </c>
      <c r="D43">
        <f t="shared" si="1"/>
        <v>79</v>
      </c>
      <c r="E43">
        <f t="shared" si="2"/>
        <v>154</v>
      </c>
      <c r="H43">
        <v>15</v>
      </c>
      <c r="I43">
        <v>7.2279748887449315</v>
      </c>
      <c r="J43">
        <v>0.77202511125506845</v>
      </c>
    </row>
    <row r="44" spans="1:10" x14ac:dyDescent="0.3">
      <c r="A44" s="10">
        <v>19268</v>
      </c>
      <c r="B44">
        <v>105</v>
      </c>
      <c r="C44">
        <f t="shared" si="0"/>
        <v>173</v>
      </c>
      <c r="D44">
        <f t="shared" si="1"/>
        <v>-68</v>
      </c>
      <c r="E44">
        <f t="shared" si="2"/>
        <v>-147</v>
      </c>
      <c r="H44">
        <v>16</v>
      </c>
      <c r="I44">
        <v>-65.78144856812267</v>
      </c>
      <c r="J44">
        <v>28.78144856812267</v>
      </c>
    </row>
    <row r="45" spans="1:10" x14ac:dyDescent="0.3">
      <c r="A45" s="9">
        <v>19299</v>
      </c>
      <c r="B45">
        <v>-76</v>
      </c>
      <c r="C45">
        <f t="shared" si="0"/>
        <v>-181</v>
      </c>
      <c r="D45">
        <f t="shared" si="1"/>
        <v>105</v>
      </c>
      <c r="E45">
        <f t="shared" si="2"/>
        <v>173</v>
      </c>
      <c r="H45">
        <v>17</v>
      </c>
      <c r="I45">
        <v>5.0557413927939692</v>
      </c>
      <c r="J45">
        <v>24.944258607206031</v>
      </c>
    </row>
    <row r="46" spans="1:10" x14ac:dyDescent="0.3">
      <c r="A46" s="10">
        <v>19329</v>
      </c>
      <c r="B46">
        <v>58</v>
      </c>
      <c r="C46">
        <f t="shared" si="0"/>
        <v>134</v>
      </c>
      <c r="D46">
        <f t="shared" si="1"/>
        <v>-76</v>
      </c>
      <c r="E46">
        <f t="shared" si="2"/>
        <v>-181</v>
      </c>
      <c r="H46">
        <v>18</v>
      </c>
      <c r="I46">
        <v>-33.990290463618429</v>
      </c>
      <c r="J46">
        <v>33.990290463618429</v>
      </c>
    </row>
    <row r="47" spans="1:10" x14ac:dyDescent="0.3">
      <c r="A47" s="9">
        <v>19360</v>
      </c>
      <c r="B47">
        <v>-103</v>
      </c>
      <c r="C47">
        <f t="shared" si="0"/>
        <v>-161</v>
      </c>
      <c r="D47">
        <f t="shared" si="1"/>
        <v>58</v>
      </c>
      <c r="E47">
        <f t="shared" si="2"/>
        <v>134</v>
      </c>
      <c r="H47">
        <v>19</v>
      </c>
      <c r="I47">
        <v>-52.070339714466265</v>
      </c>
      <c r="J47">
        <v>-72.929660285533743</v>
      </c>
    </row>
    <row r="48" spans="1:10" x14ac:dyDescent="0.3">
      <c r="A48" s="10">
        <v>19391</v>
      </c>
      <c r="B48">
        <v>79</v>
      </c>
      <c r="C48">
        <f t="shared" si="0"/>
        <v>182</v>
      </c>
      <c r="D48">
        <f t="shared" si="1"/>
        <v>-103</v>
      </c>
      <c r="E48">
        <f t="shared" si="2"/>
        <v>-161</v>
      </c>
      <c r="H48">
        <v>20</v>
      </c>
      <c r="I48">
        <v>203.5328238929979</v>
      </c>
      <c r="J48">
        <v>-11.532823892997897</v>
      </c>
    </row>
    <row r="49" spans="1:10" x14ac:dyDescent="0.3">
      <c r="A49" s="9">
        <v>19419</v>
      </c>
      <c r="B49">
        <v>24</v>
      </c>
      <c r="C49">
        <f t="shared" si="0"/>
        <v>-55</v>
      </c>
      <c r="D49">
        <f t="shared" si="1"/>
        <v>79</v>
      </c>
      <c r="E49">
        <f t="shared" si="2"/>
        <v>182</v>
      </c>
      <c r="H49">
        <v>21</v>
      </c>
      <c r="I49">
        <v>-113.74009686286772</v>
      </c>
      <c r="J49">
        <v>28.740096862867716</v>
      </c>
    </row>
    <row r="50" spans="1:10" x14ac:dyDescent="0.3">
      <c r="A50" s="10">
        <v>19450</v>
      </c>
      <c r="B50">
        <v>-123</v>
      </c>
      <c r="C50">
        <f t="shared" si="0"/>
        <v>-147</v>
      </c>
      <c r="D50">
        <f t="shared" si="1"/>
        <v>24</v>
      </c>
      <c r="E50">
        <f t="shared" si="2"/>
        <v>-55</v>
      </c>
      <c r="H50">
        <v>22</v>
      </c>
      <c r="I50">
        <v>-55.642260815218265</v>
      </c>
      <c r="J50">
        <v>-35.357739184781735</v>
      </c>
    </row>
    <row r="51" spans="1:10" x14ac:dyDescent="0.3">
      <c r="A51" s="9">
        <v>19480</v>
      </c>
      <c r="B51">
        <v>117</v>
      </c>
      <c r="C51">
        <f t="shared" si="0"/>
        <v>240</v>
      </c>
      <c r="D51">
        <f t="shared" si="1"/>
        <v>-123</v>
      </c>
      <c r="E51">
        <f t="shared" si="2"/>
        <v>-147</v>
      </c>
      <c r="H51">
        <v>23</v>
      </c>
      <c r="I51">
        <v>181.66364850175117</v>
      </c>
      <c r="J51">
        <v>40.336351498248831</v>
      </c>
    </row>
    <row r="52" spans="1:10" x14ac:dyDescent="0.3">
      <c r="A52" s="10">
        <v>19511</v>
      </c>
      <c r="B52">
        <v>-11</v>
      </c>
      <c r="C52">
        <f t="shared" si="0"/>
        <v>-128</v>
      </c>
      <c r="D52">
        <f t="shared" si="1"/>
        <v>117</v>
      </c>
      <c r="E52">
        <f t="shared" si="2"/>
        <v>240</v>
      </c>
      <c r="H52">
        <v>24</v>
      </c>
      <c r="I52">
        <v>-217.44475400420006</v>
      </c>
      <c r="J52">
        <v>-9.5552459957999361</v>
      </c>
    </row>
    <row r="53" spans="1:10" x14ac:dyDescent="0.3">
      <c r="A53" s="9">
        <v>19541</v>
      </c>
      <c r="B53">
        <v>-38</v>
      </c>
      <c r="C53">
        <f t="shared" si="0"/>
        <v>-27</v>
      </c>
      <c r="D53">
        <f t="shared" si="1"/>
        <v>-11</v>
      </c>
      <c r="E53">
        <f t="shared" si="2"/>
        <v>-128</v>
      </c>
      <c r="H53">
        <v>25</v>
      </c>
      <c r="I53">
        <v>112.93822665068086</v>
      </c>
      <c r="J53">
        <v>26.061773349319139</v>
      </c>
    </row>
    <row r="54" spans="1:10" x14ac:dyDescent="0.3">
      <c r="A54" s="10">
        <v>19572</v>
      </c>
      <c r="B54">
        <v>-7</v>
      </c>
      <c r="C54">
        <f t="shared" si="0"/>
        <v>31</v>
      </c>
      <c r="D54">
        <f t="shared" si="1"/>
        <v>-38</v>
      </c>
      <c r="E54">
        <f t="shared" si="2"/>
        <v>-27</v>
      </c>
      <c r="H54">
        <v>26</v>
      </c>
      <c r="I54">
        <v>-34.486785282737316</v>
      </c>
      <c r="J54">
        <v>-64.513214717262684</v>
      </c>
    </row>
    <row r="55" spans="1:10" x14ac:dyDescent="0.3">
      <c r="A55" s="9">
        <v>19603</v>
      </c>
      <c r="B55">
        <v>-10</v>
      </c>
      <c r="C55">
        <f t="shared" si="0"/>
        <v>-3</v>
      </c>
      <c r="D55">
        <f t="shared" si="1"/>
        <v>-7</v>
      </c>
      <c r="E55">
        <f t="shared" si="2"/>
        <v>31</v>
      </c>
      <c r="H55">
        <v>27</v>
      </c>
      <c r="I55">
        <v>84.180025432112672</v>
      </c>
      <c r="J55">
        <v>11.819974567887328</v>
      </c>
    </row>
    <row r="56" spans="1:10" x14ac:dyDescent="0.3">
      <c r="A56" s="10">
        <v>19633</v>
      </c>
      <c r="B56">
        <v>82</v>
      </c>
      <c r="C56">
        <f t="shared" si="0"/>
        <v>92</v>
      </c>
      <c r="D56">
        <f t="shared" si="1"/>
        <v>-10</v>
      </c>
      <c r="E56">
        <f t="shared" si="2"/>
        <v>-3</v>
      </c>
      <c r="H56">
        <v>28</v>
      </c>
      <c r="I56">
        <v>-52.459041690621959</v>
      </c>
      <c r="J56">
        <v>12.459041690621959</v>
      </c>
    </row>
    <row r="57" spans="1:10" x14ac:dyDescent="0.3">
      <c r="A57" s="9">
        <v>19664</v>
      </c>
      <c r="B57">
        <v>-66</v>
      </c>
      <c r="C57">
        <f t="shared" si="0"/>
        <v>-148</v>
      </c>
      <c r="D57">
        <f t="shared" si="1"/>
        <v>82</v>
      </c>
      <c r="E57">
        <f t="shared" si="2"/>
        <v>92</v>
      </c>
      <c r="H57">
        <v>29</v>
      </c>
      <c r="I57">
        <v>-28.522186938946508</v>
      </c>
      <c r="J57">
        <v>31.522186938946508</v>
      </c>
    </row>
    <row r="58" spans="1:10" x14ac:dyDescent="0.3">
      <c r="A58" s="10">
        <v>19694</v>
      </c>
      <c r="B58">
        <v>71</v>
      </c>
      <c r="C58">
        <f t="shared" si="0"/>
        <v>137</v>
      </c>
      <c r="D58">
        <f t="shared" si="1"/>
        <v>-66</v>
      </c>
      <c r="E58">
        <f t="shared" si="2"/>
        <v>-148</v>
      </c>
      <c r="H58">
        <v>30</v>
      </c>
      <c r="I58">
        <v>-10.549930531061865</v>
      </c>
      <c r="J58">
        <v>22.549930531061865</v>
      </c>
    </row>
    <row r="59" spans="1:10" x14ac:dyDescent="0.3">
      <c r="A59" s="9">
        <v>19725</v>
      </c>
      <c r="B59">
        <v>-127</v>
      </c>
      <c r="C59">
        <f t="shared" si="0"/>
        <v>-198</v>
      </c>
      <c r="D59">
        <f t="shared" si="1"/>
        <v>71</v>
      </c>
      <c r="E59">
        <f t="shared" si="2"/>
        <v>137</v>
      </c>
      <c r="H59">
        <v>31</v>
      </c>
      <c r="I59">
        <v>-36.895839162463204</v>
      </c>
      <c r="J59">
        <v>-61.104160837536796</v>
      </c>
    </row>
    <row r="60" spans="1:10" x14ac:dyDescent="0.3">
      <c r="A60" s="10">
        <v>19756</v>
      </c>
      <c r="B60">
        <v>69</v>
      </c>
      <c r="C60">
        <f t="shared" si="0"/>
        <v>196</v>
      </c>
      <c r="D60">
        <f t="shared" si="1"/>
        <v>-127</v>
      </c>
      <c r="E60">
        <f t="shared" si="2"/>
        <v>-198</v>
      </c>
      <c r="H60">
        <v>32</v>
      </c>
      <c r="I60">
        <v>156.26502140544955</v>
      </c>
      <c r="J60">
        <v>-5.265021405449545</v>
      </c>
    </row>
    <row r="61" spans="1:10" x14ac:dyDescent="0.3">
      <c r="A61" s="9">
        <v>19784</v>
      </c>
      <c r="B61">
        <v>83</v>
      </c>
      <c r="C61">
        <f t="shared" si="0"/>
        <v>14</v>
      </c>
      <c r="D61">
        <f t="shared" si="1"/>
        <v>69</v>
      </c>
      <c r="E61">
        <f t="shared" si="2"/>
        <v>196</v>
      </c>
      <c r="H61">
        <v>33</v>
      </c>
      <c r="I61">
        <v>-93.442106012930878</v>
      </c>
      <c r="J61">
        <v>4.4421060129308785</v>
      </c>
    </row>
    <row r="62" spans="1:10" x14ac:dyDescent="0.3">
      <c r="A62" s="10">
        <v>19815</v>
      </c>
      <c r="B62">
        <v>-200</v>
      </c>
      <c r="C62">
        <f t="shared" si="0"/>
        <v>-283</v>
      </c>
      <c r="D62">
        <f t="shared" si="1"/>
        <v>83</v>
      </c>
      <c r="E62">
        <f t="shared" si="2"/>
        <v>14</v>
      </c>
      <c r="H62">
        <v>34</v>
      </c>
      <c r="I62">
        <v>-2.4555680870171841</v>
      </c>
      <c r="J62">
        <v>-7.5444319129828159</v>
      </c>
    </row>
    <row r="63" spans="1:10" x14ac:dyDescent="0.3">
      <c r="A63" s="9">
        <v>19845</v>
      </c>
      <c r="B63">
        <v>188</v>
      </c>
      <c r="C63">
        <f t="shared" si="0"/>
        <v>388</v>
      </c>
      <c r="D63">
        <f t="shared" si="1"/>
        <v>-200</v>
      </c>
      <c r="E63">
        <f t="shared" si="2"/>
        <v>-283</v>
      </c>
      <c r="H63">
        <v>35</v>
      </c>
      <c r="I63">
        <v>71.630164445761849</v>
      </c>
      <c r="J63">
        <v>25.369835554238151</v>
      </c>
    </row>
    <row r="64" spans="1:10" x14ac:dyDescent="0.3">
      <c r="A64" s="10">
        <v>19876</v>
      </c>
      <c r="B64">
        <v>-62</v>
      </c>
      <c r="C64">
        <f t="shared" si="0"/>
        <v>-250</v>
      </c>
      <c r="D64">
        <f t="shared" si="1"/>
        <v>188</v>
      </c>
      <c r="E64">
        <f t="shared" si="2"/>
        <v>388</v>
      </c>
      <c r="H64">
        <v>36</v>
      </c>
      <c r="I64">
        <v>-120.69120743001434</v>
      </c>
      <c r="J64">
        <v>32.691207430014344</v>
      </c>
    </row>
    <row r="65" spans="1:10" x14ac:dyDescent="0.3">
      <c r="A65" s="9">
        <v>19906</v>
      </c>
      <c r="B65">
        <v>-23</v>
      </c>
      <c r="C65">
        <f t="shared" si="0"/>
        <v>39</v>
      </c>
      <c r="D65">
        <f t="shared" si="1"/>
        <v>-62</v>
      </c>
      <c r="E65">
        <f t="shared" si="2"/>
        <v>-250</v>
      </c>
      <c r="H65">
        <v>37</v>
      </c>
      <c r="I65">
        <v>0.7945938385657243</v>
      </c>
      <c r="J65">
        <v>-55.794593838565724</v>
      </c>
    </row>
    <row r="66" spans="1:10" x14ac:dyDescent="0.3">
      <c r="A66" s="10">
        <v>19937</v>
      </c>
      <c r="B66">
        <v>-40</v>
      </c>
      <c r="C66">
        <f t="shared" si="0"/>
        <v>-17</v>
      </c>
      <c r="D66">
        <f t="shared" si="1"/>
        <v>-23</v>
      </c>
      <c r="E66">
        <f t="shared" si="2"/>
        <v>39</v>
      </c>
      <c r="H66">
        <v>38</v>
      </c>
      <c r="I66">
        <v>166.29479696167027</v>
      </c>
      <c r="J66">
        <v>-12.294796961670272</v>
      </c>
    </row>
    <row r="67" spans="1:10" x14ac:dyDescent="0.3">
      <c r="A67" s="9">
        <v>19968</v>
      </c>
      <c r="B67">
        <v>77</v>
      </c>
      <c r="C67">
        <f t="shared" si="0"/>
        <v>117</v>
      </c>
      <c r="D67">
        <f t="shared" si="1"/>
        <v>-40</v>
      </c>
      <c r="E67">
        <f t="shared" si="2"/>
        <v>-17</v>
      </c>
      <c r="H67">
        <v>39</v>
      </c>
      <c r="I67">
        <v>-115.46154364283785</v>
      </c>
      <c r="J67">
        <v>-31.538456357162147</v>
      </c>
    </row>
    <row r="68" spans="1:10" x14ac:dyDescent="0.3">
      <c r="A68" s="10">
        <v>19998</v>
      </c>
      <c r="B68">
        <v>7</v>
      </c>
      <c r="C68">
        <f t="shared" si="0"/>
        <v>-70</v>
      </c>
      <c r="D68">
        <f t="shared" si="1"/>
        <v>77</v>
      </c>
      <c r="E68">
        <f t="shared" si="2"/>
        <v>117</v>
      </c>
      <c r="H68">
        <v>40</v>
      </c>
      <c r="I68">
        <v>92.316857271854417</v>
      </c>
      <c r="J68">
        <v>80.683142728145583</v>
      </c>
    </row>
    <row r="69" spans="1:10" x14ac:dyDescent="0.3">
      <c r="A69" s="9">
        <v>20029</v>
      </c>
      <c r="B69">
        <v>-29</v>
      </c>
      <c r="C69">
        <f t="shared" ref="C69:C130" si="3">B69-B68</f>
        <v>-36</v>
      </c>
      <c r="D69">
        <f t="shared" ref="D69:D130" si="4">B68</f>
        <v>7</v>
      </c>
      <c r="E69">
        <f t="shared" si="2"/>
        <v>-70</v>
      </c>
      <c r="H69">
        <v>41</v>
      </c>
      <c r="I69">
        <v>-172.84567983172155</v>
      </c>
      <c r="J69">
        <v>-8.1543201682784456</v>
      </c>
    </row>
    <row r="70" spans="1:10" x14ac:dyDescent="0.3">
      <c r="A70" s="10">
        <v>20059</v>
      </c>
      <c r="B70">
        <v>48</v>
      </c>
      <c r="C70">
        <f t="shared" si="3"/>
        <v>77</v>
      </c>
      <c r="D70">
        <f t="shared" si="4"/>
        <v>-29</v>
      </c>
      <c r="E70">
        <f t="shared" ref="E70:E130" si="5">C69</f>
        <v>-36</v>
      </c>
      <c r="H70">
        <v>42</v>
      </c>
      <c r="I70">
        <v>93.006083725330669</v>
      </c>
      <c r="J70">
        <v>40.993916274669331</v>
      </c>
    </row>
    <row r="71" spans="1:10" x14ac:dyDescent="0.3">
      <c r="A71" s="9">
        <v>20090</v>
      </c>
      <c r="B71">
        <v>-113</v>
      </c>
      <c r="C71">
        <f t="shared" si="3"/>
        <v>-161</v>
      </c>
      <c r="D71">
        <f t="shared" si="4"/>
        <v>48</v>
      </c>
      <c r="E71">
        <f t="shared" si="5"/>
        <v>77</v>
      </c>
      <c r="H71">
        <v>43</v>
      </c>
      <c r="I71">
        <v>-71.91754384842227</v>
      </c>
      <c r="J71">
        <v>-89.08245615157773</v>
      </c>
    </row>
    <row r="72" spans="1:10" x14ac:dyDescent="0.3">
      <c r="A72" s="10">
        <v>20121</v>
      </c>
      <c r="B72">
        <v>56</v>
      </c>
      <c r="C72">
        <f t="shared" si="3"/>
        <v>169</v>
      </c>
      <c r="D72">
        <f t="shared" si="4"/>
        <v>-113</v>
      </c>
      <c r="E72">
        <f t="shared" si="5"/>
        <v>-161</v>
      </c>
      <c r="H72">
        <v>44</v>
      </c>
      <c r="I72">
        <v>176.54177755753787</v>
      </c>
      <c r="J72">
        <v>5.4582224424621302</v>
      </c>
    </row>
    <row r="73" spans="1:10" x14ac:dyDescent="0.3">
      <c r="A73" s="9">
        <v>20149</v>
      </c>
      <c r="B73">
        <v>74</v>
      </c>
      <c r="C73">
        <f t="shared" si="3"/>
        <v>18</v>
      </c>
      <c r="D73">
        <f t="shared" si="4"/>
        <v>56</v>
      </c>
      <c r="E73">
        <f t="shared" si="5"/>
        <v>169</v>
      </c>
      <c r="H73">
        <v>45</v>
      </c>
      <c r="I73">
        <v>-98.586831008713204</v>
      </c>
      <c r="J73">
        <v>43.586831008713204</v>
      </c>
    </row>
    <row r="74" spans="1:10" x14ac:dyDescent="0.3">
      <c r="A74" s="10">
        <v>20180</v>
      </c>
      <c r="B74">
        <v>-140</v>
      </c>
      <c r="C74">
        <f t="shared" si="3"/>
        <v>-214</v>
      </c>
      <c r="D74">
        <f t="shared" si="4"/>
        <v>74</v>
      </c>
      <c r="E74">
        <f t="shared" si="5"/>
        <v>18</v>
      </c>
      <c r="H74">
        <v>46</v>
      </c>
      <c r="I74">
        <v>-95.807071143239199</v>
      </c>
      <c r="J74">
        <v>-51.192928856760801</v>
      </c>
    </row>
    <row r="75" spans="1:10" x14ac:dyDescent="0.3">
      <c r="A75" s="9">
        <v>20210</v>
      </c>
      <c r="B75">
        <v>106</v>
      </c>
      <c r="C75">
        <f t="shared" si="3"/>
        <v>246</v>
      </c>
      <c r="D75">
        <f t="shared" si="4"/>
        <v>-140</v>
      </c>
      <c r="E75">
        <f t="shared" si="5"/>
        <v>-214</v>
      </c>
      <c r="H75">
        <v>47</v>
      </c>
      <c r="I75">
        <v>237.92900621902632</v>
      </c>
      <c r="J75">
        <v>2.07099378097368</v>
      </c>
    </row>
    <row r="76" spans="1:10" x14ac:dyDescent="0.3">
      <c r="A76" s="10">
        <v>20241</v>
      </c>
      <c r="B76">
        <v>14</v>
      </c>
      <c r="C76">
        <f t="shared" si="3"/>
        <v>-92</v>
      </c>
      <c r="D76">
        <f t="shared" si="4"/>
        <v>106</v>
      </c>
      <c r="E76">
        <f t="shared" si="5"/>
        <v>246</v>
      </c>
      <c r="H76">
        <v>48</v>
      </c>
      <c r="I76">
        <v>-164.23682657815044</v>
      </c>
      <c r="J76">
        <v>36.236826578150442</v>
      </c>
    </row>
    <row r="77" spans="1:10" x14ac:dyDescent="0.3">
      <c r="A77" s="9">
        <v>20271</v>
      </c>
      <c r="B77">
        <v>-85</v>
      </c>
      <c r="C77">
        <f t="shared" si="3"/>
        <v>-99</v>
      </c>
      <c r="D77">
        <f t="shared" si="4"/>
        <v>14</v>
      </c>
      <c r="E77">
        <f t="shared" si="5"/>
        <v>-92</v>
      </c>
      <c r="H77">
        <v>49</v>
      </c>
      <c r="I77">
        <v>-47.139581050889831</v>
      </c>
      <c r="J77">
        <v>20.139581050889831</v>
      </c>
    </row>
    <row r="78" spans="1:10" x14ac:dyDescent="0.3">
      <c r="A78" s="10">
        <v>20302</v>
      </c>
      <c r="B78">
        <v>-30</v>
      </c>
      <c r="C78">
        <f t="shared" si="3"/>
        <v>55</v>
      </c>
      <c r="D78">
        <f t="shared" si="4"/>
        <v>-85</v>
      </c>
      <c r="E78">
        <f t="shared" si="5"/>
        <v>-99</v>
      </c>
      <c r="H78">
        <v>50</v>
      </c>
      <c r="I78">
        <v>85.212245758606514</v>
      </c>
      <c r="J78">
        <v>-54.212245758606514</v>
      </c>
    </row>
    <row r="79" spans="1:10" x14ac:dyDescent="0.3">
      <c r="A79" s="9">
        <v>20333</v>
      </c>
      <c r="B79">
        <v>118</v>
      </c>
      <c r="C79">
        <f t="shared" si="3"/>
        <v>148</v>
      </c>
      <c r="D79">
        <f t="shared" si="4"/>
        <v>-30</v>
      </c>
      <c r="E79">
        <f t="shared" si="5"/>
        <v>55</v>
      </c>
      <c r="H79">
        <v>51</v>
      </c>
      <c r="I79">
        <v>38.09470550971848</v>
      </c>
      <c r="J79">
        <v>-41.09470550971848</v>
      </c>
    </row>
    <row r="80" spans="1:10" x14ac:dyDescent="0.3">
      <c r="A80" s="10">
        <v>20363</v>
      </c>
      <c r="B80">
        <v>-33</v>
      </c>
      <c r="C80">
        <f t="shared" si="3"/>
        <v>-151</v>
      </c>
      <c r="D80">
        <f t="shared" si="4"/>
        <v>118</v>
      </c>
      <c r="E80">
        <f t="shared" si="5"/>
        <v>148</v>
      </c>
      <c r="H80">
        <v>52</v>
      </c>
      <c r="I80">
        <v>25.546463877088183</v>
      </c>
      <c r="J80">
        <v>66.453536122911814</v>
      </c>
    </row>
    <row r="81" spans="1:10" x14ac:dyDescent="0.3">
      <c r="A81" s="9">
        <v>20394</v>
      </c>
      <c r="B81">
        <v>-11</v>
      </c>
      <c r="C81">
        <f t="shared" si="3"/>
        <v>22</v>
      </c>
      <c r="D81">
        <f t="shared" si="4"/>
        <v>-33</v>
      </c>
      <c r="E81">
        <f t="shared" si="5"/>
        <v>-151</v>
      </c>
      <c r="H81">
        <v>53</v>
      </c>
      <c r="I81">
        <v>-160.76945961292063</v>
      </c>
      <c r="J81">
        <v>12.769459612920627</v>
      </c>
    </row>
    <row r="82" spans="1:10" x14ac:dyDescent="0.3">
      <c r="A82" s="10">
        <v>20424</v>
      </c>
      <c r="B82">
        <v>73</v>
      </c>
      <c r="C82">
        <f t="shared" si="3"/>
        <v>84</v>
      </c>
      <c r="D82">
        <f t="shared" si="4"/>
        <v>-11</v>
      </c>
      <c r="E82">
        <f t="shared" si="5"/>
        <v>22</v>
      </c>
      <c r="H82">
        <v>54</v>
      </c>
      <c r="I82">
        <v>86.419201729050201</v>
      </c>
      <c r="J82">
        <v>50.580798270949799</v>
      </c>
    </row>
    <row r="83" spans="1:10" x14ac:dyDescent="0.3">
      <c r="A83" s="9">
        <v>20455</v>
      </c>
      <c r="B83">
        <v>-190</v>
      </c>
      <c r="C83">
        <f t="shared" si="3"/>
        <v>-263</v>
      </c>
      <c r="D83">
        <f t="shared" si="4"/>
        <v>73</v>
      </c>
      <c r="E83">
        <f t="shared" si="5"/>
        <v>84</v>
      </c>
      <c r="H83">
        <v>55</v>
      </c>
      <c r="I83">
        <v>-104.5269559472145</v>
      </c>
      <c r="J83">
        <v>-93.473044052785497</v>
      </c>
    </row>
    <row r="84" spans="1:10" x14ac:dyDescent="0.3">
      <c r="A84" s="10">
        <v>20486</v>
      </c>
      <c r="B84">
        <v>135</v>
      </c>
      <c r="C84">
        <f t="shared" si="3"/>
        <v>325</v>
      </c>
      <c r="D84">
        <f t="shared" si="4"/>
        <v>-190</v>
      </c>
      <c r="E84">
        <f t="shared" si="5"/>
        <v>-263</v>
      </c>
      <c r="H84">
        <v>56</v>
      </c>
      <c r="I84">
        <v>217.78289696147027</v>
      </c>
      <c r="J84">
        <v>-21.782896961470271</v>
      </c>
    </row>
    <row r="85" spans="1:10" x14ac:dyDescent="0.3">
      <c r="A85" s="9">
        <v>20515</v>
      </c>
      <c r="B85">
        <v>38</v>
      </c>
      <c r="C85">
        <f t="shared" si="3"/>
        <v>-97</v>
      </c>
      <c r="D85">
        <f t="shared" si="4"/>
        <v>135</v>
      </c>
      <c r="E85">
        <f t="shared" si="5"/>
        <v>325</v>
      </c>
      <c r="H85">
        <v>57</v>
      </c>
      <c r="I85">
        <v>-63.674538519437789</v>
      </c>
      <c r="J85">
        <v>77.674538519437789</v>
      </c>
    </row>
    <row r="86" spans="1:10" x14ac:dyDescent="0.3">
      <c r="A86" s="10">
        <v>20546</v>
      </c>
      <c r="B86">
        <v>-151</v>
      </c>
      <c r="C86">
        <f t="shared" si="3"/>
        <v>-189</v>
      </c>
      <c r="D86">
        <f t="shared" si="4"/>
        <v>38</v>
      </c>
      <c r="E86">
        <f t="shared" si="5"/>
        <v>-97</v>
      </c>
      <c r="H86">
        <v>58</v>
      </c>
      <c r="I86">
        <v>-210.42508128234633</v>
      </c>
      <c r="J86">
        <v>-72.574918717653674</v>
      </c>
    </row>
    <row r="87" spans="1:10" x14ac:dyDescent="0.3">
      <c r="A87" s="9">
        <v>20576</v>
      </c>
      <c r="B87">
        <v>144</v>
      </c>
      <c r="C87">
        <f t="shared" si="3"/>
        <v>295</v>
      </c>
      <c r="D87">
        <f t="shared" si="4"/>
        <v>-151</v>
      </c>
      <c r="E87">
        <f t="shared" si="5"/>
        <v>-189</v>
      </c>
      <c r="H87">
        <v>59</v>
      </c>
      <c r="I87">
        <v>359.82312480789005</v>
      </c>
      <c r="J87">
        <v>28.176875192109947</v>
      </c>
    </row>
    <row r="88" spans="1:10" x14ac:dyDescent="0.3">
      <c r="A88" s="10">
        <v>20607</v>
      </c>
      <c r="B88">
        <v>-11</v>
      </c>
      <c r="C88">
        <f t="shared" si="3"/>
        <v>-155</v>
      </c>
      <c r="D88">
        <f t="shared" si="4"/>
        <v>144</v>
      </c>
      <c r="E88">
        <f t="shared" si="5"/>
        <v>295</v>
      </c>
      <c r="H88">
        <v>60</v>
      </c>
      <c r="I88">
        <v>-263.01396376334731</v>
      </c>
      <c r="J88">
        <v>13.013963763347306</v>
      </c>
    </row>
    <row r="89" spans="1:10" x14ac:dyDescent="0.3">
      <c r="A89" s="9">
        <v>20637</v>
      </c>
      <c r="B89">
        <v>-110</v>
      </c>
      <c r="C89">
        <f t="shared" si="3"/>
        <v>-99</v>
      </c>
      <c r="D89">
        <f t="shared" si="4"/>
        <v>-11</v>
      </c>
      <c r="E89">
        <f t="shared" si="5"/>
        <v>-155</v>
      </c>
      <c r="H89">
        <v>61</v>
      </c>
      <c r="I89">
        <v>14.357059807282354</v>
      </c>
      <c r="J89">
        <v>24.642940192717646</v>
      </c>
    </row>
    <row r="90" spans="1:10" x14ac:dyDescent="0.3">
      <c r="A90" s="10">
        <v>20668</v>
      </c>
      <c r="B90">
        <v>38</v>
      </c>
      <c r="C90">
        <f t="shared" si="3"/>
        <v>148</v>
      </c>
      <c r="D90">
        <f t="shared" si="4"/>
        <v>-110</v>
      </c>
      <c r="E90">
        <f t="shared" si="5"/>
        <v>-99</v>
      </c>
      <c r="H90">
        <v>62</v>
      </c>
      <c r="I90">
        <v>85.275949852152152</v>
      </c>
      <c r="J90">
        <v>-102.27594985215215</v>
      </c>
    </row>
    <row r="91" spans="1:10" x14ac:dyDescent="0.3">
      <c r="A91" s="9">
        <v>20699</v>
      </c>
      <c r="B91">
        <v>35</v>
      </c>
      <c r="C91">
        <f t="shared" si="3"/>
        <v>-3</v>
      </c>
      <c r="D91">
        <f t="shared" si="4"/>
        <v>38</v>
      </c>
      <c r="E91">
        <f t="shared" si="5"/>
        <v>148</v>
      </c>
      <c r="H91">
        <v>63</v>
      </c>
      <c r="I91">
        <v>96.533916076665079</v>
      </c>
      <c r="J91">
        <v>20.466083923334921</v>
      </c>
    </row>
    <row r="92" spans="1:10" x14ac:dyDescent="0.3">
      <c r="A92" s="10">
        <v>20729</v>
      </c>
      <c r="B92">
        <v>38</v>
      </c>
      <c r="C92">
        <f t="shared" si="3"/>
        <v>3</v>
      </c>
      <c r="D92">
        <f t="shared" si="4"/>
        <v>35</v>
      </c>
      <c r="E92">
        <f t="shared" si="5"/>
        <v>-3</v>
      </c>
      <c r="H92">
        <v>64</v>
      </c>
      <c r="I92">
        <v>-132.46528381777421</v>
      </c>
      <c r="J92">
        <v>62.465283817774207</v>
      </c>
    </row>
    <row r="93" spans="1:10" x14ac:dyDescent="0.3">
      <c r="A93" s="9">
        <v>20760</v>
      </c>
      <c r="B93">
        <v>-30</v>
      </c>
      <c r="C93">
        <f t="shared" si="3"/>
        <v>-68</v>
      </c>
      <c r="D93">
        <f t="shared" si="4"/>
        <v>38</v>
      </c>
      <c r="E93">
        <f t="shared" si="5"/>
        <v>3</v>
      </c>
      <c r="H93">
        <v>65</v>
      </c>
      <c r="I93">
        <v>-59.839704275900885</v>
      </c>
      <c r="J93">
        <v>23.839704275900885</v>
      </c>
    </row>
    <row r="94" spans="1:10" x14ac:dyDescent="0.3">
      <c r="A94" s="10">
        <v>20790</v>
      </c>
      <c r="B94">
        <v>43</v>
      </c>
      <c r="C94">
        <f t="shared" si="3"/>
        <v>73</v>
      </c>
      <c r="D94">
        <f t="shared" si="4"/>
        <v>-30</v>
      </c>
      <c r="E94">
        <f t="shared" si="5"/>
        <v>-68</v>
      </c>
      <c r="H94">
        <v>66</v>
      </c>
      <c r="I94">
        <v>55.960788428360395</v>
      </c>
      <c r="J94">
        <v>21.039211571639605</v>
      </c>
    </row>
    <row r="95" spans="1:10" x14ac:dyDescent="0.3">
      <c r="A95" s="9">
        <v>20821</v>
      </c>
      <c r="B95">
        <v>-152</v>
      </c>
      <c r="C95">
        <f t="shared" si="3"/>
        <v>-195</v>
      </c>
      <c r="D95">
        <f t="shared" si="4"/>
        <v>43</v>
      </c>
      <c r="E95">
        <f t="shared" si="5"/>
        <v>73</v>
      </c>
      <c r="H95">
        <v>67</v>
      </c>
      <c r="I95">
        <v>-79.794701252820104</v>
      </c>
      <c r="J95">
        <v>-81.205298747179896</v>
      </c>
    </row>
    <row r="96" spans="1:10" x14ac:dyDescent="0.3">
      <c r="A96" s="10">
        <v>20852</v>
      </c>
      <c r="B96">
        <v>99</v>
      </c>
      <c r="C96">
        <f t="shared" si="3"/>
        <v>251</v>
      </c>
      <c r="D96">
        <f t="shared" si="4"/>
        <v>-152</v>
      </c>
      <c r="E96">
        <f t="shared" si="5"/>
        <v>-195</v>
      </c>
      <c r="H96">
        <v>68</v>
      </c>
      <c r="I96">
        <v>203.01671372975093</v>
      </c>
      <c r="J96">
        <v>-34.016713729750933</v>
      </c>
    </row>
    <row r="97" spans="1:10" x14ac:dyDescent="0.3">
      <c r="A97" s="9">
        <v>20880</v>
      </c>
      <c r="B97">
        <v>89</v>
      </c>
      <c r="C97">
        <f t="shared" si="3"/>
        <v>-10</v>
      </c>
      <c r="D97">
        <f t="shared" si="4"/>
        <v>99</v>
      </c>
      <c r="E97">
        <f t="shared" si="5"/>
        <v>251</v>
      </c>
      <c r="H97">
        <v>69</v>
      </c>
      <c r="I97">
        <v>-45.529165821323858</v>
      </c>
      <c r="J97">
        <v>63.529165821323858</v>
      </c>
    </row>
    <row r="98" spans="1:10" x14ac:dyDescent="0.3">
      <c r="A98" s="10">
        <v>20911</v>
      </c>
      <c r="B98">
        <v>-224</v>
      </c>
      <c r="C98">
        <f t="shared" si="3"/>
        <v>-313</v>
      </c>
      <c r="D98">
        <f t="shared" si="4"/>
        <v>89</v>
      </c>
      <c r="E98">
        <f t="shared" si="5"/>
        <v>-10</v>
      </c>
      <c r="H98">
        <v>70</v>
      </c>
      <c r="I98">
        <v>-184.18696549390816</v>
      </c>
      <c r="J98">
        <v>-29.813034506091839</v>
      </c>
    </row>
    <row r="99" spans="1:10" x14ac:dyDescent="0.3">
      <c r="A99" s="9">
        <v>20941</v>
      </c>
      <c r="B99">
        <v>210</v>
      </c>
      <c r="C99">
        <f t="shared" si="3"/>
        <v>434</v>
      </c>
      <c r="D99">
        <f t="shared" si="4"/>
        <v>-224</v>
      </c>
      <c r="E99">
        <f t="shared" si="5"/>
        <v>-313</v>
      </c>
      <c r="H99">
        <v>71</v>
      </c>
      <c r="I99">
        <v>242.55762105156177</v>
      </c>
      <c r="J99">
        <v>3.4423789484382326</v>
      </c>
    </row>
    <row r="100" spans="1:10" x14ac:dyDescent="0.3">
      <c r="A100" s="10">
        <v>20972</v>
      </c>
      <c r="B100">
        <v>-33</v>
      </c>
      <c r="C100">
        <f t="shared" si="3"/>
        <v>-243</v>
      </c>
      <c r="D100">
        <f t="shared" si="4"/>
        <v>210</v>
      </c>
      <c r="E100">
        <f t="shared" si="5"/>
        <v>434</v>
      </c>
      <c r="H100">
        <v>72</v>
      </c>
      <c r="I100">
        <v>-131.49838693854645</v>
      </c>
      <c r="J100">
        <v>39.498386938546446</v>
      </c>
    </row>
    <row r="101" spans="1:10" x14ac:dyDescent="0.3">
      <c r="A101" s="9">
        <v>21002</v>
      </c>
      <c r="B101">
        <v>-129</v>
      </c>
      <c r="C101">
        <f t="shared" si="3"/>
        <v>-96</v>
      </c>
      <c r="D101">
        <f t="shared" si="4"/>
        <v>-33</v>
      </c>
      <c r="E101">
        <f t="shared" si="5"/>
        <v>-243</v>
      </c>
      <c r="H101">
        <v>73</v>
      </c>
      <c r="I101">
        <v>-91.630862380405119</v>
      </c>
      <c r="J101">
        <v>-7.3691376195948806</v>
      </c>
    </row>
    <row r="102" spans="1:10" x14ac:dyDescent="0.3">
      <c r="A102" s="10">
        <v>21033</v>
      </c>
      <c r="B102">
        <v>67</v>
      </c>
      <c r="C102">
        <f t="shared" si="3"/>
        <v>196</v>
      </c>
      <c r="D102">
        <f t="shared" si="4"/>
        <v>-129</v>
      </c>
      <c r="E102">
        <f t="shared" si="5"/>
        <v>-96</v>
      </c>
      <c r="H102">
        <v>74</v>
      </c>
      <c r="I102">
        <v>166.25232756597319</v>
      </c>
      <c r="J102">
        <v>-111.25232756597319</v>
      </c>
    </row>
    <row r="103" spans="1:10" x14ac:dyDescent="0.3">
      <c r="A103" s="9">
        <v>21064</v>
      </c>
      <c r="B103">
        <v>-7</v>
      </c>
      <c r="C103">
        <f t="shared" si="3"/>
        <v>-74</v>
      </c>
      <c r="D103">
        <f t="shared" si="4"/>
        <v>67</v>
      </c>
      <c r="E103">
        <f t="shared" si="5"/>
        <v>196</v>
      </c>
      <c r="H103">
        <v>75</v>
      </c>
      <c r="I103">
        <v>113.45109810648682</v>
      </c>
      <c r="J103">
        <v>34.548901893513175</v>
      </c>
    </row>
    <row r="104" spans="1:10" x14ac:dyDescent="0.3">
      <c r="A104" s="10">
        <v>21094</v>
      </c>
      <c r="B104">
        <v>95</v>
      </c>
      <c r="C104">
        <f t="shared" si="3"/>
        <v>102</v>
      </c>
      <c r="D104">
        <f t="shared" si="4"/>
        <v>-7</v>
      </c>
      <c r="E104">
        <f t="shared" si="5"/>
        <v>-74</v>
      </c>
      <c r="H104">
        <v>76</v>
      </c>
      <c r="I104">
        <v>-222.32980456463844</v>
      </c>
      <c r="J104">
        <v>71.329804564638437</v>
      </c>
    </row>
    <row r="105" spans="1:10" x14ac:dyDescent="0.3">
      <c r="A105" s="9">
        <v>21125</v>
      </c>
      <c r="B105">
        <v>-62</v>
      </c>
      <c r="C105">
        <f t="shared" si="3"/>
        <v>-157</v>
      </c>
      <c r="D105">
        <f t="shared" si="4"/>
        <v>95</v>
      </c>
      <c r="E105">
        <f t="shared" si="5"/>
        <v>102</v>
      </c>
      <c r="H105">
        <v>77</v>
      </c>
      <c r="I105">
        <v>-2.7560925643377487</v>
      </c>
      <c r="J105">
        <v>24.756092564337749</v>
      </c>
    </row>
    <row r="106" spans="1:10" x14ac:dyDescent="0.3">
      <c r="A106" s="10">
        <v>21155</v>
      </c>
      <c r="B106">
        <v>49</v>
      </c>
      <c r="C106">
        <f t="shared" si="3"/>
        <v>111</v>
      </c>
      <c r="D106">
        <f t="shared" si="4"/>
        <v>-62</v>
      </c>
      <c r="E106">
        <f t="shared" si="5"/>
        <v>-157</v>
      </c>
      <c r="H106">
        <v>78</v>
      </c>
      <c r="I106">
        <v>43.260665203349355</v>
      </c>
      <c r="J106">
        <v>40.739334796650645</v>
      </c>
    </row>
    <row r="107" spans="1:10" x14ac:dyDescent="0.3">
      <c r="A107" s="9">
        <v>21186</v>
      </c>
      <c r="B107">
        <v>-158</v>
      </c>
      <c r="C107">
        <f t="shared" si="3"/>
        <v>-207</v>
      </c>
      <c r="D107">
        <f t="shared" si="4"/>
        <v>49</v>
      </c>
      <c r="E107">
        <f t="shared" si="5"/>
        <v>111</v>
      </c>
      <c r="H107">
        <v>79</v>
      </c>
      <c r="I107">
        <v>-141.76336352482161</v>
      </c>
      <c r="J107">
        <v>-121.23663647517839</v>
      </c>
    </row>
    <row r="108" spans="1:10" x14ac:dyDescent="0.3">
      <c r="A108" s="10">
        <v>21217</v>
      </c>
      <c r="B108">
        <v>101</v>
      </c>
      <c r="C108">
        <f t="shared" si="3"/>
        <v>259</v>
      </c>
      <c r="D108">
        <f t="shared" si="4"/>
        <v>-158</v>
      </c>
      <c r="E108">
        <f t="shared" si="5"/>
        <v>-207</v>
      </c>
      <c r="H108">
        <v>80</v>
      </c>
      <c r="I108">
        <v>345.401554802909</v>
      </c>
      <c r="J108">
        <v>-20.401554802909004</v>
      </c>
    </row>
    <row r="109" spans="1:10" x14ac:dyDescent="0.3">
      <c r="A109" s="9">
        <v>21245</v>
      </c>
      <c r="B109">
        <v>91</v>
      </c>
      <c r="C109">
        <f t="shared" si="3"/>
        <v>-10</v>
      </c>
      <c r="D109">
        <f t="shared" si="4"/>
        <v>101</v>
      </c>
      <c r="E109">
        <f t="shared" si="5"/>
        <v>259</v>
      </c>
      <c r="H109">
        <v>81</v>
      </c>
      <c r="I109">
        <v>-160.66490547739841</v>
      </c>
      <c r="J109">
        <v>63.664905477398406</v>
      </c>
    </row>
    <row r="110" spans="1:10" x14ac:dyDescent="0.3">
      <c r="A110" s="10">
        <v>21276</v>
      </c>
      <c r="B110">
        <v>-216</v>
      </c>
      <c r="C110">
        <f t="shared" si="3"/>
        <v>-307</v>
      </c>
      <c r="D110">
        <f t="shared" si="4"/>
        <v>91</v>
      </c>
      <c r="E110">
        <f t="shared" si="5"/>
        <v>-10</v>
      </c>
      <c r="H110">
        <v>82</v>
      </c>
      <c r="I110">
        <v>-158.18405073552449</v>
      </c>
      <c r="J110">
        <v>-30.815949264475506</v>
      </c>
    </row>
    <row r="111" spans="1:10" x14ac:dyDescent="0.3">
      <c r="A111" s="9">
        <v>21306</v>
      </c>
      <c r="B111">
        <v>211</v>
      </c>
      <c r="C111">
        <f t="shared" si="3"/>
        <v>427</v>
      </c>
      <c r="D111">
        <f t="shared" si="4"/>
        <v>-216</v>
      </c>
      <c r="E111">
        <f t="shared" si="5"/>
        <v>-307</v>
      </c>
      <c r="H111">
        <v>83</v>
      </c>
      <c r="I111">
        <v>286.74675855003602</v>
      </c>
      <c r="J111">
        <v>8.2532414499639799</v>
      </c>
    </row>
    <row r="112" spans="1:10" x14ac:dyDescent="0.3">
      <c r="A112" s="10">
        <v>21337</v>
      </c>
      <c r="B112">
        <v>-59</v>
      </c>
      <c r="C112">
        <f t="shared" si="3"/>
        <v>-270</v>
      </c>
      <c r="D112">
        <f t="shared" si="4"/>
        <v>211</v>
      </c>
      <c r="E112">
        <f t="shared" si="5"/>
        <v>427</v>
      </c>
      <c r="H112">
        <v>84</v>
      </c>
      <c r="I112">
        <v>-202.57239728323802</v>
      </c>
      <c r="J112">
        <v>47.572397283238018</v>
      </c>
    </row>
    <row r="113" spans="1:10" x14ac:dyDescent="0.3">
      <c r="A113" s="9">
        <v>21367</v>
      </c>
      <c r="B113">
        <v>-101</v>
      </c>
      <c r="C113">
        <f t="shared" si="3"/>
        <v>-42</v>
      </c>
      <c r="D113">
        <f t="shared" si="4"/>
        <v>-59</v>
      </c>
      <c r="E113">
        <f t="shared" si="5"/>
        <v>-270</v>
      </c>
      <c r="H113">
        <v>85</v>
      </c>
      <c r="I113">
        <v>-63.411625376652879</v>
      </c>
      <c r="J113">
        <v>-35.588374623347121</v>
      </c>
    </row>
    <row r="114" spans="1:10" x14ac:dyDescent="0.3">
      <c r="A114" s="10">
        <v>21398</v>
      </c>
      <c r="B114">
        <v>47</v>
      </c>
      <c r="C114">
        <f t="shared" si="3"/>
        <v>148</v>
      </c>
      <c r="D114">
        <f t="shared" si="4"/>
        <v>-101</v>
      </c>
      <c r="E114">
        <f t="shared" si="5"/>
        <v>-42</v>
      </c>
      <c r="H114">
        <v>86</v>
      </c>
      <c r="I114">
        <v>232.4396679965059</v>
      </c>
      <c r="J114">
        <v>-84.439667996505904</v>
      </c>
    </row>
    <row r="115" spans="1:10" x14ac:dyDescent="0.3">
      <c r="A115" s="9">
        <v>21429</v>
      </c>
      <c r="B115">
        <v>-47</v>
      </c>
      <c r="C115">
        <f t="shared" si="3"/>
        <v>-94</v>
      </c>
      <c r="D115">
        <f t="shared" si="4"/>
        <v>47</v>
      </c>
      <c r="E115">
        <f t="shared" si="5"/>
        <v>148</v>
      </c>
      <c r="H115">
        <v>87</v>
      </c>
      <c r="I115">
        <v>-10.530315186933819</v>
      </c>
      <c r="J115">
        <v>7.5303151869338194</v>
      </c>
    </row>
    <row r="116" spans="1:10" x14ac:dyDescent="0.3">
      <c r="A116" s="10">
        <v>21459</v>
      </c>
      <c r="B116">
        <v>244</v>
      </c>
      <c r="C116">
        <f t="shared" si="3"/>
        <v>291</v>
      </c>
      <c r="D116">
        <f t="shared" si="4"/>
        <v>-47</v>
      </c>
      <c r="E116">
        <f t="shared" si="5"/>
        <v>-94</v>
      </c>
      <c r="H116">
        <v>88</v>
      </c>
      <c r="I116">
        <v>-93.590748897870682</v>
      </c>
      <c r="J116">
        <v>96.590748897870682</v>
      </c>
    </row>
    <row r="117" spans="1:10" x14ac:dyDescent="0.3">
      <c r="A117" s="9">
        <v>21490</v>
      </c>
      <c r="B117">
        <v>-231</v>
      </c>
      <c r="C117">
        <f t="shared" si="3"/>
        <v>-475</v>
      </c>
      <c r="D117">
        <f t="shared" si="4"/>
        <v>244</v>
      </c>
      <c r="E117">
        <f t="shared" si="5"/>
        <v>291</v>
      </c>
      <c r="H117">
        <v>89</v>
      </c>
      <c r="I117">
        <v>-97.917219899365023</v>
      </c>
      <c r="J117">
        <v>29.917219899365023</v>
      </c>
    </row>
    <row r="118" spans="1:10" x14ac:dyDescent="0.3">
      <c r="A118" s="10">
        <v>21520</v>
      </c>
      <c r="B118">
        <v>140</v>
      </c>
      <c r="C118">
        <f t="shared" si="3"/>
        <v>371</v>
      </c>
      <c r="D118">
        <f t="shared" si="4"/>
        <v>-231</v>
      </c>
      <c r="E118">
        <f t="shared" si="5"/>
        <v>-475</v>
      </c>
      <c r="H118">
        <v>90</v>
      </c>
      <c r="I118">
        <v>39.32289617801068</v>
      </c>
      <c r="J118">
        <v>33.67710382198932</v>
      </c>
    </row>
    <row r="119" spans="1:10" x14ac:dyDescent="0.3">
      <c r="A119" s="9">
        <v>21551</v>
      </c>
      <c r="B119">
        <v>-160</v>
      </c>
      <c r="C119">
        <f t="shared" si="3"/>
        <v>-300</v>
      </c>
      <c r="D119">
        <f t="shared" si="4"/>
        <v>140</v>
      </c>
      <c r="E119">
        <f t="shared" si="5"/>
        <v>371</v>
      </c>
      <c r="H119">
        <v>91</v>
      </c>
      <c r="I119">
        <v>-68.967906400159961</v>
      </c>
      <c r="J119">
        <v>-126.03209359984004</v>
      </c>
    </row>
    <row r="120" spans="1:10" x14ac:dyDescent="0.3">
      <c r="A120" s="10">
        <v>21582</v>
      </c>
      <c r="B120">
        <v>43</v>
      </c>
      <c r="C120">
        <f t="shared" si="3"/>
        <v>203</v>
      </c>
      <c r="D120">
        <f t="shared" si="4"/>
        <v>-160</v>
      </c>
      <c r="E120">
        <f t="shared" si="5"/>
        <v>-300</v>
      </c>
      <c r="H120">
        <v>92</v>
      </c>
      <c r="I120">
        <v>285.77824231708775</v>
      </c>
      <c r="J120">
        <v>-34.778242317087745</v>
      </c>
    </row>
    <row r="121" spans="1:10" x14ac:dyDescent="0.3">
      <c r="A121" s="9">
        <v>21610</v>
      </c>
      <c r="B121">
        <v>160</v>
      </c>
      <c r="C121">
        <f t="shared" si="3"/>
        <v>117</v>
      </c>
      <c r="D121">
        <f t="shared" si="4"/>
        <v>43</v>
      </c>
      <c r="E121">
        <f t="shared" si="5"/>
        <v>203</v>
      </c>
      <c r="H121">
        <v>93</v>
      </c>
      <c r="I121">
        <v>-109.9525900761893</v>
      </c>
      <c r="J121">
        <v>99.952590076189296</v>
      </c>
    </row>
    <row r="122" spans="1:10" x14ac:dyDescent="0.3">
      <c r="A122" s="10">
        <v>21641</v>
      </c>
      <c r="B122">
        <v>-279</v>
      </c>
      <c r="C122">
        <f t="shared" si="3"/>
        <v>-439</v>
      </c>
      <c r="D122">
        <f t="shared" si="4"/>
        <v>160</v>
      </c>
      <c r="E122">
        <f t="shared" si="5"/>
        <v>117</v>
      </c>
      <c r="H122">
        <v>94</v>
      </c>
      <c r="I122">
        <v>-240.77408238635243</v>
      </c>
      <c r="J122">
        <v>-72.225917613647567</v>
      </c>
    </row>
    <row r="123" spans="1:10" x14ac:dyDescent="0.3">
      <c r="A123" s="9">
        <v>21671</v>
      </c>
      <c r="B123">
        <v>264</v>
      </c>
      <c r="C123">
        <f t="shared" si="3"/>
        <v>543</v>
      </c>
      <c r="D123">
        <f t="shared" si="4"/>
        <v>-279</v>
      </c>
      <c r="E123">
        <f t="shared" si="5"/>
        <v>-439</v>
      </c>
      <c r="H123">
        <v>95</v>
      </c>
      <c r="I123">
        <v>405.28292237035367</v>
      </c>
      <c r="J123">
        <v>28.717077629646326</v>
      </c>
    </row>
    <row r="124" spans="1:10" x14ac:dyDescent="0.3">
      <c r="A124" s="10">
        <v>21702</v>
      </c>
      <c r="B124">
        <v>-114</v>
      </c>
      <c r="C124">
        <f t="shared" si="3"/>
        <v>-378</v>
      </c>
      <c r="D124">
        <f t="shared" si="4"/>
        <v>264</v>
      </c>
      <c r="E124">
        <f t="shared" si="5"/>
        <v>543</v>
      </c>
      <c r="H124">
        <v>96</v>
      </c>
      <c r="I124">
        <v>-293.53608115758271</v>
      </c>
      <c r="J124">
        <v>50.536081157582714</v>
      </c>
    </row>
    <row r="125" spans="1:10" x14ac:dyDescent="0.3">
      <c r="A125" s="9">
        <v>21732</v>
      </c>
      <c r="B125">
        <v>2</v>
      </c>
      <c r="C125">
        <f t="shared" si="3"/>
        <v>116</v>
      </c>
      <c r="D125">
        <f t="shared" si="4"/>
        <v>-114</v>
      </c>
      <c r="E125">
        <f t="shared" si="5"/>
        <v>-378</v>
      </c>
      <c r="H125">
        <v>97</v>
      </c>
      <c r="I125">
        <v>-58.201576933604443</v>
      </c>
      <c r="J125">
        <v>-37.798423066395557</v>
      </c>
    </row>
    <row r="126" spans="1:10" x14ac:dyDescent="0.3">
      <c r="A126" s="10">
        <v>21763</v>
      </c>
      <c r="B126">
        <v>-85</v>
      </c>
      <c r="C126">
        <f t="shared" si="3"/>
        <v>-87</v>
      </c>
      <c r="D126">
        <f t="shared" si="4"/>
        <v>2</v>
      </c>
      <c r="E126">
        <f t="shared" si="5"/>
        <v>116</v>
      </c>
      <c r="H126">
        <v>98</v>
      </c>
      <c r="I126">
        <v>284.55005164879549</v>
      </c>
      <c r="J126">
        <v>-88.550051648795488</v>
      </c>
    </row>
    <row r="127" spans="1:10" x14ac:dyDescent="0.3">
      <c r="A127" s="9">
        <v>21794</v>
      </c>
      <c r="B127">
        <v>47</v>
      </c>
      <c r="C127">
        <f t="shared" si="3"/>
        <v>132</v>
      </c>
      <c r="D127">
        <f t="shared" si="4"/>
        <v>-85</v>
      </c>
      <c r="E127">
        <f t="shared" si="5"/>
        <v>-87</v>
      </c>
      <c r="H127">
        <v>99</v>
      </c>
      <c r="I127">
        <v>-58.379551284995188</v>
      </c>
      <c r="J127">
        <v>-15.620448715004812</v>
      </c>
    </row>
    <row r="128" spans="1:10" x14ac:dyDescent="0.3">
      <c r="A128" s="10">
        <v>21824</v>
      </c>
      <c r="B128">
        <v>189</v>
      </c>
      <c r="C128">
        <f t="shared" si="3"/>
        <v>142</v>
      </c>
      <c r="D128">
        <f t="shared" si="4"/>
        <v>47</v>
      </c>
      <c r="E128">
        <f t="shared" si="5"/>
        <v>132</v>
      </c>
      <c r="H128">
        <v>100</v>
      </c>
      <c r="I128">
        <v>-25.185466868248952</v>
      </c>
      <c r="J128">
        <v>127.18546686824895</v>
      </c>
    </row>
    <row r="129" spans="1:10" x14ac:dyDescent="0.3">
      <c r="A129" s="9">
        <v>21855</v>
      </c>
      <c r="B129">
        <v>-176</v>
      </c>
      <c r="C129">
        <f t="shared" si="3"/>
        <v>-365</v>
      </c>
      <c r="D129">
        <f t="shared" si="4"/>
        <v>189</v>
      </c>
      <c r="E129">
        <f t="shared" si="5"/>
        <v>142</v>
      </c>
      <c r="H129">
        <v>101</v>
      </c>
      <c r="I129">
        <v>-189.1601935531817</v>
      </c>
      <c r="J129">
        <v>32.160193553181699</v>
      </c>
    </row>
    <row r="130" spans="1:10" x14ac:dyDescent="0.3">
      <c r="A130" s="10">
        <v>21885</v>
      </c>
      <c r="B130">
        <v>106</v>
      </c>
      <c r="C130">
        <f t="shared" si="3"/>
        <v>282</v>
      </c>
      <c r="D130">
        <f t="shared" si="4"/>
        <v>-176</v>
      </c>
      <c r="E130">
        <f t="shared" si="5"/>
        <v>-365</v>
      </c>
      <c r="H130">
        <v>102</v>
      </c>
      <c r="I130">
        <v>70.405212484910635</v>
      </c>
      <c r="J130">
        <v>40.594787515089365</v>
      </c>
    </row>
    <row r="131" spans="1:10" x14ac:dyDescent="0.3">
      <c r="H131">
        <v>103</v>
      </c>
      <c r="I131">
        <v>-61.951472385747181</v>
      </c>
      <c r="J131">
        <v>-145.04852761425281</v>
      </c>
    </row>
    <row r="132" spans="1:10" x14ac:dyDescent="0.3">
      <c r="H132">
        <v>104</v>
      </c>
      <c r="I132">
        <v>294.43118432007645</v>
      </c>
      <c r="J132">
        <v>-35.431184320076454</v>
      </c>
    </row>
    <row r="133" spans="1:10" x14ac:dyDescent="0.3">
      <c r="H133">
        <v>105</v>
      </c>
      <c r="I133">
        <v>-110.42623084373921</v>
      </c>
      <c r="J133">
        <v>100.42623084373921</v>
      </c>
    </row>
    <row r="134" spans="1:10" x14ac:dyDescent="0.3">
      <c r="H134">
        <v>106</v>
      </c>
      <c r="I134">
        <v>-246.06906962079506</v>
      </c>
      <c r="J134">
        <v>-60.930930379204938</v>
      </c>
    </row>
    <row r="135" spans="1:10" x14ac:dyDescent="0.3">
      <c r="H135">
        <v>107</v>
      </c>
      <c r="I135">
        <v>387.71898328275279</v>
      </c>
      <c r="J135">
        <v>39.281016717247212</v>
      </c>
    </row>
    <row r="136" spans="1:10" x14ac:dyDescent="0.3">
      <c r="H136">
        <v>108</v>
      </c>
      <c r="I136">
        <v>-300.40225293333526</v>
      </c>
      <c r="J136">
        <v>30.402252933335262</v>
      </c>
    </row>
    <row r="137" spans="1:10" x14ac:dyDescent="0.3">
      <c r="H137">
        <v>109</v>
      </c>
      <c r="I137">
        <v>-5.6387872116134758</v>
      </c>
      <c r="J137">
        <v>-36.361212788386524</v>
      </c>
    </row>
    <row r="138" spans="1:10" x14ac:dyDescent="0.3">
      <c r="H138">
        <v>110</v>
      </c>
      <c r="I138">
        <v>242.96431901812502</v>
      </c>
      <c r="J138">
        <v>-94.964319018125025</v>
      </c>
    </row>
    <row r="139" spans="1:10" x14ac:dyDescent="0.3">
      <c r="H139">
        <v>111</v>
      </c>
      <c r="I139">
        <v>-34.357757741925596</v>
      </c>
      <c r="J139">
        <v>-59.642242258074404</v>
      </c>
    </row>
    <row r="140" spans="1:10" x14ac:dyDescent="0.3">
      <c r="H140">
        <v>112</v>
      </c>
      <c r="I140">
        <v>68.660911653371471</v>
      </c>
      <c r="J140">
        <v>222.33908834662853</v>
      </c>
    </row>
    <row r="141" spans="1:10" x14ac:dyDescent="0.3">
      <c r="H141">
        <v>113</v>
      </c>
      <c r="I141">
        <v>-469.73243223881519</v>
      </c>
      <c r="J141">
        <v>-5.2675677611848073</v>
      </c>
    </row>
    <row r="142" spans="1:10" x14ac:dyDescent="0.3">
      <c r="H142">
        <v>114</v>
      </c>
      <c r="I142">
        <v>326.18311173632452</v>
      </c>
      <c r="J142">
        <v>44.81688826367548</v>
      </c>
    </row>
    <row r="143" spans="1:10" x14ac:dyDescent="0.3">
      <c r="H143">
        <v>115</v>
      </c>
      <c r="I143">
        <v>-146.17963137887162</v>
      </c>
      <c r="J143">
        <v>-153.82036862112838</v>
      </c>
    </row>
    <row r="144" spans="1:10" x14ac:dyDescent="0.3">
      <c r="H144">
        <v>116</v>
      </c>
      <c r="I144">
        <v>243.67801887689075</v>
      </c>
      <c r="J144">
        <v>-40.678018876890746</v>
      </c>
    </row>
    <row r="145" spans="8:10" x14ac:dyDescent="0.3">
      <c r="H145">
        <v>117</v>
      </c>
      <c r="I145">
        <v>9.3789736868473454</v>
      </c>
      <c r="J145">
        <v>107.62102631315265</v>
      </c>
    </row>
    <row r="146" spans="8:10" x14ac:dyDescent="0.3">
      <c r="H146">
        <v>118</v>
      </c>
      <c r="I146">
        <v>-352.20725404714278</v>
      </c>
      <c r="J146">
        <v>-86.792745952857217</v>
      </c>
    </row>
    <row r="147" spans="8:10" x14ac:dyDescent="0.3">
      <c r="H147">
        <v>119</v>
      </c>
      <c r="I147">
        <v>474.95886446396469</v>
      </c>
      <c r="J147">
        <v>68.041135536035313</v>
      </c>
    </row>
    <row r="148" spans="8:10" x14ac:dyDescent="0.3">
      <c r="H148">
        <v>120</v>
      </c>
      <c r="I148">
        <v>-370.80989087611948</v>
      </c>
      <c r="J148">
        <v>-7.1901091238805179</v>
      </c>
    </row>
    <row r="149" spans="8:10" x14ac:dyDescent="0.3">
      <c r="H149">
        <v>121</v>
      </c>
      <c r="I149">
        <v>74.885184432506207</v>
      </c>
      <c r="J149">
        <v>41.114815567493793</v>
      </c>
    </row>
    <row r="150" spans="8:10" x14ac:dyDescent="0.3">
      <c r="H150">
        <v>122</v>
      </c>
      <c r="I150">
        <v>65.494069165462236</v>
      </c>
      <c r="J150">
        <v>-152.49406916546224</v>
      </c>
    </row>
    <row r="151" spans="8:10" x14ac:dyDescent="0.3">
      <c r="H151">
        <v>123</v>
      </c>
      <c r="I151">
        <v>173.48434726631231</v>
      </c>
      <c r="J151">
        <v>-41.484347266312312</v>
      </c>
    </row>
    <row r="152" spans="8:10" x14ac:dyDescent="0.3">
      <c r="H152">
        <v>124</v>
      </c>
      <c r="I152">
        <v>-44.000450675711107</v>
      </c>
      <c r="J152">
        <v>186.00045067571111</v>
      </c>
    </row>
    <row r="153" spans="8:10" x14ac:dyDescent="0.3">
      <c r="H153">
        <v>125</v>
      </c>
      <c r="I153">
        <v>-413.91786123752087</v>
      </c>
      <c r="J153">
        <v>48.917861237520867</v>
      </c>
    </row>
    <row r="154" spans="8:10" ht="15" thickBot="1" x14ac:dyDescent="0.35">
      <c r="H154" s="12">
        <v>126</v>
      </c>
      <c r="I154" s="12">
        <v>246.86447670892804</v>
      </c>
      <c r="J154" s="12">
        <v>35.135523291071962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68"/>
  <sheetViews>
    <sheetView workbookViewId="0">
      <selection activeCell="M35" sqref="M35"/>
    </sheetView>
  </sheetViews>
  <sheetFormatPr defaultRowHeight="14.4" x14ac:dyDescent="0.3"/>
  <cols>
    <col min="1" max="1" width="8.88671875" style="11"/>
  </cols>
  <sheetData>
    <row r="2" spans="1:1" x14ac:dyDescent="0.3">
      <c r="A2" s="11" t="s">
        <v>3</v>
      </c>
    </row>
    <row r="19" spans="1:1" x14ac:dyDescent="0.3">
      <c r="A19" s="11" t="s">
        <v>4</v>
      </c>
    </row>
    <row r="35" spans="1:1" x14ac:dyDescent="0.3">
      <c r="A35" s="11" t="s">
        <v>40</v>
      </c>
    </row>
    <row r="51" spans="1:1" x14ac:dyDescent="0.3">
      <c r="A51" s="11" t="s">
        <v>41</v>
      </c>
    </row>
    <row r="68" spans="1:1" x14ac:dyDescent="0.3">
      <c r="A68" s="11" t="s">
        <v>42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F9689-663F-4092-90D2-689F469A4F1E}">
  <dimension ref="A2:AG132"/>
  <sheetViews>
    <sheetView workbookViewId="0">
      <selection activeCell="J130" sqref="J130"/>
    </sheetView>
  </sheetViews>
  <sheetFormatPr defaultRowHeight="14.4" x14ac:dyDescent="0.3"/>
  <cols>
    <col min="1" max="1" width="16.33203125" customWidth="1"/>
  </cols>
  <sheetData>
    <row r="2" spans="1:30" x14ac:dyDescent="0.3">
      <c r="A2" s="2" t="s">
        <v>0</v>
      </c>
      <c r="B2" s="3" t="s">
        <v>8</v>
      </c>
      <c r="C2" t="s">
        <v>43</v>
      </c>
      <c r="D2" t="s">
        <v>44</v>
      </c>
      <c r="E2" t="s">
        <v>45</v>
      </c>
      <c r="G2" t="s">
        <v>46</v>
      </c>
    </row>
    <row r="3" spans="1:30" x14ac:dyDescent="0.3">
      <c r="A3" s="9">
        <v>17958</v>
      </c>
      <c r="B3">
        <v>8</v>
      </c>
      <c r="G3" s="3" t="s">
        <v>8</v>
      </c>
      <c r="H3" t="s">
        <v>43</v>
      </c>
      <c r="J3" t="s">
        <v>12</v>
      </c>
    </row>
    <row r="4" spans="1:30" ht="15" thickBot="1" x14ac:dyDescent="0.35">
      <c r="A4" s="10">
        <v>17989</v>
      </c>
      <c r="B4">
        <v>-17</v>
      </c>
      <c r="C4">
        <f>B3</f>
        <v>8</v>
      </c>
      <c r="G4">
        <v>-17</v>
      </c>
      <c r="H4">
        <f>8</f>
        <v>8</v>
      </c>
    </row>
    <row r="5" spans="1:30" x14ac:dyDescent="0.3">
      <c r="A5" s="9">
        <v>18019</v>
      </c>
      <c r="B5">
        <v>-5</v>
      </c>
      <c r="C5">
        <f t="shared" ref="C5:C68" si="0">B4</f>
        <v>-17</v>
      </c>
      <c r="D5">
        <f>B3</f>
        <v>8</v>
      </c>
      <c r="G5">
        <v>-5</v>
      </c>
      <c r="H5">
        <f t="shared" ref="H5:H68" si="1">G4</f>
        <v>-17</v>
      </c>
      <c r="J5" s="14" t="s">
        <v>13</v>
      </c>
      <c r="K5" s="14"/>
      <c r="T5" s="3" t="s">
        <v>8</v>
      </c>
      <c r="U5" t="s">
        <v>43</v>
      </c>
      <c r="V5" t="s">
        <v>44</v>
      </c>
      <c r="W5" t="s">
        <v>45</v>
      </c>
      <c r="Y5" t="s">
        <v>12</v>
      </c>
    </row>
    <row r="6" spans="1:30" ht="15" thickBot="1" x14ac:dyDescent="0.35">
      <c r="A6" s="10">
        <v>18050</v>
      </c>
      <c r="B6">
        <v>22</v>
      </c>
      <c r="C6">
        <f t="shared" si="0"/>
        <v>-5</v>
      </c>
      <c r="D6">
        <f t="shared" ref="D6:D69" si="2">B4</f>
        <v>-17</v>
      </c>
      <c r="E6">
        <f>B3</f>
        <v>8</v>
      </c>
      <c r="G6">
        <v>22</v>
      </c>
      <c r="H6">
        <f t="shared" si="1"/>
        <v>-5</v>
      </c>
      <c r="J6" t="s">
        <v>14</v>
      </c>
      <c r="K6">
        <v>0.20906821051243549</v>
      </c>
      <c r="T6">
        <v>22</v>
      </c>
      <c r="U6">
        <f>-5</f>
        <v>-5</v>
      </c>
      <c r="V6">
        <f>-17</f>
        <v>-17</v>
      </c>
      <c r="W6">
        <f>8</f>
        <v>8</v>
      </c>
    </row>
    <row r="7" spans="1:30" x14ac:dyDescent="0.3">
      <c r="A7" s="9">
        <v>18080</v>
      </c>
      <c r="B7">
        <v>-1</v>
      </c>
      <c r="C7">
        <f t="shared" si="0"/>
        <v>22</v>
      </c>
      <c r="D7">
        <f t="shared" si="2"/>
        <v>-5</v>
      </c>
      <c r="E7">
        <f t="shared" ref="E7:E70" si="3">B4</f>
        <v>-17</v>
      </c>
      <c r="G7">
        <v>-1</v>
      </c>
      <c r="H7">
        <f t="shared" si="1"/>
        <v>22</v>
      </c>
      <c r="J7" t="s">
        <v>15</v>
      </c>
      <c r="K7">
        <v>4.3709516646872046E-2</v>
      </c>
      <c r="T7">
        <v>-1</v>
      </c>
      <c r="U7">
        <f t="shared" ref="U7:U69" si="4">T6</f>
        <v>22</v>
      </c>
      <c r="V7">
        <f>-5</f>
        <v>-5</v>
      </c>
      <c r="W7">
        <f>-17</f>
        <v>-17</v>
      </c>
      <c r="Y7" s="14" t="s">
        <v>13</v>
      </c>
      <c r="Z7" s="14"/>
    </row>
    <row r="8" spans="1:30" x14ac:dyDescent="0.3">
      <c r="A8" s="10">
        <v>18111</v>
      </c>
      <c r="B8">
        <v>-13</v>
      </c>
      <c r="C8">
        <f t="shared" si="0"/>
        <v>-1</v>
      </c>
      <c r="D8">
        <f t="shared" si="2"/>
        <v>22</v>
      </c>
      <c r="E8">
        <f t="shared" si="3"/>
        <v>-5</v>
      </c>
      <c r="G8">
        <v>-13</v>
      </c>
      <c r="H8">
        <f t="shared" si="1"/>
        <v>-1</v>
      </c>
      <c r="J8" t="s">
        <v>16</v>
      </c>
      <c r="K8">
        <v>3.6179670321256865E-2</v>
      </c>
      <c r="T8">
        <v>-13</v>
      </c>
      <c r="U8">
        <f t="shared" si="4"/>
        <v>-1</v>
      </c>
      <c r="V8">
        <f t="shared" ref="V8:V69" si="5">T6</f>
        <v>22</v>
      </c>
      <c r="W8">
        <f>-5</f>
        <v>-5</v>
      </c>
      <c r="Y8" t="s">
        <v>14</v>
      </c>
      <c r="Z8">
        <v>0.35865697859803103</v>
      </c>
    </row>
    <row r="9" spans="1:30" x14ac:dyDescent="0.3">
      <c r="A9" s="9">
        <v>18142</v>
      </c>
      <c r="B9">
        <v>-12</v>
      </c>
      <c r="C9">
        <f t="shared" si="0"/>
        <v>-13</v>
      </c>
      <c r="D9">
        <f t="shared" si="2"/>
        <v>-1</v>
      </c>
      <c r="E9">
        <f t="shared" si="3"/>
        <v>22</v>
      </c>
      <c r="G9">
        <v>-12</v>
      </c>
      <c r="H9">
        <f t="shared" si="1"/>
        <v>-13</v>
      </c>
      <c r="J9" t="s">
        <v>17</v>
      </c>
      <c r="K9">
        <v>36.904906218386195</v>
      </c>
      <c r="T9">
        <v>-12</v>
      </c>
      <c r="U9">
        <f t="shared" si="4"/>
        <v>-13</v>
      </c>
      <c r="V9">
        <f t="shared" si="5"/>
        <v>-1</v>
      </c>
      <c r="W9">
        <f t="shared" ref="W9:W70" si="6">T6</f>
        <v>22</v>
      </c>
      <c r="Y9" t="s">
        <v>15</v>
      </c>
      <c r="Z9">
        <v>0.12863482829706849</v>
      </c>
    </row>
    <row r="10" spans="1:30" ht="15" thickBot="1" x14ac:dyDescent="0.35">
      <c r="A10" s="10">
        <v>18172</v>
      </c>
      <c r="B10">
        <v>-5</v>
      </c>
      <c r="C10">
        <f t="shared" si="0"/>
        <v>-12</v>
      </c>
      <c r="D10">
        <f t="shared" si="2"/>
        <v>-13</v>
      </c>
      <c r="E10">
        <f t="shared" si="3"/>
        <v>-1</v>
      </c>
      <c r="G10">
        <v>-5</v>
      </c>
      <c r="H10">
        <f t="shared" si="1"/>
        <v>-12</v>
      </c>
      <c r="J10" s="12" t="s">
        <v>18</v>
      </c>
      <c r="K10" s="12">
        <v>129</v>
      </c>
      <c r="T10">
        <v>-5</v>
      </c>
      <c r="U10">
        <f t="shared" si="4"/>
        <v>-12</v>
      </c>
      <c r="V10">
        <f t="shared" si="5"/>
        <v>-13</v>
      </c>
      <c r="W10">
        <f t="shared" si="6"/>
        <v>-1</v>
      </c>
      <c r="Y10" t="s">
        <v>16</v>
      </c>
      <c r="Z10">
        <v>0.10738201923114334</v>
      </c>
    </row>
    <row r="11" spans="1:30" x14ac:dyDescent="0.3">
      <c r="A11" s="9">
        <v>18203</v>
      </c>
      <c r="B11">
        <v>2</v>
      </c>
      <c r="C11">
        <f t="shared" si="0"/>
        <v>-5</v>
      </c>
      <c r="D11">
        <f t="shared" si="2"/>
        <v>-12</v>
      </c>
      <c r="E11">
        <f t="shared" si="3"/>
        <v>-13</v>
      </c>
      <c r="G11">
        <v>2</v>
      </c>
      <c r="H11">
        <f t="shared" si="1"/>
        <v>-5</v>
      </c>
      <c r="T11">
        <v>2</v>
      </c>
      <c r="U11">
        <f t="shared" si="4"/>
        <v>-5</v>
      </c>
      <c r="V11">
        <f t="shared" si="5"/>
        <v>-12</v>
      </c>
      <c r="W11">
        <f t="shared" si="6"/>
        <v>-13</v>
      </c>
      <c r="Y11" t="s">
        <v>17</v>
      </c>
      <c r="Z11">
        <v>35.763870111242959</v>
      </c>
    </row>
    <row r="12" spans="1:30" ht="15" thickBot="1" x14ac:dyDescent="0.35">
      <c r="A12" s="10">
        <v>18233</v>
      </c>
      <c r="B12">
        <v>29</v>
      </c>
      <c r="C12">
        <f t="shared" si="0"/>
        <v>2</v>
      </c>
      <c r="D12">
        <f t="shared" si="2"/>
        <v>-5</v>
      </c>
      <c r="E12">
        <f t="shared" si="3"/>
        <v>-12</v>
      </c>
      <c r="G12">
        <v>29</v>
      </c>
      <c r="H12">
        <f t="shared" si="1"/>
        <v>2</v>
      </c>
      <c r="J12" t="s">
        <v>19</v>
      </c>
      <c r="T12">
        <v>29</v>
      </c>
      <c r="U12">
        <f t="shared" si="4"/>
        <v>2</v>
      </c>
      <c r="V12">
        <f t="shared" si="5"/>
        <v>-5</v>
      </c>
      <c r="W12">
        <f t="shared" si="6"/>
        <v>-12</v>
      </c>
      <c r="Y12" s="12" t="s">
        <v>18</v>
      </c>
      <c r="Z12" s="12">
        <v>127</v>
      </c>
    </row>
    <row r="13" spans="1:30" x14ac:dyDescent="0.3">
      <c r="A13" s="9">
        <v>18264</v>
      </c>
      <c r="B13">
        <v>-17</v>
      </c>
      <c r="C13">
        <f t="shared" si="0"/>
        <v>29</v>
      </c>
      <c r="D13">
        <f t="shared" si="2"/>
        <v>2</v>
      </c>
      <c r="E13">
        <f t="shared" si="3"/>
        <v>-5</v>
      </c>
      <c r="G13">
        <v>-17</v>
      </c>
      <c r="H13">
        <f t="shared" si="1"/>
        <v>29</v>
      </c>
      <c r="J13" s="13"/>
      <c r="K13" s="13" t="s">
        <v>24</v>
      </c>
      <c r="L13" s="13" t="s">
        <v>25</v>
      </c>
      <c r="M13" s="13" t="s">
        <v>26</v>
      </c>
      <c r="N13" s="13" t="s">
        <v>27</v>
      </c>
      <c r="O13" s="13" t="s">
        <v>28</v>
      </c>
      <c r="T13">
        <v>-17</v>
      </c>
      <c r="U13">
        <f t="shared" si="4"/>
        <v>29</v>
      </c>
      <c r="V13">
        <f t="shared" si="5"/>
        <v>2</v>
      </c>
      <c r="W13">
        <f t="shared" si="6"/>
        <v>-5</v>
      </c>
    </row>
    <row r="14" spans="1:30" ht="15" thickBot="1" x14ac:dyDescent="0.35">
      <c r="A14" s="10">
        <v>18295</v>
      </c>
      <c r="B14">
        <v>14</v>
      </c>
      <c r="C14">
        <f t="shared" si="0"/>
        <v>-17</v>
      </c>
      <c r="D14">
        <f t="shared" si="2"/>
        <v>29</v>
      </c>
      <c r="E14">
        <f t="shared" si="3"/>
        <v>2</v>
      </c>
      <c r="G14">
        <v>14</v>
      </c>
      <c r="H14">
        <f t="shared" si="1"/>
        <v>-17</v>
      </c>
      <c r="J14" t="s">
        <v>20</v>
      </c>
      <c r="K14">
        <v>1</v>
      </c>
      <c r="L14">
        <v>7906.0235406942957</v>
      </c>
      <c r="M14">
        <v>7906.0235406942957</v>
      </c>
      <c r="N14">
        <v>5.8048351529008162</v>
      </c>
      <c r="O14">
        <v>1.7416966693780164E-2</v>
      </c>
      <c r="T14">
        <v>14</v>
      </c>
      <c r="U14">
        <f t="shared" si="4"/>
        <v>-17</v>
      </c>
      <c r="V14">
        <f t="shared" si="5"/>
        <v>29</v>
      </c>
      <c r="W14">
        <f t="shared" si="6"/>
        <v>2</v>
      </c>
      <c r="Y14" t="s">
        <v>19</v>
      </c>
    </row>
    <row r="15" spans="1:30" x14ac:dyDescent="0.3">
      <c r="A15" s="9">
        <v>18323</v>
      </c>
      <c r="B15">
        <v>4</v>
      </c>
      <c r="C15">
        <f t="shared" si="0"/>
        <v>14</v>
      </c>
      <c r="D15">
        <f t="shared" si="2"/>
        <v>-17</v>
      </c>
      <c r="E15">
        <f t="shared" si="3"/>
        <v>29</v>
      </c>
      <c r="G15">
        <v>4</v>
      </c>
      <c r="H15">
        <f t="shared" si="1"/>
        <v>14</v>
      </c>
      <c r="J15" t="s">
        <v>21</v>
      </c>
      <c r="K15">
        <v>127</v>
      </c>
      <c r="L15">
        <v>172970.45707946076</v>
      </c>
      <c r="M15">
        <v>1361.9721029878799</v>
      </c>
      <c r="T15">
        <v>4</v>
      </c>
      <c r="U15">
        <f t="shared" si="4"/>
        <v>14</v>
      </c>
      <c r="V15">
        <f t="shared" si="5"/>
        <v>-17</v>
      </c>
      <c r="W15">
        <f t="shared" si="6"/>
        <v>29</v>
      </c>
      <c r="Y15" s="13"/>
      <c r="Z15" s="13" t="s">
        <v>24</v>
      </c>
      <c r="AA15" s="13" t="s">
        <v>25</v>
      </c>
      <c r="AB15" s="13" t="s">
        <v>26</v>
      </c>
      <c r="AC15" s="13" t="s">
        <v>27</v>
      </c>
      <c r="AD15" s="13" t="s">
        <v>28</v>
      </c>
    </row>
    <row r="16" spans="1:30" ht="15" thickBot="1" x14ac:dyDescent="0.35">
      <c r="A16" s="10">
        <v>18354</v>
      </c>
      <c r="B16">
        <v>-21</v>
      </c>
      <c r="C16">
        <f t="shared" si="0"/>
        <v>4</v>
      </c>
      <c r="D16">
        <f t="shared" si="2"/>
        <v>14</v>
      </c>
      <c r="E16">
        <f t="shared" si="3"/>
        <v>-17</v>
      </c>
      <c r="G16">
        <v>-21</v>
      </c>
      <c r="H16">
        <f t="shared" si="1"/>
        <v>4</v>
      </c>
      <c r="J16" s="12" t="s">
        <v>22</v>
      </c>
      <c r="K16" s="12">
        <v>128</v>
      </c>
      <c r="L16" s="12">
        <v>180876.48062015505</v>
      </c>
      <c r="M16" s="12"/>
      <c r="N16" s="12"/>
      <c r="O16" s="12"/>
      <c r="T16">
        <v>-21</v>
      </c>
      <c r="U16">
        <f t="shared" si="4"/>
        <v>4</v>
      </c>
      <c r="V16">
        <f t="shared" si="5"/>
        <v>14</v>
      </c>
      <c r="W16">
        <f t="shared" si="6"/>
        <v>-17</v>
      </c>
      <c r="Y16" t="s">
        <v>20</v>
      </c>
      <c r="Z16">
        <v>3</v>
      </c>
      <c r="AA16">
        <v>23224.827828974929</v>
      </c>
      <c r="AB16">
        <v>7741.6092763249762</v>
      </c>
      <c r="AC16">
        <v>6.0526035828040241</v>
      </c>
      <c r="AD16">
        <v>7.0533693903412366E-4</v>
      </c>
    </row>
    <row r="17" spans="1:33" ht="15" thickBot="1" x14ac:dyDescent="0.35">
      <c r="A17" s="9">
        <v>18384</v>
      </c>
      <c r="B17">
        <v>-4</v>
      </c>
      <c r="C17">
        <f t="shared" si="0"/>
        <v>-21</v>
      </c>
      <c r="D17">
        <f t="shared" si="2"/>
        <v>4</v>
      </c>
      <c r="E17">
        <f t="shared" si="3"/>
        <v>14</v>
      </c>
      <c r="G17">
        <v>-4</v>
      </c>
      <c r="H17">
        <f t="shared" si="1"/>
        <v>-21</v>
      </c>
      <c r="T17">
        <v>-4</v>
      </c>
      <c r="U17">
        <f t="shared" si="4"/>
        <v>-21</v>
      </c>
      <c r="V17">
        <f t="shared" si="5"/>
        <v>4</v>
      </c>
      <c r="W17">
        <f t="shared" si="6"/>
        <v>14</v>
      </c>
      <c r="Y17" t="s">
        <v>21</v>
      </c>
      <c r="Z17">
        <v>123</v>
      </c>
      <c r="AA17">
        <v>157323.69185606446</v>
      </c>
      <c r="AB17">
        <v>1279.0544053338574</v>
      </c>
    </row>
    <row r="18" spans="1:33" ht="15" thickBot="1" x14ac:dyDescent="0.35">
      <c r="A18" s="10">
        <v>18415</v>
      </c>
      <c r="B18">
        <v>34</v>
      </c>
      <c r="C18">
        <f t="shared" si="0"/>
        <v>-4</v>
      </c>
      <c r="D18">
        <f t="shared" si="2"/>
        <v>-21</v>
      </c>
      <c r="E18">
        <f t="shared" si="3"/>
        <v>4</v>
      </c>
      <c r="G18">
        <v>34</v>
      </c>
      <c r="H18">
        <f t="shared" si="1"/>
        <v>-4</v>
      </c>
      <c r="J18" s="13"/>
      <c r="K18" s="13" t="s">
        <v>29</v>
      </c>
      <c r="L18" s="13" t="s">
        <v>17</v>
      </c>
      <c r="M18" s="13" t="s">
        <v>30</v>
      </c>
      <c r="N18" s="13" t="s">
        <v>31</v>
      </c>
      <c r="O18" s="13" t="s">
        <v>32</v>
      </c>
      <c r="P18" s="13" t="s">
        <v>33</v>
      </c>
      <c r="Q18" s="13" t="s">
        <v>34</v>
      </c>
      <c r="R18" s="13" t="s">
        <v>35</v>
      </c>
      <c r="T18">
        <v>34</v>
      </c>
      <c r="U18">
        <f t="shared" si="4"/>
        <v>-4</v>
      </c>
      <c r="V18">
        <f t="shared" si="5"/>
        <v>-21</v>
      </c>
      <c r="W18">
        <f t="shared" si="6"/>
        <v>4</v>
      </c>
      <c r="Y18" s="12" t="s">
        <v>22</v>
      </c>
      <c r="Z18" s="12">
        <v>126</v>
      </c>
      <c r="AA18" s="12">
        <v>180548.51968503938</v>
      </c>
      <c r="AB18" s="12"/>
      <c r="AC18" s="12"/>
      <c r="AD18" s="12"/>
    </row>
    <row r="19" spans="1:33" ht="15" thickBot="1" x14ac:dyDescent="0.35">
      <c r="A19" s="9">
        <v>18445</v>
      </c>
      <c r="B19">
        <v>-3</v>
      </c>
      <c r="C19">
        <f t="shared" si="0"/>
        <v>34</v>
      </c>
      <c r="D19">
        <f t="shared" si="2"/>
        <v>-4</v>
      </c>
      <c r="E19">
        <f t="shared" si="3"/>
        <v>-21</v>
      </c>
      <c r="G19">
        <v>-3</v>
      </c>
      <c r="H19">
        <f t="shared" si="1"/>
        <v>34</v>
      </c>
      <c r="J19" t="s">
        <v>23</v>
      </c>
      <c r="K19">
        <v>0.14033530722963139</v>
      </c>
      <c r="L19">
        <v>3.2494849567132542</v>
      </c>
      <c r="M19">
        <v>4.318693857612927E-2</v>
      </c>
      <c r="N19">
        <v>0.96562034357119042</v>
      </c>
      <c r="O19">
        <v>-6.2898090028376155</v>
      </c>
      <c r="P19">
        <v>6.5704796172968782</v>
      </c>
      <c r="Q19">
        <v>-6.2898090028376155</v>
      </c>
      <c r="R19">
        <v>6.5704796172968782</v>
      </c>
      <c r="T19">
        <v>-3</v>
      </c>
      <c r="U19">
        <f t="shared" si="4"/>
        <v>34</v>
      </c>
      <c r="V19">
        <f t="shared" si="5"/>
        <v>-4</v>
      </c>
      <c r="W19">
        <f t="shared" si="6"/>
        <v>-21</v>
      </c>
    </row>
    <row r="20" spans="1:33" ht="15" thickBot="1" x14ac:dyDescent="0.35">
      <c r="A20" s="10">
        <v>18476</v>
      </c>
      <c r="B20">
        <v>-21</v>
      </c>
      <c r="C20">
        <f t="shared" si="0"/>
        <v>-3</v>
      </c>
      <c r="D20">
        <f t="shared" si="2"/>
        <v>34</v>
      </c>
      <c r="E20">
        <f t="shared" si="3"/>
        <v>-4</v>
      </c>
      <c r="G20">
        <v>-21</v>
      </c>
      <c r="H20">
        <f t="shared" si="1"/>
        <v>-3</v>
      </c>
      <c r="J20" s="12" t="s">
        <v>43</v>
      </c>
      <c r="K20" s="12">
        <v>-0.21366167387014812</v>
      </c>
      <c r="L20" s="12">
        <v>8.8681224444452048E-2</v>
      </c>
      <c r="M20" s="12">
        <v>-2.4093225506147702</v>
      </c>
      <c r="N20" s="12">
        <v>1.7416966693779744E-2</v>
      </c>
      <c r="O20" s="12">
        <v>-0.3891458131621981</v>
      </c>
      <c r="P20" s="12">
        <v>-3.8177534578098138E-2</v>
      </c>
      <c r="Q20" s="12">
        <v>-0.3891458131621981</v>
      </c>
      <c r="R20" s="12">
        <v>-3.8177534578098138E-2</v>
      </c>
      <c r="T20">
        <v>-21</v>
      </c>
      <c r="U20">
        <f t="shared" si="4"/>
        <v>-3</v>
      </c>
      <c r="V20">
        <f t="shared" si="5"/>
        <v>34</v>
      </c>
      <c r="W20">
        <f t="shared" si="6"/>
        <v>-4</v>
      </c>
      <c r="Y20" s="13"/>
      <c r="Z20" s="13" t="s">
        <v>29</v>
      </c>
      <c r="AA20" s="13" t="s">
        <v>17</v>
      </c>
      <c r="AB20" s="13" t="s">
        <v>30</v>
      </c>
      <c r="AC20" s="13" t="s">
        <v>31</v>
      </c>
      <c r="AD20" s="13" t="s">
        <v>32</v>
      </c>
      <c r="AE20" s="13" t="s">
        <v>33</v>
      </c>
      <c r="AF20" s="13" t="s">
        <v>34</v>
      </c>
      <c r="AG20" s="13" t="s">
        <v>35</v>
      </c>
    </row>
    <row r="21" spans="1:33" x14ac:dyDescent="0.3">
      <c r="A21" s="9">
        <v>18507</v>
      </c>
      <c r="B21">
        <v>-12</v>
      </c>
      <c r="C21">
        <f t="shared" si="0"/>
        <v>-21</v>
      </c>
      <c r="D21">
        <f t="shared" si="2"/>
        <v>-3</v>
      </c>
      <c r="E21">
        <f t="shared" si="3"/>
        <v>34</v>
      </c>
      <c r="G21">
        <v>-12</v>
      </c>
      <c r="H21">
        <f t="shared" si="1"/>
        <v>-21</v>
      </c>
      <c r="T21">
        <v>-12</v>
      </c>
      <c r="U21">
        <f t="shared" si="4"/>
        <v>-21</v>
      </c>
      <c r="V21">
        <f t="shared" si="5"/>
        <v>-3</v>
      </c>
      <c r="W21">
        <f t="shared" si="6"/>
        <v>34</v>
      </c>
      <c r="Y21" t="s">
        <v>23</v>
      </c>
      <c r="Z21">
        <v>-2.4155775239616872E-2</v>
      </c>
      <c r="AA21">
        <v>3.1755868462418757</v>
      </c>
      <c r="AB21">
        <v>-7.6067122107536887E-3</v>
      </c>
      <c r="AC21">
        <v>0.99394310392198815</v>
      </c>
      <c r="AD21">
        <v>-6.3100352265642305</v>
      </c>
      <c r="AE21">
        <v>6.2617236760849968</v>
      </c>
      <c r="AF21">
        <v>-6.3100352265642305</v>
      </c>
      <c r="AG21">
        <v>6.2617236760849968</v>
      </c>
    </row>
    <row r="22" spans="1:33" x14ac:dyDescent="0.3">
      <c r="A22" s="10">
        <v>18537</v>
      </c>
      <c r="B22">
        <v>-13</v>
      </c>
      <c r="C22">
        <f t="shared" si="0"/>
        <v>-12</v>
      </c>
      <c r="D22">
        <f t="shared" si="2"/>
        <v>-21</v>
      </c>
      <c r="E22">
        <f t="shared" si="3"/>
        <v>-3</v>
      </c>
      <c r="G22">
        <v>-13</v>
      </c>
      <c r="H22">
        <f t="shared" si="1"/>
        <v>-12</v>
      </c>
      <c r="J22" s="11" t="s">
        <v>47</v>
      </c>
      <c r="T22">
        <v>-13</v>
      </c>
      <c r="U22">
        <f t="shared" si="4"/>
        <v>-12</v>
      </c>
      <c r="V22">
        <f t="shared" si="5"/>
        <v>-21</v>
      </c>
      <c r="W22">
        <f t="shared" si="6"/>
        <v>-3</v>
      </c>
      <c r="Y22" t="s">
        <v>43</v>
      </c>
      <c r="Z22">
        <v>-0.31824500974359898</v>
      </c>
      <c r="AA22">
        <v>9.1447459995279479E-2</v>
      </c>
      <c r="AB22">
        <v>-3.4800858302682962</v>
      </c>
      <c r="AC22">
        <v>6.9419740965523261E-4</v>
      </c>
      <c r="AD22">
        <v>-0.49925964971177761</v>
      </c>
      <c r="AE22">
        <v>-0.13723036977542036</v>
      </c>
      <c r="AF22">
        <v>-0.49925964971177761</v>
      </c>
      <c r="AG22">
        <v>-0.13723036977542036</v>
      </c>
    </row>
    <row r="23" spans="1:33" x14ac:dyDescent="0.3">
      <c r="A23" s="9">
        <v>18568</v>
      </c>
      <c r="B23">
        <v>6</v>
      </c>
      <c r="C23">
        <f t="shared" si="0"/>
        <v>-13</v>
      </c>
      <c r="D23">
        <f t="shared" si="2"/>
        <v>-12</v>
      </c>
      <c r="E23">
        <f t="shared" si="3"/>
        <v>-21</v>
      </c>
      <c r="G23">
        <v>6</v>
      </c>
      <c r="H23">
        <f t="shared" si="1"/>
        <v>-13</v>
      </c>
      <c r="T23">
        <v>6</v>
      </c>
      <c r="U23">
        <f t="shared" si="4"/>
        <v>-13</v>
      </c>
      <c r="V23">
        <f t="shared" si="5"/>
        <v>-12</v>
      </c>
      <c r="W23">
        <f t="shared" si="6"/>
        <v>-21</v>
      </c>
      <c r="Y23" t="s">
        <v>44</v>
      </c>
      <c r="Z23">
        <v>-0.29498898497079729</v>
      </c>
      <c r="AA23">
        <v>9.1817975044935593E-2</v>
      </c>
      <c r="AB23">
        <v>-3.2127585565509378</v>
      </c>
      <c r="AC23">
        <v>1.6785036654521244E-3</v>
      </c>
      <c r="AD23">
        <v>-0.47673703676167445</v>
      </c>
      <c r="AE23">
        <v>-0.11324093317992009</v>
      </c>
      <c r="AF23">
        <v>-0.47673703676167445</v>
      </c>
      <c r="AG23">
        <v>-0.11324093317992009</v>
      </c>
    </row>
    <row r="24" spans="1:33" ht="15" thickBot="1" x14ac:dyDescent="0.35">
      <c r="A24" s="10">
        <v>18598</v>
      </c>
      <c r="B24">
        <v>45</v>
      </c>
      <c r="C24">
        <f t="shared" si="0"/>
        <v>6</v>
      </c>
      <c r="D24">
        <f t="shared" si="2"/>
        <v>-13</v>
      </c>
      <c r="E24">
        <f t="shared" si="3"/>
        <v>-12</v>
      </c>
      <c r="G24">
        <v>45</v>
      </c>
      <c r="H24">
        <f t="shared" si="1"/>
        <v>6</v>
      </c>
      <c r="T24">
        <v>45</v>
      </c>
      <c r="U24">
        <f t="shared" si="4"/>
        <v>6</v>
      </c>
      <c r="V24">
        <f t="shared" si="5"/>
        <v>-13</v>
      </c>
      <c r="W24">
        <f t="shared" si="6"/>
        <v>-12</v>
      </c>
      <c r="Y24" s="12" t="s">
        <v>45</v>
      </c>
      <c r="Z24" s="12">
        <v>-0.19659082449259194</v>
      </c>
      <c r="AA24" s="12">
        <v>9.1924916213222629E-2</v>
      </c>
      <c r="AB24" s="12">
        <v>-2.1386021613181954</v>
      </c>
      <c r="AC24" s="12">
        <v>3.4445048694721231E-2</v>
      </c>
      <c r="AD24" s="12">
        <v>-0.37855055976900553</v>
      </c>
      <c r="AE24" s="12">
        <v>-1.4631089216178311E-2</v>
      </c>
      <c r="AF24" s="12">
        <v>-0.37855055976900553</v>
      </c>
      <c r="AG24" s="12">
        <v>-1.4631089216178311E-2</v>
      </c>
    </row>
    <row r="25" spans="1:33" x14ac:dyDescent="0.3">
      <c r="A25" s="9">
        <v>18629</v>
      </c>
      <c r="B25">
        <v>-21</v>
      </c>
      <c r="C25">
        <f t="shared" si="0"/>
        <v>45</v>
      </c>
      <c r="D25">
        <f t="shared" si="2"/>
        <v>6</v>
      </c>
      <c r="E25">
        <f t="shared" si="3"/>
        <v>-13</v>
      </c>
      <c r="G25">
        <v>-21</v>
      </c>
      <c r="H25">
        <f t="shared" si="1"/>
        <v>45</v>
      </c>
      <c r="T25">
        <v>-21</v>
      </c>
      <c r="U25">
        <f t="shared" si="4"/>
        <v>45</v>
      </c>
      <c r="V25">
        <f t="shared" si="5"/>
        <v>6</v>
      </c>
      <c r="W25">
        <f t="shared" si="6"/>
        <v>-13</v>
      </c>
    </row>
    <row r="26" spans="1:33" x14ac:dyDescent="0.3">
      <c r="A26" s="10">
        <v>18660</v>
      </c>
      <c r="B26">
        <v>0</v>
      </c>
      <c r="C26">
        <f t="shared" si="0"/>
        <v>-21</v>
      </c>
      <c r="D26">
        <f t="shared" si="2"/>
        <v>45</v>
      </c>
      <c r="E26">
        <f t="shared" si="3"/>
        <v>6</v>
      </c>
      <c r="G26">
        <v>0</v>
      </c>
      <c r="H26">
        <f t="shared" si="1"/>
        <v>-21</v>
      </c>
      <c r="T26">
        <v>0</v>
      </c>
      <c r="U26">
        <f t="shared" si="4"/>
        <v>-21</v>
      </c>
      <c r="V26">
        <f t="shared" si="5"/>
        <v>45</v>
      </c>
      <c r="W26">
        <f t="shared" si="6"/>
        <v>6</v>
      </c>
    </row>
    <row r="27" spans="1:33" x14ac:dyDescent="0.3">
      <c r="A27" s="9">
        <v>18688</v>
      </c>
      <c r="B27">
        <v>23</v>
      </c>
      <c r="C27">
        <f t="shared" si="0"/>
        <v>0</v>
      </c>
      <c r="D27">
        <f t="shared" si="2"/>
        <v>-21</v>
      </c>
      <c r="E27">
        <f t="shared" si="3"/>
        <v>45</v>
      </c>
      <c r="G27">
        <v>23</v>
      </c>
      <c r="H27">
        <f t="shared" si="1"/>
        <v>0</v>
      </c>
      <c r="T27">
        <v>23</v>
      </c>
      <c r="U27">
        <f t="shared" si="4"/>
        <v>0</v>
      </c>
      <c r="V27">
        <f t="shared" si="5"/>
        <v>-21</v>
      </c>
      <c r="W27">
        <f t="shared" si="6"/>
        <v>45</v>
      </c>
    </row>
    <row r="28" spans="1:33" x14ac:dyDescent="0.3">
      <c r="A28" s="10">
        <v>18719</v>
      </c>
      <c r="B28">
        <v>-43</v>
      </c>
      <c r="C28">
        <f t="shared" si="0"/>
        <v>23</v>
      </c>
      <c r="D28">
        <f t="shared" si="2"/>
        <v>0</v>
      </c>
      <c r="E28">
        <f t="shared" si="3"/>
        <v>-21</v>
      </c>
      <c r="G28">
        <v>-43</v>
      </c>
      <c r="H28">
        <f t="shared" si="1"/>
        <v>23</v>
      </c>
      <c r="T28">
        <v>-43</v>
      </c>
      <c r="U28">
        <f t="shared" si="4"/>
        <v>23</v>
      </c>
      <c r="V28">
        <f t="shared" si="5"/>
        <v>0</v>
      </c>
      <c r="W28">
        <f t="shared" si="6"/>
        <v>-21</v>
      </c>
    </row>
    <row r="29" spans="1:33" x14ac:dyDescent="0.3">
      <c r="A29" s="9">
        <v>18749</v>
      </c>
      <c r="B29">
        <v>24</v>
      </c>
      <c r="C29">
        <f t="shared" si="0"/>
        <v>-43</v>
      </c>
      <c r="D29">
        <f t="shared" si="2"/>
        <v>23</v>
      </c>
      <c r="E29">
        <f t="shared" si="3"/>
        <v>0</v>
      </c>
      <c r="G29">
        <v>24</v>
      </c>
      <c r="H29">
        <f t="shared" si="1"/>
        <v>-43</v>
      </c>
      <c r="T29">
        <v>24</v>
      </c>
      <c r="U29">
        <f t="shared" si="4"/>
        <v>-43</v>
      </c>
      <c r="V29">
        <f t="shared" si="5"/>
        <v>23</v>
      </c>
      <c r="W29">
        <f t="shared" si="6"/>
        <v>0</v>
      </c>
    </row>
    <row r="30" spans="1:33" x14ac:dyDescent="0.3">
      <c r="A30" s="10">
        <v>18780</v>
      </c>
      <c r="B30">
        <v>-3</v>
      </c>
      <c r="C30">
        <f t="shared" si="0"/>
        <v>24</v>
      </c>
      <c r="D30">
        <f t="shared" si="2"/>
        <v>-43</v>
      </c>
      <c r="E30">
        <f t="shared" si="3"/>
        <v>23</v>
      </c>
      <c r="G30">
        <v>-3</v>
      </c>
      <c r="H30">
        <f t="shared" si="1"/>
        <v>24</v>
      </c>
      <c r="T30">
        <v>-3</v>
      </c>
      <c r="U30">
        <f t="shared" si="4"/>
        <v>24</v>
      </c>
      <c r="V30">
        <f t="shared" si="5"/>
        <v>-43</v>
      </c>
      <c r="W30">
        <f t="shared" si="6"/>
        <v>23</v>
      </c>
    </row>
    <row r="31" spans="1:33" x14ac:dyDescent="0.3">
      <c r="A31" s="9">
        <v>18810</v>
      </c>
      <c r="B31">
        <v>15</v>
      </c>
      <c r="C31">
        <f t="shared" si="0"/>
        <v>-3</v>
      </c>
      <c r="D31">
        <f t="shared" si="2"/>
        <v>24</v>
      </c>
      <c r="E31">
        <f t="shared" si="3"/>
        <v>-43</v>
      </c>
      <c r="G31">
        <v>15</v>
      </c>
      <c r="H31">
        <f t="shared" si="1"/>
        <v>-3</v>
      </c>
      <c r="T31">
        <v>15</v>
      </c>
      <c r="U31">
        <f t="shared" si="4"/>
        <v>-3</v>
      </c>
      <c r="V31">
        <f t="shared" si="5"/>
        <v>24</v>
      </c>
      <c r="W31">
        <f t="shared" si="6"/>
        <v>-43</v>
      </c>
    </row>
    <row r="32" spans="1:33" x14ac:dyDescent="0.3">
      <c r="A32" s="10">
        <v>18841</v>
      </c>
      <c r="B32">
        <v>-21</v>
      </c>
      <c r="C32">
        <f t="shared" si="0"/>
        <v>15</v>
      </c>
      <c r="D32">
        <f t="shared" si="2"/>
        <v>-3</v>
      </c>
      <c r="E32">
        <f t="shared" si="3"/>
        <v>24</v>
      </c>
      <c r="G32">
        <v>-21</v>
      </c>
      <c r="H32">
        <f t="shared" si="1"/>
        <v>15</v>
      </c>
      <c r="T32">
        <v>-21</v>
      </c>
      <c r="U32">
        <f t="shared" si="4"/>
        <v>15</v>
      </c>
      <c r="V32">
        <f t="shared" si="5"/>
        <v>-3</v>
      </c>
      <c r="W32">
        <f t="shared" si="6"/>
        <v>24</v>
      </c>
    </row>
    <row r="33" spans="1:23" x14ac:dyDescent="0.3">
      <c r="A33" s="9">
        <v>18872</v>
      </c>
      <c r="B33">
        <v>-15</v>
      </c>
      <c r="C33">
        <f t="shared" si="0"/>
        <v>-21</v>
      </c>
      <c r="D33">
        <f t="shared" si="2"/>
        <v>15</v>
      </c>
      <c r="E33">
        <f t="shared" si="3"/>
        <v>-3</v>
      </c>
      <c r="G33">
        <v>-15</v>
      </c>
      <c r="H33">
        <f t="shared" si="1"/>
        <v>-21</v>
      </c>
      <c r="T33">
        <v>-15</v>
      </c>
      <c r="U33">
        <f t="shared" si="4"/>
        <v>-21</v>
      </c>
      <c r="V33">
        <f t="shared" si="5"/>
        <v>15</v>
      </c>
      <c r="W33">
        <f t="shared" si="6"/>
        <v>-3</v>
      </c>
    </row>
    <row r="34" spans="1:23" x14ac:dyDescent="0.3">
      <c r="A34" s="10">
        <v>18902</v>
      </c>
      <c r="B34">
        <v>-7</v>
      </c>
      <c r="C34">
        <f t="shared" si="0"/>
        <v>-15</v>
      </c>
      <c r="D34">
        <f t="shared" si="2"/>
        <v>-21</v>
      </c>
      <c r="E34">
        <f t="shared" si="3"/>
        <v>15</v>
      </c>
      <c r="G34">
        <v>-7</v>
      </c>
      <c r="H34">
        <f t="shared" si="1"/>
        <v>-15</v>
      </c>
      <c r="T34">
        <v>-7</v>
      </c>
      <c r="U34">
        <f t="shared" si="4"/>
        <v>-15</v>
      </c>
      <c r="V34">
        <f t="shared" si="5"/>
        <v>-21</v>
      </c>
      <c r="W34">
        <f t="shared" si="6"/>
        <v>15</v>
      </c>
    </row>
    <row r="35" spans="1:23" x14ac:dyDescent="0.3">
      <c r="A35" s="9">
        <v>18933</v>
      </c>
      <c r="B35">
        <v>6</v>
      </c>
      <c r="C35">
        <f t="shared" si="0"/>
        <v>-7</v>
      </c>
      <c r="D35">
        <f t="shared" si="2"/>
        <v>-15</v>
      </c>
      <c r="E35">
        <f t="shared" si="3"/>
        <v>-21</v>
      </c>
      <c r="G35">
        <v>6</v>
      </c>
      <c r="H35">
        <f t="shared" si="1"/>
        <v>-7</v>
      </c>
      <c r="T35">
        <v>6</v>
      </c>
      <c r="U35">
        <f t="shared" si="4"/>
        <v>-7</v>
      </c>
      <c r="V35">
        <f t="shared" si="5"/>
        <v>-15</v>
      </c>
      <c r="W35">
        <f t="shared" si="6"/>
        <v>-21</v>
      </c>
    </row>
    <row r="36" spans="1:23" x14ac:dyDescent="0.3">
      <c r="A36" s="10">
        <v>18963</v>
      </c>
      <c r="B36">
        <v>36</v>
      </c>
      <c r="C36">
        <f t="shared" si="0"/>
        <v>6</v>
      </c>
      <c r="D36">
        <f t="shared" si="2"/>
        <v>-7</v>
      </c>
      <c r="E36">
        <f t="shared" si="3"/>
        <v>-15</v>
      </c>
      <c r="G36">
        <v>36</v>
      </c>
      <c r="H36">
        <f t="shared" si="1"/>
        <v>6</v>
      </c>
      <c r="T36">
        <v>36</v>
      </c>
      <c r="U36">
        <f t="shared" si="4"/>
        <v>6</v>
      </c>
      <c r="V36">
        <f t="shared" si="5"/>
        <v>-7</v>
      </c>
      <c r="W36">
        <f t="shared" si="6"/>
        <v>-15</v>
      </c>
    </row>
    <row r="37" spans="1:23" x14ac:dyDescent="0.3">
      <c r="A37" s="9">
        <v>18994</v>
      </c>
      <c r="B37">
        <v>-15</v>
      </c>
      <c r="C37">
        <f t="shared" si="0"/>
        <v>36</v>
      </c>
      <c r="D37">
        <f t="shared" si="2"/>
        <v>6</v>
      </c>
      <c r="E37">
        <f t="shared" si="3"/>
        <v>-7</v>
      </c>
      <c r="G37">
        <v>-15</v>
      </c>
      <c r="H37">
        <f t="shared" si="1"/>
        <v>36</v>
      </c>
      <c r="T37">
        <v>-15</v>
      </c>
      <c r="U37">
        <f t="shared" si="4"/>
        <v>36</v>
      </c>
      <c r="V37">
        <f t="shared" si="5"/>
        <v>6</v>
      </c>
      <c r="W37">
        <f t="shared" si="6"/>
        <v>-7</v>
      </c>
    </row>
    <row r="38" spans="1:23" x14ac:dyDescent="0.3">
      <c r="A38" s="10">
        <v>19025</v>
      </c>
      <c r="B38">
        <v>4</v>
      </c>
      <c r="C38">
        <f t="shared" si="0"/>
        <v>-15</v>
      </c>
      <c r="D38">
        <f t="shared" si="2"/>
        <v>36</v>
      </c>
      <c r="E38">
        <f t="shared" si="3"/>
        <v>6</v>
      </c>
      <c r="G38">
        <v>4</v>
      </c>
      <c r="H38">
        <f t="shared" si="1"/>
        <v>-15</v>
      </c>
      <c r="T38">
        <v>4</v>
      </c>
      <c r="U38">
        <f t="shared" si="4"/>
        <v>-15</v>
      </c>
      <c r="V38">
        <f t="shared" si="5"/>
        <v>36</v>
      </c>
      <c r="W38">
        <f t="shared" si="6"/>
        <v>6</v>
      </c>
    </row>
    <row r="39" spans="1:23" x14ac:dyDescent="0.3">
      <c r="A39" s="9">
        <v>19054</v>
      </c>
      <c r="B39">
        <v>4</v>
      </c>
      <c r="C39">
        <f t="shared" si="0"/>
        <v>4</v>
      </c>
      <c r="D39">
        <f t="shared" si="2"/>
        <v>-15</v>
      </c>
      <c r="E39">
        <f t="shared" si="3"/>
        <v>36</v>
      </c>
      <c r="G39">
        <v>4</v>
      </c>
      <c r="H39">
        <f t="shared" si="1"/>
        <v>4</v>
      </c>
      <c r="T39">
        <v>4</v>
      </c>
      <c r="U39">
        <f t="shared" si="4"/>
        <v>4</v>
      </c>
      <c r="V39">
        <f t="shared" si="5"/>
        <v>-15</v>
      </c>
      <c r="W39">
        <f t="shared" si="6"/>
        <v>36</v>
      </c>
    </row>
    <row r="40" spans="1:23" x14ac:dyDescent="0.3">
      <c r="A40" s="10">
        <v>19085</v>
      </c>
      <c r="B40">
        <v>-25</v>
      </c>
      <c r="C40">
        <f t="shared" si="0"/>
        <v>4</v>
      </c>
      <c r="D40">
        <f t="shared" si="2"/>
        <v>4</v>
      </c>
      <c r="E40">
        <f t="shared" si="3"/>
        <v>-15</v>
      </c>
      <c r="G40">
        <v>-25</v>
      </c>
      <c r="H40">
        <f t="shared" si="1"/>
        <v>4</v>
      </c>
      <c r="T40">
        <v>-25</v>
      </c>
      <c r="U40">
        <f t="shared" si="4"/>
        <v>4</v>
      </c>
      <c r="V40">
        <f t="shared" si="5"/>
        <v>4</v>
      </c>
      <c r="W40">
        <f t="shared" si="6"/>
        <v>-15</v>
      </c>
    </row>
    <row r="41" spans="1:23" x14ac:dyDescent="0.3">
      <c r="A41" s="9">
        <v>19115</v>
      </c>
      <c r="B41">
        <v>14</v>
      </c>
      <c r="C41">
        <f t="shared" si="0"/>
        <v>-25</v>
      </c>
      <c r="D41">
        <f t="shared" si="2"/>
        <v>4</v>
      </c>
      <c r="E41">
        <f t="shared" si="3"/>
        <v>4</v>
      </c>
      <c r="G41">
        <v>14</v>
      </c>
      <c r="H41">
        <f t="shared" si="1"/>
        <v>-25</v>
      </c>
      <c r="T41">
        <v>14</v>
      </c>
      <c r="U41">
        <f t="shared" si="4"/>
        <v>-25</v>
      </c>
      <c r="V41">
        <f t="shared" si="5"/>
        <v>4</v>
      </c>
      <c r="W41">
        <f t="shared" si="6"/>
        <v>4</v>
      </c>
    </row>
    <row r="42" spans="1:23" x14ac:dyDescent="0.3">
      <c r="A42" s="10">
        <v>19146</v>
      </c>
      <c r="B42">
        <v>33</v>
      </c>
      <c r="C42">
        <f t="shared" si="0"/>
        <v>14</v>
      </c>
      <c r="D42">
        <f t="shared" si="2"/>
        <v>-25</v>
      </c>
      <c r="E42">
        <f t="shared" si="3"/>
        <v>4</v>
      </c>
      <c r="G42">
        <v>33</v>
      </c>
      <c r="H42">
        <f t="shared" si="1"/>
        <v>14</v>
      </c>
      <c r="T42">
        <v>33</v>
      </c>
      <c r="U42">
        <f t="shared" si="4"/>
        <v>14</v>
      </c>
      <c r="V42">
        <f t="shared" si="5"/>
        <v>-25</v>
      </c>
      <c r="W42">
        <f t="shared" si="6"/>
        <v>4</v>
      </c>
    </row>
    <row r="43" spans="1:23" x14ac:dyDescent="0.3">
      <c r="A43" s="9">
        <v>19176</v>
      </c>
      <c r="B43">
        <v>-23</v>
      </c>
      <c r="C43">
        <f t="shared" si="0"/>
        <v>33</v>
      </c>
      <c r="D43">
        <f t="shared" si="2"/>
        <v>14</v>
      </c>
      <c r="E43">
        <f t="shared" si="3"/>
        <v>-25</v>
      </c>
      <c r="G43">
        <v>-23</v>
      </c>
      <c r="H43">
        <f t="shared" si="1"/>
        <v>33</v>
      </c>
      <c r="T43">
        <v>-23</v>
      </c>
      <c r="U43">
        <f t="shared" si="4"/>
        <v>33</v>
      </c>
      <c r="V43">
        <f t="shared" si="5"/>
        <v>14</v>
      </c>
      <c r="W43">
        <f t="shared" si="6"/>
        <v>-25</v>
      </c>
    </row>
    <row r="44" spans="1:23" x14ac:dyDescent="0.3">
      <c r="A44" s="10">
        <v>19207</v>
      </c>
      <c r="B44">
        <v>0</v>
      </c>
      <c r="C44">
        <f t="shared" si="0"/>
        <v>-23</v>
      </c>
      <c r="D44">
        <f t="shared" si="2"/>
        <v>33</v>
      </c>
      <c r="E44">
        <f t="shared" si="3"/>
        <v>14</v>
      </c>
      <c r="G44">
        <v>0</v>
      </c>
      <c r="H44">
        <f t="shared" si="1"/>
        <v>-23</v>
      </c>
      <c r="T44">
        <v>0</v>
      </c>
      <c r="U44">
        <f t="shared" si="4"/>
        <v>-23</v>
      </c>
      <c r="V44">
        <f t="shared" si="5"/>
        <v>33</v>
      </c>
      <c r="W44">
        <f t="shared" si="6"/>
        <v>14</v>
      </c>
    </row>
    <row r="45" spans="1:23" x14ac:dyDescent="0.3">
      <c r="A45" s="9">
        <v>19238</v>
      </c>
      <c r="B45">
        <v>-45</v>
      </c>
      <c r="C45">
        <f t="shared" si="0"/>
        <v>0</v>
      </c>
      <c r="D45">
        <f t="shared" si="2"/>
        <v>-23</v>
      </c>
      <c r="E45">
        <f t="shared" si="3"/>
        <v>33</v>
      </c>
      <c r="G45">
        <v>-45</v>
      </c>
      <c r="H45">
        <f t="shared" si="1"/>
        <v>0</v>
      </c>
      <c r="T45">
        <v>-45</v>
      </c>
      <c r="U45">
        <f t="shared" si="4"/>
        <v>0</v>
      </c>
      <c r="V45">
        <f t="shared" si="5"/>
        <v>-23</v>
      </c>
      <c r="W45">
        <f t="shared" si="6"/>
        <v>33</v>
      </c>
    </row>
    <row r="46" spans="1:23" x14ac:dyDescent="0.3">
      <c r="A46" s="10">
        <v>19268</v>
      </c>
      <c r="B46">
        <v>15</v>
      </c>
      <c r="C46">
        <f t="shared" si="0"/>
        <v>-45</v>
      </c>
      <c r="D46">
        <f t="shared" si="2"/>
        <v>0</v>
      </c>
      <c r="E46">
        <f t="shared" si="3"/>
        <v>-23</v>
      </c>
      <c r="G46">
        <v>15</v>
      </c>
      <c r="H46">
        <f t="shared" si="1"/>
        <v>-45</v>
      </c>
      <c r="T46">
        <v>15</v>
      </c>
      <c r="U46">
        <f t="shared" si="4"/>
        <v>-45</v>
      </c>
      <c r="V46">
        <f t="shared" si="5"/>
        <v>0</v>
      </c>
      <c r="W46">
        <f t="shared" si="6"/>
        <v>-23</v>
      </c>
    </row>
    <row r="47" spans="1:23" x14ac:dyDescent="0.3">
      <c r="A47" s="9">
        <v>19299</v>
      </c>
      <c r="B47">
        <v>-1</v>
      </c>
      <c r="C47">
        <f t="shared" si="0"/>
        <v>15</v>
      </c>
      <c r="D47">
        <f t="shared" si="2"/>
        <v>-45</v>
      </c>
      <c r="E47">
        <f t="shared" si="3"/>
        <v>0</v>
      </c>
      <c r="G47">
        <v>-1</v>
      </c>
      <c r="H47">
        <f t="shared" si="1"/>
        <v>15</v>
      </c>
      <c r="T47">
        <v>-1</v>
      </c>
      <c r="U47">
        <f t="shared" si="4"/>
        <v>15</v>
      </c>
      <c r="V47">
        <f t="shared" si="5"/>
        <v>-45</v>
      </c>
      <c r="W47">
        <f t="shared" si="6"/>
        <v>0</v>
      </c>
    </row>
    <row r="48" spans="1:23" x14ac:dyDescent="0.3">
      <c r="A48" s="10">
        <v>19329</v>
      </c>
      <c r="B48">
        <v>41</v>
      </c>
      <c r="C48">
        <f t="shared" si="0"/>
        <v>-1</v>
      </c>
      <c r="D48">
        <f t="shared" si="2"/>
        <v>15</v>
      </c>
      <c r="E48">
        <f t="shared" si="3"/>
        <v>-45</v>
      </c>
      <c r="G48">
        <v>41</v>
      </c>
      <c r="H48">
        <f t="shared" si="1"/>
        <v>-1</v>
      </c>
      <c r="T48">
        <v>41</v>
      </c>
      <c r="U48">
        <f t="shared" si="4"/>
        <v>-1</v>
      </c>
      <c r="V48">
        <f t="shared" si="5"/>
        <v>15</v>
      </c>
      <c r="W48">
        <f t="shared" si="6"/>
        <v>-45</v>
      </c>
    </row>
    <row r="49" spans="1:23" x14ac:dyDescent="0.3">
      <c r="A49" s="9">
        <v>19360</v>
      </c>
      <c r="B49">
        <v>-20</v>
      </c>
      <c r="C49">
        <f t="shared" si="0"/>
        <v>41</v>
      </c>
      <c r="D49">
        <f t="shared" si="2"/>
        <v>-1</v>
      </c>
      <c r="E49">
        <f t="shared" si="3"/>
        <v>15</v>
      </c>
      <c r="G49">
        <v>-20</v>
      </c>
      <c r="H49">
        <f t="shared" si="1"/>
        <v>41</v>
      </c>
      <c r="T49">
        <v>-20</v>
      </c>
      <c r="U49">
        <f t="shared" si="4"/>
        <v>41</v>
      </c>
      <c r="V49">
        <f t="shared" si="5"/>
        <v>-1</v>
      </c>
      <c r="W49">
        <f t="shared" si="6"/>
        <v>15</v>
      </c>
    </row>
    <row r="50" spans="1:23" x14ac:dyDescent="0.3">
      <c r="A50" s="10">
        <v>19391</v>
      </c>
      <c r="B50">
        <v>-2</v>
      </c>
      <c r="C50">
        <f t="shared" si="0"/>
        <v>-20</v>
      </c>
      <c r="D50">
        <f t="shared" si="2"/>
        <v>41</v>
      </c>
      <c r="E50">
        <f t="shared" si="3"/>
        <v>-1</v>
      </c>
      <c r="G50">
        <v>-2</v>
      </c>
      <c r="H50">
        <f t="shared" si="1"/>
        <v>-20</v>
      </c>
      <c r="T50">
        <v>-2</v>
      </c>
      <c r="U50">
        <f t="shared" si="4"/>
        <v>-20</v>
      </c>
      <c r="V50">
        <f t="shared" si="5"/>
        <v>41</v>
      </c>
      <c r="W50">
        <f t="shared" si="6"/>
        <v>-1</v>
      </c>
    </row>
    <row r="51" spans="1:23" x14ac:dyDescent="0.3">
      <c r="A51" s="9">
        <v>19419</v>
      </c>
      <c r="B51">
        <v>40</v>
      </c>
      <c r="C51">
        <f t="shared" si="0"/>
        <v>-2</v>
      </c>
      <c r="D51">
        <f t="shared" si="2"/>
        <v>-20</v>
      </c>
      <c r="E51">
        <f t="shared" si="3"/>
        <v>41</v>
      </c>
      <c r="G51">
        <v>40</v>
      </c>
      <c r="H51">
        <f t="shared" si="1"/>
        <v>-2</v>
      </c>
      <c r="T51">
        <v>40</v>
      </c>
      <c r="U51">
        <f t="shared" si="4"/>
        <v>-2</v>
      </c>
      <c r="V51">
        <f t="shared" si="5"/>
        <v>-20</v>
      </c>
      <c r="W51">
        <f t="shared" si="6"/>
        <v>41</v>
      </c>
    </row>
    <row r="52" spans="1:23" x14ac:dyDescent="0.3">
      <c r="A52" s="10">
        <v>19450</v>
      </c>
      <c r="B52">
        <v>-41</v>
      </c>
      <c r="C52">
        <f t="shared" si="0"/>
        <v>40</v>
      </c>
      <c r="D52">
        <f t="shared" si="2"/>
        <v>-2</v>
      </c>
      <c r="E52">
        <f t="shared" si="3"/>
        <v>-20</v>
      </c>
      <c r="G52">
        <v>-41</v>
      </c>
      <c r="H52">
        <f t="shared" si="1"/>
        <v>40</v>
      </c>
      <c r="T52">
        <v>-41</v>
      </c>
      <c r="U52">
        <f t="shared" si="4"/>
        <v>40</v>
      </c>
      <c r="V52">
        <f t="shared" si="5"/>
        <v>-2</v>
      </c>
      <c r="W52">
        <f t="shared" si="6"/>
        <v>-20</v>
      </c>
    </row>
    <row r="53" spans="1:23" x14ac:dyDescent="0.3">
      <c r="A53" s="9">
        <v>19480</v>
      </c>
      <c r="B53">
        <v>-5</v>
      </c>
      <c r="C53">
        <f t="shared" si="0"/>
        <v>-41</v>
      </c>
      <c r="D53">
        <f t="shared" si="2"/>
        <v>40</v>
      </c>
      <c r="E53">
        <f t="shared" si="3"/>
        <v>-2</v>
      </c>
      <c r="G53">
        <v>-5</v>
      </c>
      <c r="H53">
        <f t="shared" si="1"/>
        <v>-41</v>
      </c>
      <c r="T53">
        <v>-5</v>
      </c>
      <c r="U53">
        <f t="shared" si="4"/>
        <v>-41</v>
      </c>
      <c r="V53">
        <f t="shared" si="5"/>
        <v>40</v>
      </c>
      <c r="W53">
        <f t="shared" si="6"/>
        <v>-2</v>
      </c>
    </row>
    <row r="54" spans="1:23" x14ac:dyDescent="0.3">
      <c r="A54" s="10">
        <v>19511</v>
      </c>
      <c r="B54">
        <v>20</v>
      </c>
      <c r="C54">
        <f t="shared" si="0"/>
        <v>-5</v>
      </c>
      <c r="D54">
        <f t="shared" si="2"/>
        <v>-41</v>
      </c>
      <c r="E54">
        <f t="shared" si="3"/>
        <v>40</v>
      </c>
      <c r="G54">
        <v>20</v>
      </c>
      <c r="H54">
        <f t="shared" si="1"/>
        <v>-5</v>
      </c>
      <c r="T54">
        <v>20</v>
      </c>
      <c r="U54">
        <f t="shared" si="4"/>
        <v>-5</v>
      </c>
      <c r="V54">
        <f t="shared" si="5"/>
        <v>-41</v>
      </c>
      <c r="W54">
        <f t="shared" si="6"/>
        <v>40</v>
      </c>
    </row>
    <row r="55" spans="1:23" x14ac:dyDescent="0.3">
      <c r="A55" s="9">
        <v>19541</v>
      </c>
      <c r="B55">
        <v>7</v>
      </c>
      <c r="C55">
        <f t="shared" si="0"/>
        <v>20</v>
      </c>
      <c r="D55">
        <f t="shared" si="2"/>
        <v>-5</v>
      </c>
      <c r="E55">
        <f t="shared" si="3"/>
        <v>-41</v>
      </c>
      <c r="G55">
        <v>7</v>
      </c>
      <c r="H55">
        <f t="shared" si="1"/>
        <v>20</v>
      </c>
      <c r="T55">
        <v>7</v>
      </c>
      <c r="U55">
        <f t="shared" si="4"/>
        <v>20</v>
      </c>
      <c r="V55">
        <f t="shared" si="5"/>
        <v>-5</v>
      </c>
      <c r="W55">
        <f t="shared" si="6"/>
        <v>-41</v>
      </c>
    </row>
    <row r="56" spans="1:23" x14ac:dyDescent="0.3">
      <c r="A56" s="10">
        <v>19572</v>
      </c>
      <c r="B56">
        <v>-13</v>
      </c>
      <c r="C56">
        <f t="shared" si="0"/>
        <v>7</v>
      </c>
      <c r="D56">
        <f t="shared" si="2"/>
        <v>20</v>
      </c>
      <c r="E56">
        <f t="shared" si="3"/>
        <v>-5</v>
      </c>
      <c r="G56">
        <v>-13</v>
      </c>
      <c r="H56">
        <f t="shared" si="1"/>
        <v>7</v>
      </c>
      <c r="T56">
        <v>-13</v>
      </c>
      <c r="U56">
        <f t="shared" si="4"/>
        <v>7</v>
      </c>
      <c r="V56">
        <f t="shared" si="5"/>
        <v>20</v>
      </c>
      <c r="W56">
        <f t="shared" si="6"/>
        <v>-5</v>
      </c>
    </row>
    <row r="57" spans="1:23" x14ac:dyDescent="0.3">
      <c r="A57" s="9">
        <v>19603</v>
      </c>
      <c r="B57">
        <v>-43</v>
      </c>
      <c r="C57">
        <f t="shared" si="0"/>
        <v>-13</v>
      </c>
      <c r="D57">
        <f t="shared" si="2"/>
        <v>7</v>
      </c>
      <c r="E57">
        <f t="shared" si="3"/>
        <v>20</v>
      </c>
      <c r="G57">
        <v>-43</v>
      </c>
      <c r="H57">
        <f t="shared" si="1"/>
        <v>-13</v>
      </c>
      <c r="T57">
        <v>-43</v>
      </c>
      <c r="U57">
        <f t="shared" si="4"/>
        <v>-13</v>
      </c>
      <c r="V57">
        <f t="shared" si="5"/>
        <v>7</v>
      </c>
      <c r="W57">
        <f t="shared" si="6"/>
        <v>20</v>
      </c>
    </row>
    <row r="58" spans="1:23" x14ac:dyDescent="0.3">
      <c r="A58" s="10">
        <v>19633</v>
      </c>
      <c r="B58">
        <v>9</v>
      </c>
      <c r="C58">
        <f t="shared" si="0"/>
        <v>-43</v>
      </c>
      <c r="D58">
        <f t="shared" si="2"/>
        <v>-13</v>
      </c>
      <c r="E58">
        <f t="shared" si="3"/>
        <v>7</v>
      </c>
      <c r="G58">
        <v>9</v>
      </c>
      <c r="H58">
        <f t="shared" si="1"/>
        <v>-43</v>
      </c>
      <c r="T58">
        <v>9</v>
      </c>
      <c r="U58">
        <f t="shared" si="4"/>
        <v>-43</v>
      </c>
      <c r="V58">
        <f t="shared" si="5"/>
        <v>-13</v>
      </c>
      <c r="W58">
        <f t="shared" si="6"/>
        <v>7</v>
      </c>
    </row>
    <row r="59" spans="1:23" x14ac:dyDescent="0.3">
      <c r="A59" s="9">
        <v>19664</v>
      </c>
      <c r="B59">
        <v>-5</v>
      </c>
      <c r="C59">
        <f t="shared" si="0"/>
        <v>9</v>
      </c>
      <c r="D59">
        <f t="shared" si="2"/>
        <v>-43</v>
      </c>
      <c r="E59">
        <f t="shared" si="3"/>
        <v>-13</v>
      </c>
      <c r="G59">
        <v>-5</v>
      </c>
      <c r="H59">
        <f t="shared" si="1"/>
        <v>9</v>
      </c>
      <c r="T59">
        <v>-5</v>
      </c>
      <c r="U59">
        <f t="shared" si="4"/>
        <v>9</v>
      </c>
      <c r="V59">
        <f t="shared" si="5"/>
        <v>-43</v>
      </c>
      <c r="W59">
        <f t="shared" si="6"/>
        <v>-13</v>
      </c>
    </row>
    <row r="60" spans="1:23" x14ac:dyDescent="0.3">
      <c r="A60" s="10">
        <v>19694</v>
      </c>
      <c r="B60">
        <v>52</v>
      </c>
      <c r="C60">
        <f t="shared" si="0"/>
        <v>-5</v>
      </c>
      <c r="D60">
        <f t="shared" si="2"/>
        <v>9</v>
      </c>
      <c r="E60">
        <f t="shared" si="3"/>
        <v>-43</v>
      </c>
      <c r="G60">
        <v>52</v>
      </c>
      <c r="H60">
        <f t="shared" si="1"/>
        <v>-5</v>
      </c>
      <c r="T60">
        <v>52</v>
      </c>
      <c r="U60">
        <f t="shared" si="4"/>
        <v>-5</v>
      </c>
      <c r="V60">
        <f t="shared" si="5"/>
        <v>9</v>
      </c>
      <c r="W60">
        <f t="shared" si="6"/>
        <v>-43</v>
      </c>
    </row>
    <row r="61" spans="1:23" x14ac:dyDescent="0.3">
      <c r="A61" s="9">
        <v>19725</v>
      </c>
      <c r="B61">
        <v>-18</v>
      </c>
      <c r="C61">
        <f t="shared" si="0"/>
        <v>52</v>
      </c>
      <c r="D61">
        <f t="shared" si="2"/>
        <v>-5</v>
      </c>
      <c r="E61">
        <f t="shared" si="3"/>
        <v>9</v>
      </c>
      <c r="G61">
        <v>-18</v>
      </c>
      <c r="H61">
        <f t="shared" si="1"/>
        <v>52</v>
      </c>
      <c r="T61">
        <v>-18</v>
      </c>
      <c r="U61">
        <f t="shared" si="4"/>
        <v>52</v>
      </c>
      <c r="V61">
        <f t="shared" si="5"/>
        <v>-5</v>
      </c>
      <c r="W61">
        <f t="shared" si="6"/>
        <v>9</v>
      </c>
    </row>
    <row r="62" spans="1:23" x14ac:dyDescent="0.3">
      <c r="A62" s="10">
        <v>19756</v>
      </c>
      <c r="B62">
        <v>-19</v>
      </c>
      <c r="C62">
        <f t="shared" si="0"/>
        <v>-18</v>
      </c>
      <c r="D62">
        <f t="shared" si="2"/>
        <v>52</v>
      </c>
      <c r="E62">
        <f t="shared" si="3"/>
        <v>-5</v>
      </c>
      <c r="G62">
        <v>-19</v>
      </c>
      <c r="H62">
        <f t="shared" si="1"/>
        <v>-18</v>
      </c>
      <c r="T62">
        <v>-19</v>
      </c>
      <c r="U62">
        <f t="shared" si="4"/>
        <v>-18</v>
      </c>
      <c r="V62">
        <f t="shared" si="5"/>
        <v>52</v>
      </c>
      <c r="W62">
        <f t="shared" si="6"/>
        <v>-5</v>
      </c>
    </row>
    <row r="63" spans="1:23" x14ac:dyDescent="0.3">
      <c r="A63" s="9">
        <v>19784</v>
      </c>
      <c r="B63">
        <v>63</v>
      </c>
      <c r="C63">
        <f t="shared" si="0"/>
        <v>-19</v>
      </c>
      <c r="D63">
        <f t="shared" si="2"/>
        <v>-18</v>
      </c>
      <c r="E63">
        <f t="shared" si="3"/>
        <v>52</v>
      </c>
      <c r="G63">
        <v>63</v>
      </c>
      <c r="H63">
        <f t="shared" si="1"/>
        <v>-19</v>
      </c>
      <c r="T63">
        <v>63</v>
      </c>
      <c r="U63">
        <f t="shared" si="4"/>
        <v>-19</v>
      </c>
      <c r="V63">
        <f t="shared" si="5"/>
        <v>-18</v>
      </c>
      <c r="W63">
        <f t="shared" si="6"/>
        <v>52</v>
      </c>
    </row>
    <row r="64" spans="1:23" x14ac:dyDescent="0.3">
      <c r="A64" s="10">
        <v>19815</v>
      </c>
      <c r="B64">
        <v>-55</v>
      </c>
      <c r="C64">
        <f t="shared" si="0"/>
        <v>63</v>
      </c>
      <c r="D64">
        <f t="shared" si="2"/>
        <v>-19</v>
      </c>
      <c r="E64">
        <f t="shared" si="3"/>
        <v>-18</v>
      </c>
      <c r="G64">
        <v>-55</v>
      </c>
      <c r="H64">
        <f t="shared" si="1"/>
        <v>63</v>
      </c>
      <c r="T64">
        <v>-55</v>
      </c>
      <c r="U64">
        <f t="shared" si="4"/>
        <v>63</v>
      </c>
      <c r="V64">
        <f t="shared" si="5"/>
        <v>-19</v>
      </c>
      <c r="W64">
        <f t="shared" si="6"/>
        <v>-18</v>
      </c>
    </row>
    <row r="65" spans="1:23" x14ac:dyDescent="0.3">
      <c r="A65" s="9">
        <v>19845</v>
      </c>
      <c r="B65">
        <v>15</v>
      </c>
      <c r="C65">
        <f t="shared" si="0"/>
        <v>-55</v>
      </c>
      <c r="D65">
        <f t="shared" si="2"/>
        <v>63</v>
      </c>
      <c r="E65">
        <f t="shared" si="3"/>
        <v>-19</v>
      </c>
      <c r="G65">
        <v>15</v>
      </c>
      <c r="H65">
        <f t="shared" si="1"/>
        <v>-55</v>
      </c>
      <c r="T65">
        <v>15</v>
      </c>
      <c r="U65">
        <f t="shared" si="4"/>
        <v>-55</v>
      </c>
      <c r="V65">
        <f t="shared" si="5"/>
        <v>63</v>
      </c>
      <c r="W65">
        <f t="shared" si="6"/>
        <v>-19</v>
      </c>
    </row>
    <row r="66" spans="1:23" x14ac:dyDescent="0.3">
      <c r="A66" s="10">
        <v>19876</v>
      </c>
      <c r="B66">
        <v>23</v>
      </c>
      <c r="C66">
        <f t="shared" si="0"/>
        <v>15</v>
      </c>
      <c r="D66">
        <f t="shared" si="2"/>
        <v>-55</v>
      </c>
      <c r="E66">
        <f t="shared" si="3"/>
        <v>63</v>
      </c>
      <c r="G66">
        <v>23</v>
      </c>
      <c r="H66">
        <f t="shared" si="1"/>
        <v>15</v>
      </c>
      <c r="T66">
        <v>23</v>
      </c>
      <c r="U66">
        <f t="shared" si="4"/>
        <v>15</v>
      </c>
      <c r="V66">
        <f t="shared" si="5"/>
        <v>-55</v>
      </c>
      <c r="W66">
        <f t="shared" si="6"/>
        <v>63</v>
      </c>
    </row>
    <row r="67" spans="1:23" x14ac:dyDescent="0.3">
      <c r="A67" s="9">
        <v>19906</v>
      </c>
      <c r="B67">
        <v>8</v>
      </c>
      <c r="C67">
        <f t="shared" si="0"/>
        <v>23</v>
      </c>
      <c r="D67">
        <f t="shared" si="2"/>
        <v>15</v>
      </c>
      <c r="E67">
        <f t="shared" si="3"/>
        <v>-55</v>
      </c>
      <c r="G67">
        <v>8</v>
      </c>
      <c r="H67">
        <f t="shared" si="1"/>
        <v>23</v>
      </c>
      <c r="T67">
        <v>8</v>
      </c>
      <c r="U67">
        <f t="shared" si="4"/>
        <v>23</v>
      </c>
      <c r="V67">
        <f t="shared" si="5"/>
        <v>15</v>
      </c>
      <c r="W67">
        <f t="shared" si="6"/>
        <v>-55</v>
      </c>
    </row>
    <row r="68" spans="1:23" x14ac:dyDescent="0.3">
      <c r="A68" s="10">
        <v>19937</v>
      </c>
      <c r="B68">
        <v>-47</v>
      </c>
      <c r="C68">
        <f t="shared" si="0"/>
        <v>8</v>
      </c>
      <c r="D68">
        <f t="shared" si="2"/>
        <v>23</v>
      </c>
      <c r="E68">
        <f t="shared" si="3"/>
        <v>15</v>
      </c>
      <c r="G68">
        <v>-47</v>
      </c>
      <c r="H68">
        <f t="shared" si="1"/>
        <v>8</v>
      </c>
      <c r="T68">
        <v>-47</v>
      </c>
      <c r="U68">
        <f t="shared" si="4"/>
        <v>8</v>
      </c>
      <c r="V68">
        <f t="shared" si="5"/>
        <v>23</v>
      </c>
      <c r="W68">
        <f t="shared" si="6"/>
        <v>15</v>
      </c>
    </row>
    <row r="69" spans="1:23" x14ac:dyDescent="0.3">
      <c r="A69" s="9">
        <v>19968</v>
      </c>
      <c r="B69">
        <v>-25</v>
      </c>
      <c r="C69">
        <f t="shared" ref="C69:C132" si="7">B68</f>
        <v>-47</v>
      </c>
      <c r="D69">
        <f t="shared" si="2"/>
        <v>8</v>
      </c>
      <c r="E69">
        <f t="shared" si="3"/>
        <v>23</v>
      </c>
      <c r="G69">
        <v>-25</v>
      </c>
      <c r="H69">
        <f t="shared" ref="H69:H132" si="8">G68</f>
        <v>-47</v>
      </c>
      <c r="T69">
        <v>-25</v>
      </c>
      <c r="U69">
        <f t="shared" si="4"/>
        <v>-47</v>
      </c>
      <c r="V69">
        <f t="shared" si="5"/>
        <v>8</v>
      </c>
      <c r="W69">
        <f t="shared" si="6"/>
        <v>23</v>
      </c>
    </row>
    <row r="70" spans="1:23" x14ac:dyDescent="0.3">
      <c r="A70" s="10">
        <v>19998</v>
      </c>
      <c r="B70">
        <v>4</v>
      </c>
      <c r="C70">
        <f t="shared" si="7"/>
        <v>-25</v>
      </c>
      <c r="D70">
        <f t="shared" ref="D70:D132" si="9">B68</f>
        <v>-47</v>
      </c>
      <c r="E70">
        <f t="shared" si="3"/>
        <v>8</v>
      </c>
      <c r="G70">
        <v>4</v>
      </c>
      <c r="H70">
        <f t="shared" si="8"/>
        <v>-25</v>
      </c>
      <c r="T70">
        <v>4</v>
      </c>
      <c r="U70">
        <f t="shared" ref="U70:U132" si="10">T69</f>
        <v>-25</v>
      </c>
      <c r="V70">
        <f t="shared" ref="V70:V132" si="11">T68</f>
        <v>-47</v>
      </c>
      <c r="W70">
        <f t="shared" si="6"/>
        <v>8</v>
      </c>
    </row>
    <row r="71" spans="1:23" x14ac:dyDescent="0.3">
      <c r="A71" s="9">
        <v>20029</v>
      </c>
      <c r="B71">
        <v>4</v>
      </c>
      <c r="C71">
        <f t="shared" si="7"/>
        <v>4</v>
      </c>
      <c r="D71">
        <f t="shared" si="9"/>
        <v>-25</v>
      </c>
      <c r="E71">
        <f t="shared" ref="E71:E132" si="12">B68</f>
        <v>-47</v>
      </c>
      <c r="G71">
        <v>4</v>
      </c>
      <c r="H71">
        <f t="shared" si="8"/>
        <v>4</v>
      </c>
      <c r="T71">
        <v>4</v>
      </c>
      <c r="U71">
        <f t="shared" si="10"/>
        <v>4</v>
      </c>
      <c r="V71">
        <f t="shared" si="11"/>
        <v>-25</v>
      </c>
      <c r="W71">
        <f t="shared" ref="W71:W132" si="13">T68</f>
        <v>-47</v>
      </c>
    </row>
    <row r="72" spans="1:23" x14ac:dyDescent="0.3">
      <c r="A72" s="10">
        <v>20059</v>
      </c>
      <c r="B72">
        <v>52</v>
      </c>
      <c r="C72">
        <f t="shared" si="7"/>
        <v>4</v>
      </c>
      <c r="D72">
        <f t="shared" si="9"/>
        <v>4</v>
      </c>
      <c r="E72">
        <f t="shared" si="12"/>
        <v>-25</v>
      </c>
      <c r="G72">
        <v>52</v>
      </c>
      <c r="H72">
        <f t="shared" si="8"/>
        <v>4</v>
      </c>
      <c r="T72">
        <v>52</v>
      </c>
      <c r="U72">
        <f t="shared" si="10"/>
        <v>4</v>
      </c>
      <c r="V72">
        <f t="shared" si="11"/>
        <v>4</v>
      </c>
      <c r="W72">
        <f t="shared" si="13"/>
        <v>-25</v>
      </c>
    </row>
    <row r="73" spans="1:23" x14ac:dyDescent="0.3">
      <c r="A73" s="9">
        <v>20090</v>
      </c>
      <c r="B73">
        <v>-13</v>
      </c>
      <c r="C73">
        <f t="shared" si="7"/>
        <v>52</v>
      </c>
      <c r="D73">
        <f t="shared" si="9"/>
        <v>4</v>
      </c>
      <c r="E73">
        <f t="shared" si="12"/>
        <v>4</v>
      </c>
      <c r="G73">
        <v>-13</v>
      </c>
      <c r="H73">
        <f t="shared" si="8"/>
        <v>52</v>
      </c>
      <c r="T73">
        <v>-13</v>
      </c>
      <c r="U73">
        <f t="shared" si="10"/>
        <v>52</v>
      </c>
      <c r="V73">
        <f t="shared" si="11"/>
        <v>4</v>
      </c>
      <c r="W73">
        <f t="shared" si="13"/>
        <v>4</v>
      </c>
    </row>
    <row r="74" spans="1:23" x14ac:dyDescent="0.3">
      <c r="A74" s="10">
        <v>20121</v>
      </c>
      <c r="B74">
        <v>-22</v>
      </c>
      <c r="C74">
        <f t="shared" si="7"/>
        <v>-13</v>
      </c>
      <c r="D74">
        <f t="shared" si="9"/>
        <v>52</v>
      </c>
      <c r="E74">
        <f t="shared" si="12"/>
        <v>4</v>
      </c>
      <c r="G74">
        <v>-22</v>
      </c>
      <c r="H74">
        <f t="shared" si="8"/>
        <v>-13</v>
      </c>
      <c r="T74">
        <v>-22</v>
      </c>
      <c r="U74">
        <f t="shared" si="10"/>
        <v>-13</v>
      </c>
      <c r="V74">
        <f t="shared" si="11"/>
        <v>52</v>
      </c>
      <c r="W74">
        <f t="shared" si="13"/>
        <v>4</v>
      </c>
    </row>
    <row r="75" spans="1:23" x14ac:dyDescent="0.3">
      <c r="A75" s="9">
        <v>20149</v>
      </c>
      <c r="B75">
        <v>43</v>
      </c>
      <c r="C75">
        <f t="shared" si="7"/>
        <v>-22</v>
      </c>
      <c r="D75">
        <f t="shared" si="9"/>
        <v>-13</v>
      </c>
      <c r="E75">
        <f t="shared" si="12"/>
        <v>52</v>
      </c>
      <c r="G75">
        <v>43</v>
      </c>
      <c r="H75">
        <f t="shared" si="8"/>
        <v>-22</v>
      </c>
      <c r="T75">
        <v>43</v>
      </c>
      <c r="U75">
        <f t="shared" si="10"/>
        <v>-22</v>
      </c>
      <c r="V75">
        <f t="shared" si="11"/>
        <v>-13</v>
      </c>
      <c r="W75">
        <f t="shared" si="13"/>
        <v>52</v>
      </c>
    </row>
    <row r="76" spans="1:23" x14ac:dyDescent="0.3">
      <c r="A76" s="10">
        <v>20180</v>
      </c>
      <c r="B76">
        <v>-32</v>
      </c>
      <c r="C76">
        <f t="shared" si="7"/>
        <v>43</v>
      </c>
      <c r="D76">
        <f t="shared" si="9"/>
        <v>-22</v>
      </c>
      <c r="E76">
        <f t="shared" si="12"/>
        <v>-13</v>
      </c>
      <c r="G76">
        <v>-32</v>
      </c>
      <c r="H76">
        <f t="shared" si="8"/>
        <v>43</v>
      </c>
      <c r="T76">
        <v>-32</v>
      </c>
      <c r="U76">
        <f t="shared" si="10"/>
        <v>43</v>
      </c>
      <c r="V76">
        <f t="shared" si="11"/>
        <v>-22</v>
      </c>
      <c r="W76">
        <f t="shared" si="13"/>
        <v>-13</v>
      </c>
    </row>
    <row r="77" spans="1:23" x14ac:dyDescent="0.3">
      <c r="A77" s="9">
        <v>20210</v>
      </c>
      <c r="B77">
        <v>-1</v>
      </c>
      <c r="C77">
        <f t="shared" si="7"/>
        <v>-32</v>
      </c>
      <c r="D77">
        <f t="shared" si="9"/>
        <v>43</v>
      </c>
      <c r="E77">
        <f t="shared" si="12"/>
        <v>-22</v>
      </c>
      <c r="G77">
        <v>-1</v>
      </c>
      <c r="H77">
        <f t="shared" si="8"/>
        <v>-32</v>
      </c>
      <c r="T77">
        <v>-1</v>
      </c>
      <c r="U77">
        <f t="shared" si="10"/>
        <v>-32</v>
      </c>
      <c r="V77">
        <f t="shared" si="11"/>
        <v>43</v>
      </c>
      <c r="W77">
        <f t="shared" si="13"/>
        <v>-22</v>
      </c>
    </row>
    <row r="78" spans="1:23" x14ac:dyDescent="0.3">
      <c r="A78" s="10">
        <v>20241</v>
      </c>
      <c r="B78">
        <v>44</v>
      </c>
      <c r="C78">
        <f t="shared" si="7"/>
        <v>-1</v>
      </c>
      <c r="D78">
        <f t="shared" si="9"/>
        <v>-32</v>
      </c>
      <c r="E78">
        <f t="shared" si="12"/>
        <v>43</v>
      </c>
      <c r="G78">
        <v>44</v>
      </c>
      <c r="H78">
        <f t="shared" si="8"/>
        <v>-1</v>
      </c>
      <c r="T78">
        <v>44</v>
      </c>
      <c r="U78">
        <f t="shared" si="10"/>
        <v>-1</v>
      </c>
      <c r="V78">
        <f t="shared" si="11"/>
        <v>-32</v>
      </c>
      <c r="W78">
        <f t="shared" si="13"/>
        <v>43</v>
      </c>
    </row>
    <row r="79" spans="1:23" x14ac:dyDescent="0.3">
      <c r="A79" s="9">
        <v>20271</v>
      </c>
      <c r="B79">
        <v>4</v>
      </c>
      <c r="C79">
        <f t="shared" si="7"/>
        <v>44</v>
      </c>
      <c r="D79">
        <f t="shared" si="9"/>
        <v>-1</v>
      </c>
      <c r="E79">
        <f t="shared" si="12"/>
        <v>-32</v>
      </c>
      <c r="G79">
        <v>4</v>
      </c>
      <c r="H79">
        <f t="shared" si="8"/>
        <v>44</v>
      </c>
      <c r="T79">
        <v>4</v>
      </c>
      <c r="U79">
        <f t="shared" si="10"/>
        <v>44</v>
      </c>
      <c r="V79">
        <f t="shared" si="11"/>
        <v>-1</v>
      </c>
      <c r="W79">
        <f t="shared" si="13"/>
        <v>-32</v>
      </c>
    </row>
    <row r="80" spans="1:23" x14ac:dyDescent="0.3">
      <c r="A80" s="10">
        <v>20302</v>
      </c>
      <c r="B80">
        <v>-66</v>
      </c>
      <c r="C80">
        <f t="shared" si="7"/>
        <v>4</v>
      </c>
      <c r="D80">
        <f t="shared" si="9"/>
        <v>44</v>
      </c>
      <c r="E80">
        <f t="shared" si="12"/>
        <v>-1</v>
      </c>
      <c r="G80">
        <v>-66</v>
      </c>
      <c r="H80">
        <f t="shared" si="8"/>
        <v>4</v>
      </c>
      <c r="T80">
        <v>-66</v>
      </c>
      <c r="U80">
        <f t="shared" si="10"/>
        <v>4</v>
      </c>
      <c r="V80">
        <f t="shared" si="11"/>
        <v>44</v>
      </c>
      <c r="W80">
        <f t="shared" si="13"/>
        <v>-1</v>
      </c>
    </row>
    <row r="81" spans="1:23" x14ac:dyDescent="0.3">
      <c r="A81" s="9">
        <v>20333</v>
      </c>
      <c r="B81">
        <v>-18</v>
      </c>
      <c r="C81">
        <f t="shared" si="7"/>
        <v>-66</v>
      </c>
      <c r="D81">
        <f t="shared" si="9"/>
        <v>4</v>
      </c>
      <c r="E81">
        <f t="shared" si="12"/>
        <v>44</v>
      </c>
      <c r="G81">
        <v>-18</v>
      </c>
      <c r="H81">
        <f t="shared" si="8"/>
        <v>-66</v>
      </c>
      <c r="T81">
        <v>-18</v>
      </c>
      <c r="U81">
        <f t="shared" si="10"/>
        <v>-66</v>
      </c>
      <c r="V81">
        <f t="shared" si="11"/>
        <v>4</v>
      </c>
      <c r="W81">
        <f t="shared" si="13"/>
        <v>44</v>
      </c>
    </row>
    <row r="82" spans="1:23" x14ac:dyDescent="0.3">
      <c r="A82" s="10">
        <v>20363</v>
      </c>
      <c r="B82">
        <v>-3</v>
      </c>
      <c r="C82">
        <f t="shared" si="7"/>
        <v>-18</v>
      </c>
      <c r="D82">
        <f t="shared" si="9"/>
        <v>-66</v>
      </c>
      <c r="E82">
        <f t="shared" si="12"/>
        <v>4</v>
      </c>
      <c r="G82">
        <v>-3</v>
      </c>
      <c r="H82">
        <f t="shared" si="8"/>
        <v>-18</v>
      </c>
      <c r="T82">
        <v>-3</v>
      </c>
      <c r="U82">
        <f t="shared" si="10"/>
        <v>-18</v>
      </c>
      <c r="V82">
        <f t="shared" si="11"/>
        <v>-66</v>
      </c>
      <c r="W82">
        <f t="shared" si="13"/>
        <v>4</v>
      </c>
    </row>
    <row r="83" spans="1:23" x14ac:dyDescent="0.3">
      <c r="A83" s="9">
        <v>20394</v>
      </c>
      <c r="B83">
        <v>1</v>
      </c>
      <c r="C83">
        <f t="shared" si="7"/>
        <v>-3</v>
      </c>
      <c r="D83">
        <f t="shared" si="9"/>
        <v>-18</v>
      </c>
      <c r="E83">
        <f t="shared" si="12"/>
        <v>-66</v>
      </c>
      <c r="G83">
        <v>1</v>
      </c>
      <c r="H83">
        <f t="shared" si="8"/>
        <v>-3</v>
      </c>
      <c r="T83">
        <v>1</v>
      </c>
      <c r="U83">
        <f t="shared" si="10"/>
        <v>-3</v>
      </c>
      <c r="V83">
        <f t="shared" si="11"/>
        <v>-18</v>
      </c>
      <c r="W83">
        <f t="shared" si="13"/>
        <v>-66</v>
      </c>
    </row>
    <row r="84" spans="1:23" x14ac:dyDescent="0.3">
      <c r="A84" s="10">
        <v>20424</v>
      </c>
      <c r="B84">
        <v>78</v>
      </c>
      <c r="C84">
        <f t="shared" si="7"/>
        <v>1</v>
      </c>
      <c r="D84">
        <f t="shared" si="9"/>
        <v>-3</v>
      </c>
      <c r="E84">
        <f t="shared" si="12"/>
        <v>-18</v>
      </c>
      <c r="G84">
        <v>78</v>
      </c>
      <c r="H84">
        <f t="shared" si="8"/>
        <v>1</v>
      </c>
      <c r="T84">
        <v>78</v>
      </c>
      <c r="U84">
        <f t="shared" si="10"/>
        <v>1</v>
      </c>
      <c r="V84">
        <f t="shared" si="11"/>
        <v>-3</v>
      </c>
      <c r="W84">
        <f t="shared" si="13"/>
        <v>-18</v>
      </c>
    </row>
    <row r="85" spans="1:23" x14ac:dyDescent="0.3">
      <c r="A85" s="9">
        <v>20455</v>
      </c>
      <c r="B85">
        <v>-35</v>
      </c>
      <c r="C85">
        <f t="shared" si="7"/>
        <v>78</v>
      </c>
      <c r="D85">
        <f t="shared" si="9"/>
        <v>1</v>
      </c>
      <c r="E85">
        <f t="shared" si="12"/>
        <v>-3</v>
      </c>
      <c r="G85">
        <v>-35</v>
      </c>
      <c r="H85">
        <f t="shared" si="8"/>
        <v>78</v>
      </c>
      <c r="T85">
        <v>-35</v>
      </c>
      <c r="U85">
        <f t="shared" si="10"/>
        <v>78</v>
      </c>
      <c r="V85">
        <f t="shared" si="11"/>
        <v>1</v>
      </c>
      <c r="W85">
        <f t="shared" si="13"/>
        <v>-3</v>
      </c>
    </row>
    <row r="86" spans="1:23" x14ac:dyDescent="0.3">
      <c r="A86" s="10">
        <v>20486</v>
      </c>
      <c r="B86">
        <v>-13</v>
      </c>
      <c r="C86">
        <f t="shared" si="7"/>
        <v>-35</v>
      </c>
      <c r="D86">
        <f t="shared" si="9"/>
        <v>78</v>
      </c>
      <c r="E86">
        <f t="shared" si="12"/>
        <v>1</v>
      </c>
      <c r="G86">
        <v>-13</v>
      </c>
      <c r="H86">
        <f t="shared" si="8"/>
        <v>-35</v>
      </c>
      <c r="T86">
        <v>-13</v>
      </c>
      <c r="U86">
        <f t="shared" si="10"/>
        <v>-35</v>
      </c>
      <c r="V86">
        <f t="shared" si="11"/>
        <v>78</v>
      </c>
      <c r="W86">
        <f t="shared" si="13"/>
        <v>1</v>
      </c>
    </row>
    <row r="87" spans="1:23" x14ac:dyDescent="0.3">
      <c r="A87" s="9">
        <v>20515</v>
      </c>
      <c r="B87">
        <v>47</v>
      </c>
      <c r="C87">
        <f t="shared" si="7"/>
        <v>-13</v>
      </c>
      <c r="D87">
        <f t="shared" si="9"/>
        <v>-35</v>
      </c>
      <c r="E87">
        <f t="shared" si="12"/>
        <v>78</v>
      </c>
      <c r="G87">
        <v>47</v>
      </c>
      <c r="H87">
        <f t="shared" si="8"/>
        <v>-13</v>
      </c>
      <c r="T87">
        <v>47</v>
      </c>
      <c r="U87">
        <f t="shared" si="10"/>
        <v>-13</v>
      </c>
      <c r="V87">
        <f t="shared" si="11"/>
        <v>-35</v>
      </c>
      <c r="W87">
        <f t="shared" si="13"/>
        <v>78</v>
      </c>
    </row>
    <row r="88" spans="1:23" x14ac:dyDescent="0.3">
      <c r="A88" s="10">
        <v>20546</v>
      </c>
      <c r="B88">
        <v>-44</v>
      </c>
      <c r="C88">
        <f t="shared" si="7"/>
        <v>47</v>
      </c>
      <c r="D88">
        <f t="shared" si="9"/>
        <v>-13</v>
      </c>
      <c r="E88">
        <f t="shared" si="12"/>
        <v>-35</v>
      </c>
      <c r="G88">
        <v>-44</v>
      </c>
      <c r="H88">
        <f t="shared" si="8"/>
        <v>47</v>
      </c>
      <c r="T88">
        <v>-44</v>
      </c>
      <c r="U88">
        <f t="shared" si="10"/>
        <v>47</v>
      </c>
      <c r="V88">
        <f t="shared" si="11"/>
        <v>-13</v>
      </c>
      <c r="W88">
        <f t="shared" si="13"/>
        <v>-35</v>
      </c>
    </row>
    <row r="89" spans="1:23" x14ac:dyDescent="0.3">
      <c r="A89" s="9">
        <v>20576</v>
      </c>
      <c r="B89">
        <v>9</v>
      </c>
      <c r="C89">
        <f t="shared" si="7"/>
        <v>-44</v>
      </c>
      <c r="D89">
        <f t="shared" si="9"/>
        <v>47</v>
      </c>
      <c r="E89">
        <f t="shared" si="12"/>
        <v>-13</v>
      </c>
      <c r="G89">
        <v>9</v>
      </c>
      <c r="H89">
        <f t="shared" si="8"/>
        <v>-44</v>
      </c>
      <c r="T89">
        <v>9</v>
      </c>
      <c r="U89">
        <f t="shared" si="10"/>
        <v>-44</v>
      </c>
      <c r="V89">
        <f t="shared" si="11"/>
        <v>47</v>
      </c>
      <c r="W89">
        <f t="shared" si="13"/>
        <v>-13</v>
      </c>
    </row>
    <row r="90" spans="1:23" x14ac:dyDescent="0.3">
      <c r="A90" s="10">
        <v>20607</v>
      </c>
      <c r="B90">
        <v>51</v>
      </c>
      <c r="C90">
        <f t="shared" si="7"/>
        <v>9</v>
      </c>
      <c r="D90">
        <f t="shared" si="9"/>
        <v>-44</v>
      </c>
      <c r="E90">
        <f t="shared" si="12"/>
        <v>47</v>
      </c>
      <c r="G90">
        <v>51</v>
      </c>
      <c r="H90">
        <f t="shared" si="8"/>
        <v>9</v>
      </c>
      <c r="T90">
        <v>51</v>
      </c>
      <c r="U90">
        <f t="shared" si="10"/>
        <v>9</v>
      </c>
      <c r="V90">
        <f t="shared" si="11"/>
        <v>-44</v>
      </c>
      <c r="W90">
        <f t="shared" si="13"/>
        <v>47</v>
      </c>
    </row>
    <row r="91" spans="1:23" x14ac:dyDescent="0.3">
      <c r="A91" s="9">
        <v>20637</v>
      </c>
      <c r="B91">
        <v>-17</v>
      </c>
      <c r="C91">
        <f t="shared" si="7"/>
        <v>51</v>
      </c>
      <c r="D91">
        <f t="shared" si="9"/>
        <v>9</v>
      </c>
      <c r="E91">
        <f t="shared" si="12"/>
        <v>-44</v>
      </c>
      <c r="G91">
        <v>-17</v>
      </c>
      <c r="H91">
        <f t="shared" si="8"/>
        <v>51</v>
      </c>
      <c r="T91">
        <v>-17</v>
      </c>
      <c r="U91">
        <f t="shared" si="10"/>
        <v>51</v>
      </c>
      <c r="V91">
        <f t="shared" si="11"/>
        <v>9</v>
      </c>
      <c r="W91">
        <f t="shared" si="13"/>
        <v>-44</v>
      </c>
    </row>
    <row r="92" spans="1:23" x14ac:dyDescent="0.3">
      <c r="A92" s="10">
        <v>20668</v>
      </c>
      <c r="B92">
        <v>-47</v>
      </c>
      <c r="C92">
        <f t="shared" si="7"/>
        <v>-17</v>
      </c>
      <c r="D92">
        <f t="shared" si="9"/>
        <v>51</v>
      </c>
      <c r="E92">
        <f t="shared" si="12"/>
        <v>9</v>
      </c>
      <c r="G92">
        <v>-47</v>
      </c>
      <c r="H92">
        <f t="shared" si="8"/>
        <v>-17</v>
      </c>
      <c r="T92">
        <v>-47</v>
      </c>
      <c r="U92">
        <f t="shared" si="10"/>
        <v>-17</v>
      </c>
      <c r="V92">
        <f t="shared" si="11"/>
        <v>51</v>
      </c>
      <c r="W92">
        <f t="shared" si="13"/>
        <v>9</v>
      </c>
    </row>
    <row r="93" spans="1:23" x14ac:dyDescent="0.3">
      <c r="A93" s="9">
        <v>20699</v>
      </c>
      <c r="B93">
        <v>-42</v>
      </c>
      <c r="C93">
        <f t="shared" si="7"/>
        <v>-47</v>
      </c>
      <c r="D93">
        <f t="shared" si="9"/>
        <v>-17</v>
      </c>
      <c r="E93">
        <f t="shared" si="12"/>
        <v>51</v>
      </c>
      <c r="G93">
        <v>-42</v>
      </c>
      <c r="H93">
        <f t="shared" si="8"/>
        <v>-47</v>
      </c>
      <c r="T93">
        <v>-42</v>
      </c>
      <c r="U93">
        <f t="shared" si="10"/>
        <v>-47</v>
      </c>
      <c r="V93">
        <f t="shared" si="11"/>
        <v>-17</v>
      </c>
      <c r="W93">
        <f t="shared" si="13"/>
        <v>51</v>
      </c>
    </row>
    <row r="94" spans="1:23" x14ac:dyDescent="0.3">
      <c r="A94" s="10">
        <v>20729</v>
      </c>
      <c r="B94">
        <v>1</v>
      </c>
      <c r="C94">
        <f t="shared" si="7"/>
        <v>-42</v>
      </c>
      <c r="D94">
        <f t="shared" si="9"/>
        <v>-47</v>
      </c>
      <c r="E94">
        <f t="shared" si="12"/>
        <v>-17</v>
      </c>
      <c r="G94">
        <v>1</v>
      </c>
      <c r="H94">
        <f t="shared" si="8"/>
        <v>-42</v>
      </c>
      <c r="T94">
        <v>1</v>
      </c>
      <c r="U94">
        <f t="shared" si="10"/>
        <v>-42</v>
      </c>
      <c r="V94">
        <f t="shared" si="11"/>
        <v>-47</v>
      </c>
      <c r="W94">
        <f t="shared" si="13"/>
        <v>-17</v>
      </c>
    </row>
    <row r="95" spans="1:23" x14ac:dyDescent="0.3">
      <c r="A95" s="9">
        <v>20760</v>
      </c>
      <c r="B95">
        <v>14</v>
      </c>
      <c r="C95">
        <f t="shared" si="7"/>
        <v>1</v>
      </c>
      <c r="D95">
        <f t="shared" si="9"/>
        <v>-42</v>
      </c>
      <c r="E95">
        <f t="shared" si="12"/>
        <v>-47</v>
      </c>
      <c r="G95">
        <v>14</v>
      </c>
      <c r="H95">
        <f t="shared" si="8"/>
        <v>1</v>
      </c>
      <c r="T95">
        <v>14</v>
      </c>
      <c r="U95">
        <f t="shared" si="10"/>
        <v>1</v>
      </c>
      <c r="V95">
        <f t="shared" si="11"/>
        <v>-42</v>
      </c>
      <c r="W95">
        <f t="shared" si="13"/>
        <v>-47</v>
      </c>
    </row>
    <row r="96" spans="1:23" x14ac:dyDescent="0.3">
      <c r="A96" s="10">
        <v>20790</v>
      </c>
      <c r="B96">
        <v>70</v>
      </c>
      <c r="C96">
        <f t="shared" si="7"/>
        <v>14</v>
      </c>
      <c r="D96">
        <f t="shared" si="9"/>
        <v>1</v>
      </c>
      <c r="E96">
        <f t="shared" si="12"/>
        <v>-42</v>
      </c>
      <c r="G96">
        <v>70</v>
      </c>
      <c r="H96">
        <f t="shared" si="8"/>
        <v>14</v>
      </c>
      <c r="T96">
        <v>70</v>
      </c>
      <c r="U96">
        <f t="shared" si="10"/>
        <v>14</v>
      </c>
      <c r="V96">
        <f t="shared" si="11"/>
        <v>1</v>
      </c>
      <c r="W96">
        <f t="shared" si="13"/>
        <v>-42</v>
      </c>
    </row>
    <row r="97" spans="1:23" x14ac:dyDescent="0.3">
      <c r="A97" s="9">
        <v>20821</v>
      </c>
      <c r="B97">
        <v>-26</v>
      </c>
      <c r="C97">
        <f t="shared" si="7"/>
        <v>70</v>
      </c>
      <c r="D97">
        <f t="shared" si="9"/>
        <v>14</v>
      </c>
      <c r="E97">
        <f t="shared" si="12"/>
        <v>1</v>
      </c>
      <c r="G97">
        <v>-26</v>
      </c>
      <c r="H97">
        <f t="shared" si="8"/>
        <v>70</v>
      </c>
      <c r="T97">
        <v>-26</v>
      </c>
      <c r="U97">
        <f t="shared" si="10"/>
        <v>70</v>
      </c>
      <c r="V97">
        <f t="shared" si="11"/>
        <v>14</v>
      </c>
      <c r="W97">
        <f t="shared" si="13"/>
        <v>1</v>
      </c>
    </row>
    <row r="98" spans="1:23" x14ac:dyDescent="0.3">
      <c r="A98" s="10">
        <v>20852</v>
      </c>
      <c r="B98">
        <v>-23</v>
      </c>
      <c r="C98">
        <f t="shared" si="7"/>
        <v>-26</v>
      </c>
      <c r="D98">
        <f t="shared" si="9"/>
        <v>70</v>
      </c>
      <c r="E98">
        <f t="shared" si="12"/>
        <v>14</v>
      </c>
      <c r="G98">
        <v>-23</v>
      </c>
      <c r="H98">
        <f t="shared" si="8"/>
        <v>-26</v>
      </c>
      <c r="T98">
        <v>-23</v>
      </c>
      <c r="U98">
        <f t="shared" si="10"/>
        <v>-26</v>
      </c>
      <c r="V98">
        <f t="shared" si="11"/>
        <v>70</v>
      </c>
      <c r="W98">
        <f t="shared" si="13"/>
        <v>14</v>
      </c>
    </row>
    <row r="99" spans="1:23" x14ac:dyDescent="0.3">
      <c r="A99" s="9">
        <v>20880</v>
      </c>
      <c r="B99">
        <v>69</v>
      </c>
      <c r="C99">
        <f t="shared" si="7"/>
        <v>-23</v>
      </c>
      <c r="D99">
        <f t="shared" si="9"/>
        <v>-26</v>
      </c>
      <c r="E99">
        <f t="shared" si="12"/>
        <v>70</v>
      </c>
      <c r="G99">
        <v>69</v>
      </c>
      <c r="H99">
        <f t="shared" si="8"/>
        <v>-23</v>
      </c>
      <c r="T99">
        <v>69</v>
      </c>
      <c r="U99">
        <f t="shared" si="10"/>
        <v>-23</v>
      </c>
      <c r="V99">
        <f t="shared" si="11"/>
        <v>-26</v>
      </c>
      <c r="W99">
        <f t="shared" si="13"/>
        <v>70</v>
      </c>
    </row>
    <row r="100" spans="1:23" x14ac:dyDescent="0.3">
      <c r="A100" s="10">
        <v>20911</v>
      </c>
      <c r="B100">
        <v>-63</v>
      </c>
      <c r="C100">
        <f t="shared" si="7"/>
        <v>69</v>
      </c>
      <c r="D100">
        <f t="shared" si="9"/>
        <v>-23</v>
      </c>
      <c r="E100">
        <f t="shared" si="12"/>
        <v>-26</v>
      </c>
      <c r="G100">
        <v>-63</v>
      </c>
      <c r="H100">
        <f t="shared" si="8"/>
        <v>69</v>
      </c>
      <c r="T100">
        <v>-63</v>
      </c>
      <c r="U100">
        <f t="shared" si="10"/>
        <v>69</v>
      </c>
      <c r="V100">
        <f t="shared" si="11"/>
        <v>-23</v>
      </c>
      <c r="W100">
        <f t="shared" si="13"/>
        <v>-26</v>
      </c>
    </row>
    <row r="101" spans="1:23" x14ac:dyDescent="0.3">
      <c r="A101" s="9">
        <v>20941</v>
      </c>
      <c r="B101">
        <v>15</v>
      </c>
      <c r="C101">
        <f t="shared" si="7"/>
        <v>-63</v>
      </c>
      <c r="D101">
        <f t="shared" si="9"/>
        <v>69</v>
      </c>
      <c r="E101">
        <f t="shared" si="12"/>
        <v>-23</v>
      </c>
      <c r="G101">
        <v>15</v>
      </c>
      <c r="H101">
        <f t="shared" si="8"/>
        <v>-63</v>
      </c>
      <c r="T101">
        <v>15</v>
      </c>
      <c r="U101">
        <f t="shared" si="10"/>
        <v>-63</v>
      </c>
      <c r="V101">
        <f t="shared" si="11"/>
        <v>69</v>
      </c>
      <c r="W101">
        <f t="shared" si="13"/>
        <v>-23</v>
      </c>
    </row>
    <row r="102" spans="1:23" x14ac:dyDescent="0.3">
      <c r="A102" s="10">
        <v>20972</v>
      </c>
      <c r="B102">
        <v>60</v>
      </c>
      <c r="C102">
        <f t="shared" si="7"/>
        <v>15</v>
      </c>
      <c r="D102">
        <f t="shared" si="9"/>
        <v>-63</v>
      </c>
      <c r="E102">
        <f t="shared" si="12"/>
        <v>69</v>
      </c>
      <c r="G102">
        <v>60</v>
      </c>
      <c r="H102">
        <f t="shared" si="8"/>
        <v>15</v>
      </c>
      <c r="T102">
        <v>60</v>
      </c>
      <c r="U102">
        <f t="shared" si="10"/>
        <v>15</v>
      </c>
      <c r="V102">
        <f t="shared" si="11"/>
        <v>-63</v>
      </c>
      <c r="W102">
        <f t="shared" si="13"/>
        <v>69</v>
      </c>
    </row>
    <row r="103" spans="1:23" x14ac:dyDescent="0.3">
      <c r="A103" s="9">
        <v>21002</v>
      </c>
      <c r="B103">
        <v>-24</v>
      </c>
      <c r="C103">
        <f t="shared" si="7"/>
        <v>60</v>
      </c>
      <c r="D103">
        <f t="shared" si="9"/>
        <v>15</v>
      </c>
      <c r="E103">
        <f t="shared" si="12"/>
        <v>-63</v>
      </c>
      <c r="G103">
        <v>-24</v>
      </c>
      <c r="H103">
        <f t="shared" si="8"/>
        <v>60</v>
      </c>
      <c r="T103">
        <v>-24</v>
      </c>
      <c r="U103">
        <f t="shared" si="10"/>
        <v>60</v>
      </c>
      <c r="V103">
        <f t="shared" si="11"/>
        <v>15</v>
      </c>
      <c r="W103">
        <f t="shared" si="13"/>
        <v>-63</v>
      </c>
    </row>
    <row r="104" spans="1:23" x14ac:dyDescent="0.3">
      <c r="A104" s="10">
        <v>21033</v>
      </c>
      <c r="B104">
        <v>-41</v>
      </c>
      <c r="C104">
        <f t="shared" si="7"/>
        <v>-24</v>
      </c>
      <c r="D104">
        <f t="shared" si="9"/>
        <v>60</v>
      </c>
      <c r="E104">
        <f t="shared" si="12"/>
        <v>15</v>
      </c>
      <c r="G104">
        <v>-41</v>
      </c>
      <c r="H104">
        <f t="shared" si="8"/>
        <v>-24</v>
      </c>
      <c r="T104">
        <v>-41</v>
      </c>
      <c r="U104">
        <f t="shared" si="10"/>
        <v>-24</v>
      </c>
      <c r="V104">
        <f t="shared" si="11"/>
        <v>60</v>
      </c>
      <c r="W104">
        <f t="shared" si="13"/>
        <v>15</v>
      </c>
    </row>
    <row r="105" spans="1:23" x14ac:dyDescent="0.3">
      <c r="A105" s="9">
        <v>21064</v>
      </c>
      <c r="B105">
        <v>-65</v>
      </c>
      <c r="C105">
        <f t="shared" si="7"/>
        <v>-41</v>
      </c>
      <c r="D105">
        <f t="shared" si="9"/>
        <v>-24</v>
      </c>
      <c r="E105">
        <f t="shared" si="12"/>
        <v>60</v>
      </c>
      <c r="G105">
        <v>-65</v>
      </c>
      <c r="H105">
        <f t="shared" si="8"/>
        <v>-41</v>
      </c>
      <c r="T105">
        <v>-65</v>
      </c>
      <c r="U105">
        <f t="shared" si="10"/>
        <v>-41</v>
      </c>
      <c r="V105">
        <f t="shared" si="11"/>
        <v>-24</v>
      </c>
      <c r="W105">
        <f t="shared" si="13"/>
        <v>60</v>
      </c>
    </row>
    <row r="106" spans="1:23" x14ac:dyDescent="0.3">
      <c r="A106" s="10">
        <v>21094</v>
      </c>
      <c r="B106">
        <v>6</v>
      </c>
      <c r="C106">
        <f t="shared" si="7"/>
        <v>-65</v>
      </c>
      <c r="D106">
        <f t="shared" si="9"/>
        <v>-41</v>
      </c>
      <c r="E106">
        <f t="shared" si="12"/>
        <v>-24</v>
      </c>
      <c r="G106">
        <v>6</v>
      </c>
      <c r="H106">
        <f t="shared" si="8"/>
        <v>-65</v>
      </c>
      <c r="T106">
        <v>6</v>
      </c>
      <c r="U106">
        <f t="shared" si="10"/>
        <v>-65</v>
      </c>
      <c r="V106">
        <f t="shared" si="11"/>
        <v>-41</v>
      </c>
      <c r="W106">
        <f t="shared" si="13"/>
        <v>-24</v>
      </c>
    </row>
    <row r="107" spans="1:23" x14ac:dyDescent="0.3">
      <c r="A107" s="9">
        <v>21125</v>
      </c>
      <c r="B107">
        <v>15</v>
      </c>
      <c r="C107">
        <f t="shared" si="7"/>
        <v>6</v>
      </c>
      <c r="D107">
        <f t="shared" si="9"/>
        <v>-65</v>
      </c>
      <c r="E107">
        <f t="shared" si="12"/>
        <v>-41</v>
      </c>
      <c r="G107">
        <v>15</v>
      </c>
      <c r="H107">
        <f t="shared" si="8"/>
        <v>6</v>
      </c>
      <c r="T107">
        <v>15</v>
      </c>
      <c r="U107">
        <f t="shared" si="10"/>
        <v>6</v>
      </c>
      <c r="V107">
        <f t="shared" si="11"/>
        <v>-65</v>
      </c>
      <c r="W107">
        <f t="shared" si="13"/>
        <v>-41</v>
      </c>
    </row>
    <row r="108" spans="1:23" x14ac:dyDescent="0.3">
      <c r="A108" s="10">
        <v>21155</v>
      </c>
      <c r="B108">
        <v>73</v>
      </c>
      <c r="C108">
        <f t="shared" si="7"/>
        <v>15</v>
      </c>
      <c r="D108">
        <f t="shared" si="9"/>
        <v>6</v>
      </c>
      <c r="E108">
        <f t="shared" si="12"/>
        <v>-65</v>
      </c>
      <c r="G108">
        <v>73</v>
      </c>
      <c r="H108">
        <f t="shared" si="8"/>
        <v>15</v>
      </c>
      <c r="T108">
        <v>73</v>
      </c>
      <c r="U108">
        <f t="shared" si="10"/>
        <v>15</v>
      </c>
      <c r="V108">
        <f t="shared" si="11"/>
        <v>6</v>
      </c>
      <c r="W108">
        <f t="shared" si="13"/>
        <v>-65</v>
      </c>
    </row>
    <row r="109" spans="1:23" x14ac:dyDescent="0.3">
      <c r="A109" s="9">
        <v>21186</v>
      </c>
      <c r="B109">
        <v>-27</v>
      </c>
      <c r="C109">
        <f t="shared" si="7"/>
        <v>73</v>
      </c>
      <c r="D109">
        <f t="shared" si="9"/>
        <v>15</v>
      </c>
      <c r="E109">
        <f t="shared" si="12"/>
        <v>6</v>
      </c>
      <c r="G109">
        <v>-27</v>
      </c>
      <c r="H109">
        <f t="shared" si="8"/>
        <v>73</v>
      </c>
      <c r="T109">
        <v>-27</v>
      </c>
      <c r="U109">
        <f t="shared" si="10"/>
        <v>73</v>
      </c>
      <c r="V109">
        <f t="shared" si="11"/>
        <v>15</v>
      </c>
      <c r="W109">
        <f t="shared" si="13"/>
        <v>6</v>
      </c>
    </row>
    <row r="110" spans="1:23" x14ac:dyDescent="0.3">
      <c r="A110" s="10">
        <v>21217</v>
      </c>
      <c r="B110">
        <v>-26</v>
      </c>
      <c r="C110">
        <f t="shared" si="7"/>
        <v>-27</v>
      </c>
      <c r="D110">
        <f t="shared" si="9"/>
        <v>73</v>
      </c>
      <c r="E110">
        <f t="shared" si="12"/>
        <v>15</v>
      </c>
      <c r="G110">
        <v>-26</v>
      </c>
      <c r="H110">
        <f t="shared" si="8"/>
        <v>-27</v>
      </c>
      <c r="T110">
        <v>-26</v>
      </c>
      <c r="U110">
        <f t="shared" si="10"/>
        <v>-27</v>
      </c>
      <c r="V110">
        <f t="shared" si="11"/>
        <v>73</v>
      </c>
      <c r="W110">
        <f t="shared" si="13"/>
        <v>15</v>
      </c>
    </row>
    <row r="111" spans="1:23" x14ac:dyDescent="0.3">
      <c r="A111" s="9">
        <v>21245</v>
      </c>
      <c r="B111">
        <v>66</v>
      </c>
      <c r="C111">
        <f t="shared" si="7"/>
        <v>-26</v>
      </c>
      <c r="D111">
        <f t="shared" si="9"/>
        <v>-27</v>
      </c>
      <c r="E111">
        <f t="shared" si="12"/>
        <v>73</v>
      </c>
      <c r="G111">
        <v>66</v>
      </c>
      <c r="H111">
        <f t="shared" si="8"/>
        <v>-26</v>
      </c>
      <c r="T111">
        <v>66</v>
      </c>
      <c r="U111">
        <f t="shared" si="10"/>
        <v>-26</v>
      </c>
      <c r="V111">
        <f t="shared" si="11"/>
        <v>-27</v>
      </c>
      <c r="W111">
        <f t="shared" si="13"/>
        <v>73</v>
      </c>
    </row>
    <row r="112" spans="1:23" x14ac:dyDescent="0.3">
      <c r="A112" s="10">
        <v>21276</v>
      </c>
      <c r="B112">
        <v>-58</v>
      </c>
      <c r="C112">
        <f t="shared" si="7"/>
        <v>66</v>
      </c>
      <c r="D112">
        <f t="shared" si="9"/>
        <v>-26</v>
      </c>
      <c r="E112">
        <f t="shared" si="12"/>
        <v>-27</v>
      </c>
      <c r="G112">
        <v>-58</v>
      </c>
      <c r="H112">
        <f t="shared" si="8"/>
        <v>66</v>
      </c>
      <c r="T112">
        <v>-58</v>
      </c>
      <c r="U112">
        <f t="shared" si="10"/>
        <v>66</v>
      </c>
      <c r="V112">
        <f t="shared" si="11"/>
        <v>-26</v>
      </c>
      <c r="W112">
        <f t="shared" si="13"/>
        <v>-27</v>
      </c>
    </row>
    <row r="113" spans="1:23" x14ac:dyDescent="0.3">
      <c r="A113" s="9">
        <v>21306</v>
      </c>
      <c r="B113">
        <v>29</v>
      </c>
      <c r="C113">
        <f t="shared" si="7"/>
        <v>-58</v>
      </c>
      <c r="D113">
        <f t="shared" si="9"/>
        <v>66</v>
      </c>
      <c r="E113">
        <f t="shared" si="12"/>
        <v>-26</v>
      </c>
      <c r="G113">
        <v>29</v>
      </c>
      <c r="H113">
        <f t="shared" si="8"/>
        <v>-58</v>
      </c>
      <c r="T113">
        <v>29</v>
      </c>
      <c r="U113">
        <f t="shared" si="10"/>
        <v>-58</v>
      </c>
      <c r="V113">
        <f t="shared" si="11"/>
        <v>66</v>
      </c>
      <c r="W113">
        <f t="shared" si="13"/>
        <v>-26</v>
      </c>
    </row>
    <row r="114" spans="1:23" x14ac:dyDescent="0.3">
      <c r="A114" s="10">
        <v>21337</v>
      </c>
      <c r="B114">
        <v>57</v>
      </c>
      <c r="C114">
        <f t="shared" si="7"/>
        <v>29</v>
      </c>
      <c r="D114">
        <f t="shared" si="9"/>
        <v>-58</v>
      </c>
      <c r="E114">
        <f t="shared" si="12"/>
        <v>66</v>
      </c>
      <c r="G114">
        <v>57</v>
      </c>
      <c r="H114">
        <f t="shared" si="8"/>
        <v>29</v>
      </c>
      <c r="T114">
        <v>57</v>
      </c>
      <c r="U114">
        <f t="shared" si="10"/>
        <v>29</v>
      </c>
      <c r="V114">
        <f t="shared" si="11"/>
        <v>-58</v>
      </c>
      <c r="W114">
        <f t="shared" si="13"/>
        <v>66</v>
      </c>
    </row>
    <row r="115" spans="1:23" x14ac:dyDescent="0.3">
      <c r="A115" s="9">
        <v>21367</v>
      </c>
      <c r="B115">
        <v>-16</v>
      </c>
      <c r="C115">
        <f t="shared" si="7"/>
        <v>57</v>
      </c>
      <c r="D115">
        <f t="shared" si="9"/>
        <v>29</v>
      </c>
      <c r="E115">
        <f t="shared" si="12"/>
        <v>-58</v>
      </c>
      <c r="G115">
        <v>-16</v>
      </c>
      <c r="H115">
        <f t="shared" si="8"/>
        <v>57</v>
      </c>
      <c r="T115">
        <v>-16</v>
      </c>
      <c r="U115">
        <f t="shared" si="10"/>
        <v>57</v>
      </c>
      <c r="V115">
        <f t="shared" si="11"/>
        <v>29</v>
      </c>
      <c r="W115">
        <f t="shared" si="13"/>
        <v>-58</v>
      </c>
    </row>
    <row r="116" spans="1:23" x14ac:dyDescent="0.3">
      <c r="A116" s="10">
        <v>21398</v>
      </c>
      <c r="B116">
        <v>-42</v>
      </c>
      <c r="C116">
        <f t="shared" si="7"/>
        <v>-16</v>
      </c>
      <c r="D116">
        <f t="shared" si="9"/>
        <v>57</v>
      </c>
      <c r="E116">
        <f t="shared" si="12"/>
        <v>29</v>
      </c>
      <c r="G116">
        <v>-42</v>
      </c>
      <c r="H116">
        <f t="shared" si="8"/>
        <v>-16</v>
      </c>
      <c r="T116">
        <v>-42</v>
      </c>
      <c r="U116">
        <f t="shared" si="10"/>
        <v>-16</v>
      </c>
      <c r="V116">
        <f t="shared" si="11"/>
        <v>57</v>
      </c>
      <c r="W116">
        <f t="shared" si="13"/>
        <v>29</v>
      </c>
    </row>
    <row r="117" spans="1:23" x14ac:dyDescent="0.3">
      <c r="A117" s="9">
        <v>21429</v>
      </c>
      <c r="B117">
        <v>-115</v>
      </c>
      <c r="C117">
        <f t="shared" si="7"/>
        <v>-42</v>
      </c>
      <c r="D117">
        <f t="shared" si="9"/>
        <v>-16</v>
      </c>
      <c r="E117">
        <f t="shared" si="12"/>
        <v>57</v>
      </c>
      <c r="G117">
        <v>-115</v>
      </c>
      <c r="H117">
        <f t="shared" si="8"/>
        <v>-42</v>
      </c>
      <c r="T117">
        <v>-115</v>
      </c>
      <c r="U117">
        <f t="shared" si="10"/>
        <v>-42</v>
      </c>
      <c r="V117">
        <f t="shared" si="11"/>
        <v>-16</v>
      </c>
      <c r="W117">
        <f t="shared" si="13"/>
        <v>57</v>
      </c>
    </row>
    <row r="118" spans="1:23" x14ac:dyDescent="0.3">
      <c r="A118" s="10">
        <v>21459</v>
      </c>
      <c r="B118">
        <v>56</v>
      </c>
      <c r="C118">
        <f t="shared" si="7"/>
        <v>-115</v>
      </c>
      <c r="D118">
        <f t="shared" si="9"/>
        <v>-42</v>
      </c>
      <c r="E118">
        <f t="shared" si="12"/>
        <v>-16</v>
      </c>
      <c r="G118">
        <v>56</v>
      </c>
      <c r="H118">
        <f t="shared" si="8"/>
        <v>-115</v>
      </c>
      <c r="T118">
        <v>56</v>
      </c>
      <c r="U118">
        <f t="shared" si="10"/>
        <v>-115</v>
      </c>
      <c r="V118">
        <f t="shared" si="11"/>
        <v>-42</v>
      </c>
      <c r="W118">
        <f t="shared" si="13"/>
        <v>-16</v>
      </c>
    </row>
    <row r="119" spans="1:23" x14ac:dyDescent="0.3">
      <c r="A119" s="9">
        <v>21490</v>
      </c>
      <c r="B119">
        <v>-4</v>
      </c>
      <c r="C119">
        <f t="shared" si="7"/>
        <v>56</v>
      </c>
      <c r="D119">
        <f t="shared" si="9"/>
        <v>-115</v>
      </c>
      <c r="E119">
        <f t="shared" si="12"/>
        <v>-42</v>
      </c>
      <c r="G119">
        <v>-4</v>
      </c>
      <c r="H119">
        <f t="shared" si="8"/>
        <v>56</v>
      </c>
      <c r="T119">
        <v>-4</v>
      </c>
      <c r="U119">
        <f t="shared" si="10"/>
        <v>56</v>
      </c>
      <c r="V119">
        <f t="shared" si="11"/>
        <v>-115</v>
      </c>
      <c r="W119">
        <f t="shared" si="13"/>
        <v>-42</v>
      </c>
    </row>
    <row r="120" spans="1:23" x14ac:dyDescent="0.3">
      <c r="A120" s="10">
        <v>21520</v>
      </c>
      <c r="B120">
        <v>76</v>
      </c>
      <c r="C120">
        <f t="shared" si="7"/>
        <v>-4</v>
      </c>
      <c r="D120">
        <f t="shared" si="9"/>
        <v>56</v>
      </c>
      <c r="E120">
        <f t="shared" si="12"/>
        <v>-115</v>
      </c>
      <c r="G120">
        <v>76</v>
      </c>
      <c r="H120">
        <f t="shared" si="8"/>
        <v>-4</v>
      </c>
      <c r="T120">
        <v>76</v>
      </c>
      <c r="U120">
        <f t="shared" si="10"/>
        <v>-4</v>
      </c>
      <c r="V120">
        <f t="shared" si="11"/>
        <v>56</v>
      </c>
      <c r="W120">
        <f t="shared" si="13"/>
        <v>-115</v>
      </c>
    </row>
    <row r="121" spans="1:23" x14ac:dyDescent="0.3">
      <c r="A121" s="9">
        <v>21551</v>
      </c>
      <c r="B121">
        <v>-4</v>
      </c>
      <c r="C121">
        <f t="shared" si="7"/>
        <v>76</v>
      </c>
      <c r="D121">
        <f t="shared" si="9"/>
        <v>-4</v>
      </c>
      <c r="E121">
        <f t="shared" si="12"/>
        <v>56</v>
      </c>
      <c r="G121">
        <v>-4</v>
      </c>
      <c r="H121">
        <f t="shared" si="8"/>
        <v>76</v>
      </c>
      <c r="T121">
        <v>-4</v>
      </c>
      <c r="U121">
        <f t="shared" si="10"/>
        <v>76</v>
      </c>
      <c r="V121">
        <f t="shared" si="11"/>
        <v>-4</v>
      </c>
      <c r="W121">
        <f t="shared" si="13"/>
        <v>56</v>
      </c>
    </row>
    <row r="122" spans="1:23" x14ac:dyDescent="0.3">
      <c r="A122" s="10">
        <v>21582</v>
      </c>
      <c r="B122">
        <v>-41</v>
      </c>
      <c r="C122">
        <f t="shared" si="7"/>
        <v>-4</v>
      </c>
      <c r="D122">
        <f t="shared" si="9"/>
        <v>76</v>
      </c>
      <c r="E122">
        <f t="shared" si="12"/>
        <v>-4</v>
      </c>
      <c r="G122">
        <v>-41</v>
      </c>
      <c r="H122">
        <f t="shared" si="8"/>
        <v>-4</v>
      </c>
      <c r="T122">
        <v>-41</v>
      </c>
      <c r="U122">
        <f t="shared" si="10"/>
        <v>-4</v>
      </c>
      <c r="V122">
        <f t="shared" si="11"/>
        <v>76</v>
      </c>
      <c r="W122">
        <f t="shared" si="13"/>
        <v>-4</v>
      </c>
    </row>
    <row r="123" spans="1:23" x14ac:dyDescent="0.3">
      <c r="A123" s="9">
        <v>21610</v>
      </c>
      <c r="B123">
        <v>82</v>
      </c>
      <c r="C123">
        <f t="shared" si="7"/>
        <v>-41</v>
      </c>
      <c r="D123">
        <f t="shared" si="9"/>
        <v>-4</v>
      </c>
      <c r="E123">
        <f t="shared" si="12"/>
        <v>76</v>
      </c>
      <c r="G123">
        <v>82</v>
      </c>
      <c r="H123">
        <f t="shared" si="8"/>
        <v>-41</v>
      </c>
      <c r="T123">
        <v>82</v>
      </c>
      <c r="U123">
        <f t="shared" si="10"/>
        <v>-41</v>
      </c>
      <c r="V123">
        <f t="shared" si="11"/>
        <v>-4</v>
      </c>
      <c r="W123">
        <f t="shared" si="13"/>
        <v>76</v>
      </c>
    </row>
    <row r="124" spans="1:23" x14ac:dyDescent="0.3">
      <c r="A124" s="10">
        <v>21641</v>
      </c>
      <c r="B124">
        <v>-74</v>
      </c>
      <c r="C124">
        <f t="shared" si="7"/>
        <v>82</v>
      </c>
      <c r="D124">
        <f t="shared" si="9"/>
        <v>-41</v>
      </c>
      <c r="E124">
        <f t="shared" si="12"/>
        <v>-4</v>
      </c>
      <c r="G124">
        <v>-74</v>
      </c>
      <c r="H124">
        <f t="shared" si="8"/>
        <v>82</v>
      </c>
      <c r="T124">
        <v>-74</v>
      </c>
      <c r="U124">
        <f t="shared" si="10"/>
        <v>82</v>
      </c>
      <c r="V124">
        <f t="shared" si="11"/>
        <v>-41</v>
      </c>
      <c r="W124">
        <f t="shared" si="13"/>
        <v>-4</v>
      </c>
    </row>
    <row r="125" spans="1:23" x14ac:dyDescent="0.3">
      <c r="A125" s="9">
        <v>21671</v>
      </c>
      <c r="B125">
        <v>34</v>
      </c>
      <c r="C125">
        <f t="shared" si="7"/>
        <v>-74</v>
      </c>
      <c r="D125">
        <f t="shared" si="9"/>
        <v>82</v>
      </c>
      <c r="E125">
        <f t="shared" si="12"/>
        <v>-41</v>
      </c>
      <c r="G125">
        <v>34</v>
      </c>
      <c r="H125">
        <f t="shared" si="8"/>
        <v>-74</v>
      </c>
      <c r="T125">
        <v>34</v>
      </c>
      <c r="U125">
        <f t="shared" si="10"/>
        <v>-74</v>
      </c>
      <c r="V125">
        <f t="shared" si="11"/>
        <v>82</v>
      </c>
      <c r="W125">
        <f t="shared" si="13"/>
        <v>-41</v>
      </c>
    </row>
    <row r="126" spans="1:23" x14ac:dyDescent="0.3">
      <c r="A126" s="10">
        <v>21702</v>
      </c>
      <c r="B126">
        <v>28</v>
      </c>
      <c r="C126">
        <f t="shared" si="7"/>
        <v>34</v>
      </c>
      <c r="D126">
        <f t="shared" si="9"/>
        <v>-74</v>
      </c>
      <c r="E126">
        <f t="shared" si="12"/>
        <v>82</v>
      </c>
      <c r="G126">
        <v>28</v>
      </c>
      <c r="H126">
        <f t="shared" si="8"/>
        <v>34</v>
      </c>
      <c r="T126">
        <v>28</v>
      </c>
      <c r="U126">
        <f t="shared" si="10"/>
        <v>34</v>
      </c>
      <c r="V126">
        <f t="shared" si="11"/>
        <v>-74</v>
      </c>
      <c r="W126">
        <f t="shared" si="13"/>
        <v>82</v>
      </c>
    </row>
    <row r="127" spans="1:23" x14ac:dyDescent="0.3">
      <c r="A127" s="9">
        <v>21732</v>
      </c>
      <c r="B127">
        <v>24</v>
      </c>
      <c r="C127">
        <f t="shared" si="7"/>
        <v>28</v>
      </c>
      <c r="D127">
        <f t="shared" si="9"/>
        <v>34</v>
      </c>
      <c r="E127">
        <f t="shared" si="12"/>
        <v>-74</v>
      </c>
      <c r="G127">
        <v>24</v>
      </c>
      <c r="H127">
        <f t="shared" si="8"/>
        <v>28</v>
      </c>
      <c r="T127">
        <v>24</v>
      </c>
      <c r="U127">
        <f t="shared" si="10"/>
        <v>28</v>
      </c>
      <c r="V127">
        <f t="shared" si="11"/>
        <v>34</v>
      </c>
      <c r="W127">
        <f t="shared" si="13"/>
        <v>-74</v>
      </c>
    </row>
    <row r="128" spans="1:23" x14ac:dyDescent="0.3">
      <c r="A128" s="10">
        <v>21763</v>
      </c>
      <c r="B128">
        <v>-65</v>
      </c>
      <c r="C128">
        <f t="shared" si="7"/>
        <v>24</v>
      </c>
      <c r="D128">
        <f t="shared" si="9"/>
        <v>28</v>
      </c>
      <c r="E128">
        <f t="shared" si="12"/>
        <v>34</v>
      </c>
      <c r="G128">
        <v>-65</v>
      </c>
      <c r="H128">
        <f t="shared" si="8"/>
        <v>24</v>
      </c>
      <c r="T128">
        <v>-65</v>
      </c>
      <c r="U128">
        <f t="shared" si="10"/>
        <v>24</v>
      </c>
      <c r="V128">
        <f t="shared" si="11"/>
        <v>28</v>
      </c>
      <c r="W128">
        <f t="shared" si="13"/>
        <v>34</v>
      </c>
    </row>
    <row r="129" spans="1:23" x14ac:dyDescent="0.3">
      <c r="A129" s="9">
        <v>21794</v>
      </c>
      <c r="B129">
        <v>-107</v>
      </c>
      <c r="C129">
        <f t="shared" si="7"/>
        <v>-65</v>
      </c>
      <c r="D129">
        <f t="shared" si="9"/>
        <v>24</v>
      </c>
      <c r="E129">
        <f t="shared" si="12"/>
        <v>28</v>
      </c>
      <c r="G129">
        <v>-107</v>
      </c>
      <c r="H129">
        <f t="shared" si="8"/>
        <v>-65</v>
      </c>
      <c r="T129">
        <v>-107</v>
      </c>
      <c r="U129">
        <f t="shared" si="10"/>
        <v>-65</v>
      </c>
      <c r="V129">
        <f t="shared" si="11"/>
        <v>24</v>
      </c>
      <c r="W129">
        <f t="shared" si="13"/>
        <v>28</v>
      </c>
    </row>
    <row r="130" spans="1:23" x14ac:dyDescent="0.3">
      <c r="A130" s="10">
        <v>21824</v>
      </c>
      <c r="B130">
        <v>40</v>
      </c>
      <c r="C130">
        <f t="shared" si="7"/>
        <v>-107</v>
      </c>
      <c r="D130">
        <f t="shared" si="9"/>
        <v>-65</v>
      </c>
      <c r="E130">
        <f t="shared" si="12"/>
        <v>24</v>
      </c>
      <c r="G130">
        <v>40</v>
      </c>
      <c r="H130">
        <f t="shared" si="8"/>
        <v>-107</v>
      </c>
      <c r="T130">
        <v>40</v>
      </c>
      <c r="U130">
        <f t="shared" si="10"/>
        <v>-107</v>
      </c>
      <c r="V130">
        <f t="shared" si="11"/>
        <v>-65</v>
      </c>
      <c r="W130">
        <f t="shared" si="13"/>
        <v>24</v>
      </c>
    </row>
    <row r="131" spans="1:23" x14ac:dyDescent="0.3">
      <c r="A131" s="9">
        <v>21855</v>
      </c>
      <c r="B131">
        <v>11</v>
      </c>
      <c r="C131">
        <f t="shared" si="7"/>
        <v>40</v>
      </c>
      <c r="D131">
        <f t="shared" si="9"/>
        <v>-107</v>
      </c>
      <c r="E131">
        <f t="shared" si="12"/>
        <v>-65</v>
      </c>
      <c r="G131">
        <v>11</v>
      </c>
      <c r="H131">
        <f t="shared" si="8"/>
        <v>40</v>
      </c>
      <c r="T131">
        <v>11</v>
      </c>
      <c r="U131">
        <f t="shared" si="10"/>
        <v>40</v>
      </c>
      <c r="V131">
        <f t="shared" si="11"/>
        <v>-107</v>
      </c>
      <c r="W131">
        <f t="shared" si="13"/>
        <v>-65</v>
      </c>
    </row>
    <row r="132" spans="1:23" x14ac:dyDescent="0.3">
      <c r="A132" s="10">
        <v>21885</v>
      </c>
      <c r="B132">
        <v>88</v>
      </c>
      <c r="C132">
        <f t="shared" si="7"/>
        <v>11</v>
      </c>
      <c r="D132">
        <f t="shared" si="9"/>
        <v>40</v>
      </c>
      <c r="E132">
        <f t="shared" si="12"/>
        <v>-107</v>
      </c>
      <c r="G132">
        <v>88</v>
      </c>
      <c r="H132">
        <f t="shared" si="8"/>
        <v>11</v>
      </c>
      <c r="T132">
        <v>88</v>
      </c>
      <c r="U132">
        <f t="shared" si="10"/>
        <v>11</v>
      </c>
      <c r="V132">
        <f t="shared" si="11"/>
        <v>40</v>
      </c>
      <c r="W132">
        <f t="shared" si="13"/>
        <v>-107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w E A A B Q S w M E F A A C A A g A o r y W W L t L v D m k A A A A 9 g A A A B I A H A B D b 2 5 m a W c v U G F j a 2 F n Z S 5 4 b W w g o h g A K K A U A A A A A A A A A A A A A A A A A A A A A A A A A A A A h Y 8 x D o I w G I W v Q r r T l j p g y E 8 Z X M W Y m B D X p l R o h G J o o d z N w S N 5 B T G K u j m + 7 3 3 D e / f r D b K p b Y J R 9 V Z 3 J k U R p i h Q R n a l N l W K B n c K 1 y j j s B f y L C o V z L K x y W T L F N X O X R J C v P f Y r 3 D X V 4 R R G p F j v j 3 I W r U C f W T 9 X w 6 1 s U 4 Y q R C H 4 j W G M x y x G L M 4 x h T I A i H X 5 i u w e e + z / Y G w G R o 3 9 I q P O i x 2 Q J Y I 5 P 2 B P w B Q S w M E F A A C A A g A o r y W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K 8 l l g r k N X 6 N g E A A O Y B A A A T A B w A R m 9 y b X V s Y X M v U 2 V j d G l v b j E u b S C i G A A o o B Q A A A A A A A A A A A A A A A A A A A A A A A A A A A B t U M F q A j E Q v S / s P 4 R 4 W S E s K K 2 U y h 5 k t b S H F s t 6 c 8 u S J t N N M D u R J C u I + O + N r G A L 5 j K T 9 4 b 3 5 o 0 H E b R F U g 1 1 M k + T N P G K O 5 B k o d 2 a e w / Y g v O k I A Z C m p D 4 K t s 7 A R E p / S F f W t F 3 g C F 7 0 Q b y 0 m K I H 5 / R 1 X P t Q y + P t e S 6 U V b U a j e r 9 4 p j E 7 R Q j T T N T m O s l q O q g + p F o y 6 d B 9 d p 5 G 5 a c y e U P k D 9 b 4 1 c + A M d s + 0 S j O 5 0 A F d Q R h k p r e k 7 9 M W U k R U K K z W 2 x W T 6 + M T I Z 2 8 D V O F o o L i 1 + Y d F + B q z I c 6 I r p 3 t I i f J K 3 A Z X W j M t u H f c f D K X P F s S M 7 I 9 o o v j K k E N 9 z 5 I r j + r 2 Q Z 0 7 R R c X P c w 0 1 u 4 z j 6 H + u 6 Y e E L 6 b M 7 / u x 0 o u / x l C p m C 3 G I S B 7 g z M i J j m 6 3 i N w b h t l D f p E 5 n 8 d p o v G u / f w X U E s B A i 0 A F A A C A A g A o r y W W L t L v D m k A A A A 9 g A A A B I A A A A A A A A A A A A A A A A A A A A A A E N v b m Z p Z y 9 Q Y W N r Y W d l L n h t b F B L A Q I t A B Q A A g A I A K K 8 l l g P y u m r p A A A A O k A A A A T A A A A A A A A A A A A A A A A A P A A A A B b Q 2 9 u d G V u d F 9 U e X B l c 1 0 u e G 1 s U E s B A i 0 A F A A C A A g A o r y W W C u Q 1 f o 2 A Q A A 5 g E A A B M A A A A A A A A A A A A A A A A A 4 Q E A A E Z v c m 1 1 b G F z L 1 N l Y 3 R p b 2 4 x L m 1 Q S w U G A A A A A A M A A w D C A A A A Z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V Q k A A A A A A A A z C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p c l B h c 3 N l b m d l c n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i Y W Q x N j g 2 M i 0 4 O T c 2 L T Q y M W Y t O W F h N S 0 5 Y j R l O T k 4 M j Q y M j I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W l y U G F z c 2 V u Z 2 V y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Q t M j J U M T Y 6 M z c 6 M D Q u N j I 2 N T Y 1 M l o i I C 8 + P E V u d H J 5 I F R 5 c G U 9 I k Z p b G x D b 2 x 1 b W 5 U e X B l c y I g V m F s d W U 9 I n N D U U 0 9 I i A v P j x F b n R y e S B U e X B l P S J G a W x s Q 2 9 s d W 1 u T m F t Z X M i I F Z h b H V l P S J z W y Z x d W 9 0 O 0 1 v b n R o J n F 1 b 3 Q 7 L C Z x d W 9 0 O y N Q Y X N z Z W 5 n Z X J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W l y U G F z c 2 V u Z 2 V y c y 9 B d X R v U m V t b 3 Z l Z E N v b H V t b n M x L n t N b 2 5 0 a C w w f S Z x d W 9 0 O y w m c X V v d D t T Z W N 0 a W 9 u M S 9 B a X J Q Y X N z Z W 5 n Z X J z L 0 F 1 d G 9 S Z W 1 v d m V k Q 2 9 s d W 1 u c z E u e y N Q Y X N z Z W 5 n Z X J z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F p c l B h c 3 N l b m d l c n M v Q X V 0 b 1 J l b W 9 2 Z W R D b 2 x 1 b W 5 z M S 5 7 T W 9 u d G g s M H 0 m c X V v d D s s J n F 1 b 3 Q 7 U 2 V j d G l v b j E v Q W l y U G F z c 2 V u Z 2 V y c y 9 B d X R v U m V t b 3 Z l Z E N v b H V t b n M x L n s j U G F z c 2 V u Z 2 V y c y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W l y U G F z c 2 V u Z 2 V y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a X J Q Y X N z Z W 5 n Z X J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p c l B h c 3 N l b m d l c n M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R 8 u 9 n C 8 n h 0 S 1 z t x z V r n S 9 A A A A A A C A A A A A A A Q Z g A A A A E A A C A A A A B A B F 2 v g n 6 k X r 5 W f Z V / U T 8 + d m R j l m e g r 4 U 9 E h 4 A C + B / U w A A A A A O g A A A A A I A A C A A A A A O O 7 R a p G M p u 1 6 P k 7 j l O Q O k s E j W b A s / f y t g i 7 c C D O 7 O Y l A A A A A I x s X k 6 c w s y 1 I M 1 N N 8 k c r A 3 k 0 h f D Y y W 7 r z K z 8 S R E n I b / P e r y 0 1 G 8 a v U d z N x Z w 6 1 9 G I s s l D 0 e 7 d u 3 p a b 9 e E q Q + 6 s 7 J h S 0 f a u k L V w 1 A i a M 2 3 y E A A A A C f g 1 V + G 8 U F R v 6 4 p R N a r M 3 K g j r 4 i M 9 T A 2 j Q i x I k G 4 b Q v A k r m G h Y S 0 4 2 d i G J c + G G U I c Y J A Q 9 Y w a o 3 F 1 K 7 r a v M r v c < / D a t a M a s h u p > 
</file>

<file path=customXml/itemProps1.xml><?xml version="1.0" encoding="utf-8"?>
<ds:datastoreItem xmlns:ds="http://schemas.openxmlformats.org/officeDocument/2006/customXml" ds:itemID="{F70F4D05-168C-4F41-86BC-32DE7AFC61B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Test</vt:lpstr>
      <vt:lpstr>Train</vt:lpstr>
      <vt:lpstr>Stationary d0</vt:lpstr>
      <vt:lpstr>Stationary d1</vt:lpstr>
      <vt:lpstr>Stationary d2</vt:lpstr>
      <vt:lpstr>Stationary d3</vt:lpstr>
      <vt:lpstr>Stationary d4</vt:lpstr>
      <vt:lpstr>Train Line Chart</vt:lpstr>
      <vt:lpstr>find p</vt:lpstr>
      <vt:lpstr>find q</vt:lpstr>
      <vt:lpstr>predict + MAPE 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HoangLocal</dc:creator>
  <cp:lastModifiedBy>Vương Thanh Linh</cp:lastModifiedBy>
  <dcterms:created xsi:type="dcterms:W3CDTF">2015-06-05T18:17:20Z</dcterms:created>
  <dcterms:modified xsi:type="dcterms:W3CDTF">2024-04-29T15:17:31Z</dcterms:modified>
</cp:coreProperties>
</file>