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SLIDE\TIMES SERIES\"/>
    </mc:Choice>
  </mc:AlternateContent>
  <xr:revisionPtr revIDLastSave="0" documentId="13_ncr:1_{36AA3CF3-A8EB-4188-8EF7-7CCA09AC3EEA}" xr6:coauthVersionLast="47" xr6:coauthVersionMax="47" xr10:uidLastSave="{00000000-0000-0000-0000-000000000000}"/>
  <bookViews>
    <workbookView xWindow="-108" yWindow="-108" windowWidth="23256" windowHeight="12456" activeTab="1" xr2:uid="{43E660AC-95F4-4A96-A63B-D60747E28110}"/>
  </bookViews>
  <sheets>
    <sheet name="Sheet1" sheetId="1" r:id="rId1"/>
    <sheet name="Sheet2" sheetId="2" r:id="rId2"/>
  </sheets>
  <definedNames>
    <definedName name="solver_adj" localSheetId="1" hidden="1">Sheet2!$B$19:$E$19</definedName>
    <definedName name="solver_cvg" localSheetId="1" hidden="1">"0,0001"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Sheet2!$B$19</definedName>
    <definedName name="solver_lhs2" localSheetId="1" hidden="1">Sheet2!$B$19</definedName>
    <definedName name="solver_lhs3" localSheetId="1" hidden="1">Sheet2!$C$19</definedName>
    <definedName name="solver_lhs4" localSheetId="1" hidden="1">Sheet2!$C$19</definedName>
    <definedName name="solver_lhs5" localSheetId="1" hidden="1">Sheet2!$D$19</definedName>
    <definedName name="solver_lhs6" localSheetId="1" hidden="1">Sheet2!$D$19</definedName>
    <definedName name="solver_lhs7" localSheetId="1" hidden="1">Sheet2!$E$19</definedName>
    <definedName name="solver_lhs8" localSheetId="1" hidden="1">Sheet2!$E$19</definedName>
    <definedName name="solver_lhs9" localSheetId="1" hidden="1">Sheet2!$F$19</definedName>
    <definedName name="solver_mip" localSheetId="1" hidden="1">2147483647</definedName>
    <definedName name="solver_mni" localSheetId="1" hidden="1">30</definedName>
    <definedName name="solver_mrt" localSheetId="1" hidden="1">"0,075"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9</definedName>
    <definedName name="solver_nwt" localSheetId="1" hidden="1">1</definedName>
    <definedName name="solver_opt" localSheetId="1" hidden="1">Sheet2!$B$21</definedName>
    <definedName name="solver_pre" localSheetId="1" hidden="1">"0,000001"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2</definedName>
    <definedName name="solver_rhs1" localSheetId="1" hidden="1">1</definedName>
    <definedName name="solver_rhs2" localSheetId="1" hidden="1">0</definedName>
    <definedName name="solver_rhs3" localSheetId="1" hidden="1">1</definedName>
    <definedName name="solver_rhs4" localSheetId="1" hidden="1">0</definedName>
    <definedName name="solver_rhs5" localSheetId="1" hidden="1">1</definedName>
    <definedName name="solver_rhs6" localSheetId="1" hidden="1">0</definedName>
    <definedName name="solver_rhs7" localSheetId="1" hidden="1">1</definedName>
    <definedName name="solver_rhs8" localSheetId="1" hidden="1">0</definedName>
    <definedName name="solver_rhs9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 a="1"/>
  <c r="B21" i="2" s="1"/>
  <c r="B20" i="2"/>
  <c r="F19" i="2"/>
  <c r="B12" i="2" a="1"/>
  <c r="B12" i="2" s="1"/>
  <c r="Y12" i="1"/>
  <c r="X11" i="1"/>
  <c r="W10" i="1"/>
  <c r="V9" i="1"/>
  <c r="L12" i="1"/>
  <c r="K11" i="1"/>
  <c r="I9" i="1"/>
  <c r="J10" i="1"/>
  <c r="B10" i="2" l="1"/>
  <c r="F8" i="2"/>
  <c r="E4" i="2"/>
  <c r="D4" i="2"/>
  <c r="C4" i="2"/>
  <c r="B4" i="2"/>
  <c r="R500" i="1"/>
  <c r="Q500" i="1"/>
  <c r="P500" i="1"/>
  <c r="O500" i="1"/>
  <c r="R499" i="1"/>
  <c r="Q499" i="1"/>
  <c r="P499" i="1"/>
  <c r="O499" i="1"/>
  <c r="B500" i="1"/>
  <c r="X12" i="1" l="1"/>
  <c r="W12" i="1"/>
  <c r="W11" i="1"/>
  <c r="V12" i="1"/>
  <c r="V11" i="1"/>
  <c r="V10" i="1"/>
  <c r="X5" i="1"/>
  <c r="W5" i="1"/>
  <c r="W4" i="1"/>
  <c r="V5" i="1"/>
  <c r="V4" i="1"/>
  <c r="V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2" i="1"/>
  <c r="K12" i="1"/>
  <c r="J12" i="1"/>
  <c r="J11" i="1"/>
  <c r="I12" i="1"/>
  <c r="I11" i="1"/>
  <c r="I10" i="1"/>
  <c r="K5" i="1"/>
  <c r="J5" i="1"/>
  <c r="J4" i="1"/>
  <c r="I5" i="1"/>
  <c r="I4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<sst xmlns="http://schemas.openxmlformats.org/spreadsheetml/2006/main" count="87" uniqueCount="21">
  <si>
    <t>pAGR</t>
  </si>
  <si>
    <t>pSHS</t>
  </si>
  <si>
    <t>pVOS</t>
  </si>
  <si>
    <t>pVSC</t>
  </si>
  <si>
    <t>rAGR</t>
  </si>
  <si>
    <t>rSHS</t>
  </si>
  <si>
    <t>rVOS</t>
  </si>
  <si>
    <t>rVSC</t>
  </si>
  <si>
    <t>Mean</t>
  </si>
  <si>
    <t xml:space="preserve">Lợi suất theo ngày trung bình </t>
  </si>
  <si>
    <t>Phương sai</t>
  </si>
  <si>
    <t>Var</t>
  </si>
  <si>
    <t>Độ lệch chuẩn</t>
  </si>
  <si>
    <t>w1</t>
  </si>
  <si>
    <t>w2</t>
  </si>
  <si>
    <t>w3</t>
  </si>
  <si>
    <t>w4</t>
  </si>
  <si>
    <t>Lợi suất kỳ vọng</t>
  </si>
  <si>
    <t>Phương sai lợi suất</t>
  </si>
  <si>
    <t>Maximize lợi suất</t>
  </si>
  <si>
    <t>Minimize phương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</si>
</sst>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ADF43B5D-6866-4816-AE62-0FF3F0969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3EED-4BA8-4919-AE41-574AF5ABEE6E}">
  <dimension ref="A1:Y500"/>
  <sheetViews>
    <sheetView topLeftCell="F1" workbookViewId="0">
      <selection activeCell="U1" sqref="U1:Y5"/>
    </sheetView>
  </sheetViews>
  <sheetFormatPr defaultRowHeight="14.4" x14ac:dyDescent="0.3"/>
  <cols>
    <col min="1" max="8" width="8.88671875" style="1"/>
    <col min="9" max="9" width="14.5546875" style="1" customWidth="1"/>
    <col min="10" max="10" width="14" style="1" customWidth="1"/>
    <col min="11" max="11" width="14.33203125" style="1" customWidth="1"/>
    <col min="12" max="12" width="15.44140625" style="1" customWidth="1"/>
    <col min="13" max="16384" width="8.88671875" style="1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V1" s="1" t="s">
        <v>4</v>
      </c>
      <c r="W1" s="1" t="s">
        <v>5</v>
      </c>
      <c r="X1" s="1" t="s">
        <v>6</v>
      </c>
      <c r="Y1" s="1" t="s">
        <v>7</v>
      </c>
    </row>
    <row r="2" spans="2:25" x14ac:dyDescent="0.3">
      <c r="B2" s="1">
        <v>8100</v>
      </c>
      <c r="C2" s="1">
        <v>9200</v>
      </c>
      <c r="D2" s="1">
        <v>11800</v>
      </c>
      <c r="E2" s="1">
        <v>17273.8</v>
      </c>
      <c r="H2" s="1" t="s">
        <v>0</v>
      </c>
      <c r="I2" s="1">
        <v>1</v>
      </c>
      <c r="J2" s="1">
        <v>0.83250118711463073</v>
      </c>
      <c r="K2" s="1">
        <v>0.6352881741135129</v>
      </c>
      <c r="L2" s="1">
        <v>0.52043372301515922</v>
      </c>
      <c r="O2" s="1">
        <f>LN(B3/B2)*100</f>
        <v>-1.2422519998557209</v>
      </c>
      <c r="P2" s="1">
        <f>LN(C3/C2)*100</f>
        <v>-2.1978906718775231</v>
      </c>
      <c r="Q2" s="1">
        <f>LN(D3/D2)*100</f>
        <v>1.2631746905900565</v>
      </c>
      <c r="R2" s="1">
        <f>LN(E3/E2)*100</f>
        <v>-0.33168680236248149</v>
      </c>
      <c r="U2" s="1" t="s">
        <v>4</v>
      </c>
      <c r="V2" s="1">
        <v>1</v>
      </c>
      <c r="W2" s="1">
        <v>0.16994634998106753</v>
      </c>
      <c r="X2" s="1">
        <v>0.42427017192937277</v>
      </c>
      <c r="Y2" s="1">
        <v>0.33890841169571256</v>
      </c>
    </row>
    <row r="3" spans="2:25" x14ac:dyDescent="0.3">
      <c r="B3" s="1">
        <v>8000</v>
      </c>
      <c r="C3" s="1">
        <v>9000</v>
      </c>
      <c r="D3" s="1">
        <v>11950</v>
      </c>
      <c r="E3" s="1">
        <v>17216.599999999999</v>
      </c>
      <c r="H3" s="1" t="s">
        <v>1</v>
      </c>
      <c r="I3" s="1">
        <f xml:space="preserve"> CORREL(B2:B499,C2:C499)</f>
        <v>0.83250118711463073</v>
      </c>
      <c r="J3" s="1">
        <v>1</v>
      </c>
      <c r="K3" s="1">
        <v>0.27360651354919863</v>
      </c>
      <c r="L3" s="1">
        <v>0.58575774309589634</v>
      </c>
      <c r="O3" s="1">
        <f t="shared" ref="O3:O66" si="0">LN(B4/B3)*100</f>
        <v>0</v>
      </c>
      <c r="P3" s="1">
        <f t="shared" ref="P3:P66" si="1">LN(C4/C3)*100</f>
        <v>0</v>
      </c>
      <c r="Q3" s="1">
        <f t="shared" ref="Q3:Q66" si="2">LN(D4/D3)*100</f>
        <v>-3.4045841409717101</v>
      </c>
      <c r="R3" s="1">
        <f t="shared" ref="R3:R66" si="3">LN(E4/E3)*100</f>
        <v>2.7848784485932971</v>
      </c>
      <c r="U3" s="1" t="s">
        <v>5</v>
      </c>
      <c r="V3" s="1">
        <f>CORREL(O2:O498,P2:P498)</f>
        <v>0.16994634998106753</v>
      </c>
      <c r="W3" s="1">
        <v>1</v>
      </c>
      <c r="X3" s="1">
        <v>0.1437681764762819</v>
      </c>
      <c r="Y3" s="1">
        <v>2.9682168765436959E-2</v>
      </c>
    </row>
    <row r="4" spans="2:25" x14ac:dyDescent="0.3">
      <c r="B4" s="1">
        <v>8000</v>
      </c>
      <c r="C4" s="1">
        <v>9000</v>
      </c>
      <c r="D4" s="1">
        <v>11550</v>
      </c>
      <c r="E4" s="1">
        <v>17702.8</v>
      </c>
      <c r="H4" s="1" t="s">
        <v>2</v>
      </c>
      <c r="I4" s="1">
        <f xml:space="preserve"> CORREL(B2:B499,D2:D499)</f>
        <v>0.6352881741135129</v>
      </c>
      <c r="J4" s="1">
        <f xml:space="preserve"> CORREL(C2:C499,D2:D499)</f>
        <v>0.27360651354919863</v>
      </c>
      <c r="K4" s="1">
        <v>1</v>
      </c>
      <c r="L4" s="1">
        <v>0.22882628483903958</v>
      </c>
      <c r="O4" s="1">
        <f t="shared" si="0"/>
        <v>0.37429862788342971</v>
      </c>
      <c r="P4" s="1">
        <f t="shared" si="1"/>
        <v>-1.1173300598125189</v>
      </c>
      <c r="Q4" s="1">
        <f t="shared" si="2"/>
        <v>-5.7922647732704506</v>
      </c>
      <c r="R4" s="1">
        <f t="shared" si="3"/>
        <v>-1.7931003913318311</v>
      </c>
      <c r="U4" s="1" t="s">
        <v>6</v>
      </c>
      <c r="V4" s="1">
        <f>CORREL(O2:O498,Q2:Q498)</f>
        <v>0.42427017192937277</v>
      </c>
      <c r="W4" s="1">
        <f>CORREL(P2:P498,Q2:Q498)</f>
        <v>0.1437681764762819</v>
      </c>
      <c r="X4" s="1">
        <v>1</v>
      </c>
      <c r="Y4" s="1">
        <v>0.44076471656669436</v>
      </c>
    </row>
    <row r="5" spans="2:25" x14ac:dyDescent="0.3">
      <c r="B5" s="1">
        <v>8030</v>
      </c>
      <c r="C5" s="1">
        <v>8900</v>
      </c>
      <c r="D5" s="1">
        <v>10900</v>
      </c>
      <c r="E5" s="1">
        <v>17388.2</v>
      </c>
      <c r="H5" s="1" t="s">
        <v>3</v>
      </c>
      <c r="I5" s="1">
        <f xml:space="preserve"> CORREL(B2:B499,E2:E499)</f>
        <v>0.52043372301515922</v>
      </c>
      <c r="J5" s="1">
        <f xml:space="preserve"> CORREL(C2:C499,E2:E499)</f>
        <v>0.58575774309589634</v>
      </c>
      <c r="K5" s="1">
        <f xml:space="preserve"> CORREL(D2:D499,E2:E499)</f>
        <v>0.22882628483903958</v>
      </c>
      <c r="L5" s="1">
        <v>1</v>
      </c>
      <c r="O5" s="1">
        <f t="shared" si="0"/>
        <v>-3.1628189768370083</v>
      </c>
      <c r="P5" s="1">
        <f t="shared" si="1"/>
        <v>0</v>
      </c>
      <c r="Q5" s="1">
        <f t="shared" si="2"/>
        <v>-2.3202897079663871</v>
      </c>
      <c r="R5" s="1">
        <f t="shared" si="3"/>
        <v>0</v>
      </c>
      <c r="U5" s="1" t="s">
        <v>7</v>
      </c>
      <c r="V5" s="1">
        <f>CORREL(O2:O498,R2:R498)</f>
        <v>0.33890841169571256</v>
      </c>
      <c r="W5" s="1">
        <f>CORREL(P2:P498,R2:R498)</f>
        <v>2.9682168765436959E-2</v>
      </c>
      <c r="X5" s="1">
        <f>CORREL(Q2:Q498,R2:R498)</f>
        <v>0.44076471656669436</v>
      </c>
      <c r="Y5" s="1">
        <v>1</v>
      </c>
    </row>
    <row r="6" spans="2:25" x14ac:dyDescent="0.3">
      <c r="B6" s="1">
        <v>7780</v>
      </c>
      <c r="C6" s="1">
        <v>8900</v>
      </c>
      <c r="D6" s="1">
        <v>10650</v>
      </c>
      <c r="E6" s="1">
        <v>17388.2</v>
      </c>
      <c r="O6" s="1">
        <f t="shared" si="0"/>
        <v>0.38486256612944564</v>
      </c>
      <c r="P6" s="1">
        <f t="shared" si="1"/>
        <v>0</v>
      </c>
      <c r="Q6" s="1">
        <f t="shared" si="2"/>
        <v>0</v>
      </c>
      <c r="R6" s="1">
        <f t="shared" si="3"/>
        <v>1.3072529699191824</v>
      </c>
    </row>
    <row r="7" spans="2:25" x14ac:dyDescent="0.3">
      <c r="B7" s="1">
        <v>7810</v>
      </c>
      <c r="C7" s="1">
        <v>8900</v>
      </c>
      <c r="D7" s="1">
        <v>10650</v>
      </c>
      <c r="E7" s="1">
        <v>17617</v>
      </c>
      <c r="O7" s="1">
        <f t="shared" si="0"/>
        <v>3.7692904275726926</v>
      </c>
      <c r="P7" s="1">
        <f t="shared" si="1"/>
        <v>2.2223136784710258</v>
      </c>
      <c r="Q7" s="1">
        <f t="shared" si="2"/>
        <v>-1.4184634991956413</v>
      </c>
      <c r="R7" s="1">
        <f t="shared" si="3"/>
        <v>-1.6367539477765078</v>
      </c>
    </row>
    <row r="8" spans="2:25" x14ac:dyDescent="0.3">
      <c r="B8" s="1">
        <v>8110</v>
      </c>
      <c r="C8" s="1">
        <v>9100</v>
      </c>
      <c r="D8" s="1">
        <v>10500</v>
      </c>
      <c r="E8" s="1">
        <v>17331</v>
      </c>
      <c r="I8" s="1" t="s">
        <v>0</v>
      </c>
      <c r="J8" s="1" t="s">
        <v>1</v>
      </c>
      <c r="K8" s="1" t="s">
        <v>2</v>
      </c>
      <c r="L8" s="1" t="s">
        <v>3</v>
      </c>
      <c r="O8" s="1">
        <f t="shared" si="0"/>
        <v>-0.61843116087846572</v>
      </c>
      <c r="P8" s="1">
        <f t="shared" si="1"/>
        <v>-1.1049836186584936</v>
      </c>
      <c r="Q8" s="1">
        <f t="shared" si="2"/>
        <v>0</v>
      </c>
      <c r="R8" s="1">
        <f t="shared" si="3"/>
        <v>0</v>
      </c>
      <c r="V8" s="1" t="s">
        <v>4</v>
      </c>
      <c r="W8" s="1" t="s">
        <v>5</v>
      </c>
      <c r="X8" s="1" t="s">
        <v>6</v>
      </c>
      <c r="Y8" s="1" t="s">
        <v>7</v>
      </c>
    </row>
    <row r="9" spans="2:25" x14ac:dyDescent="0.3">
      <c r="B9" s="1">
        <v>8060</v>
      </c>
      <c r="C9" s="1">
        <v>9000</v>
      </c>
      <c r="D9" s="1">
        <v>10500</v>
      </c>
      <c r="E9" s="1">
        <v>17331</v>
      </c>
      <c r="H9" s="1" t="s">
        <v>0</v>
      </c>
      <c r="I9" s="1">
        <f>_xlfn.VAR.S(B2:B499)</f>
        <v>14675723.580034437</v>
      </c>
      <c r="J9" s="1">
        <v>11091747.521272225</v>
      </c>
      <c r="K9" s="1">
        <v>6857222.4091537185</v>
      </c>
      <c r="L9" s="1">
        <v>3459585.2445516451</v>
      </c>
      <c r="O9" s="1">
        <f t="shared" si="0"/>
        <v>-0.1241465088064877</v>
      </c>
      <c r="P9" s="1">
        <f t="shared" si="1"/>
        <v>1.1049836186584936</v>
      </c>
      <c r="Q9" s="1">
        <f t="shared" si="2"/>
        <v>-1.9231361927887645</v>
      </c>
      <c r="R9" s="1">
        <f t="shared" si="3"/>
        <v>0.4938452182661569</v>
      </c>
      <c r="U9" s="1" t="s">
        <v>4</v>
      </c>
      <c r="V9" s="1">
        <f>_xlfn.VAR.S(O2:O498)</f>
        <v>8.8691484149514768</v>
      </c>
      <c r="W9" s="1">
        <v>1.3684741268515297</v>
      </c>
      <c r="X9" s="1">
        <v>3.6372143130019734</v>
      </c>
      <c r="Y9" s="1">
        <v>2.0800433499295212</v>
      </c>
    </row>
    <row r="10" spans="2:25" x14ac:dyDescent="0.3">
      <c r="B10" s="1">
        <v>8050</v>
      </c>
      <c r="C10" s="1">
        <v>9100</v>
      </c>
      <c r="D10" s="1">
        <v>10300</v>
      </c>
      <c r="E10" s="1">
        <v>17416.8</v>
      </c>
      <c r="H10" s="1" t="s">
        <v>1</v>
      </c>
      <c r="I10" s="1">
        <f>_xlfn.COVARIANCE.S(B2:B499,C2:C499)</f>
        <v>11091747.521272225</v>
      </c>
      <c r="J10" s="1">
        <f>_xlfn.VAR.S(C2:C499)</f>
        <v>12095691.579194035</v>
      </c>
      <c r="K10" s="1">
        <v>2681139.9723643032</v>
      </c>
      <c r="L10" s="1">
        <v>3535022.9271209571</v>
      </c>
      <c r="O10" s="1">
        <f t="shared" si="0"/>
        <v>0</v>
      </c>
      <c r="P10" s="1">
        <f t="shared" si="1"/>
        <v>0</v>
      </c>
      <c r="Q10" s="1">
        <f t="shared" si="2"/>
        <v>-1.4670189747793743</v>
      </c>
      <c r="R10" s="1">
        <f t="shared" si="3"/>
        <v>-0.49384521826616212</v>
      </c>
      <c r="U10" s="1" t="s">
        <v>5</v>
      </c>
      <c r="V10" s="1">
        <f>_xlfn.COVARIANCE.S(O2:O498,P2:P498)</f>
        <v>1.3684741268515297</v>
      </c>
      <c r="W10" s="1">
        <f>_xlfn.VAR.S(P2:P498)</f>
        <v>7.3108449989646411</v>
      </c>
      <c r="X10" s="1">
        <v>1.1190048855675765</v>
      </c>
      <c r="Y10" s="1">
        <v>0.16539733019622824</v>
      </c>
    </row>
    <row r="11" spans="2:25" x14ac:dyDescent="0.3">
      <c r="B11" s="1">
        <v>8050</v>
      </c>
      <c r="C11" s="1">
        <v>9100</v>
      </c>
      <c r="D11" s="1">
        <v>10150</v>
      </c>
      <c r="E11" s="1">
        <v>17331</v>
      </c>
      <c r="H11" s="1" t="s">
        <v>2</v>
      </c>
      <c r="I11" s="1">
        <f>_xlfn.COVARIANCE.S(B2:B499,D2:D499)</f>
        <v>6857222.4091537185</v>
      </c>
      <c r="J11" s="1">
        <f>_xlfn.COVARIANCE.S(C2:C499,D2:D499)</f>
        <v>2681139.9723643032</v>
      </c>
      <c r="K11" s="1">
        <f>_xlfn.VAR.S(D2:D499)</f>
        <v>7938809.9670310989</v>
      </c>
      <c r="L11" s="1">
        <v>1118774.2374003048</v>
      </c>
      <c r="O11" s="1">
        <f t="shared" si="0"/>
        <v>2.3328252490908348</v>
      </c>
      <c r="P11" s="1">
        <f t="shared" si="1"/>
        <v>5.3488684950986221</v>
      </c>
      <c r="Q11" s="1">
        <f t="shared" si="2"/>
        <v>3.3901551675681416</v>
      </c>
      <c r="R11" s="1">
        <f t="shared" si="3"/>
        <v>0.4938452182661569</v>
      </c>
      <c r="U11" s="1" t="s">
        <v>6</v>
      </c>
      <c r="V11" s="1">
        <f>_xlfn.COVARIANCE.S(O2:O498,Q2:Q498)</f>
        <v>3.6372143130019734</v>
      </c>
      <c r="W11" s="1">
        <f>_xlfn.COVARIANCE.S(P2:P498,Q2:Q498)</f>
        <v>1.1190048855675765</v>
      </c>
      <c r="X11" s="1">
        <f>_xlfn.VAR.S(Q2:Q498)</f>
        <v>8.2864947675755314</v>
      </c>
      <c r="Y11" s="1">
        <v>2.6148171743070505</v>
      </c>
    </row>
    <row r="12" spans="2:25" x14ac:dyDescent="0.3">
      <c r="B12" s="1">
        <v>8240</v>
      </c>
      <c r="C12" s="1">
        <v>9600</v>
      </c>
      <c r="D12" s="1">
        <v>10500</v>
      </c>
      <c r="E12" s="1">
        <v>17416.8</v>
      </c>
      <c r="H12" s="1" t="s">
        <v>3</v>
      </c>
      <c r="I12" s="1">
        <f>_xlfn.COVARIANCE.S(B2:B499,E2:E499)</f>
        <v>3459585.2445516451</v>
      </c>
      <c r="J12" s="1">
        <f>_xlfn.COVARIANCE.S(C2:C499,E2:E499)</f>
        <v>3535022.9271209571</v>
      </c>
      <c r="K12" s="1">
        <f>_xlfn.COVARIANCE.S(D2:D499,E2:E499)</f>
        <v>1118774.2374003048</v>
      </c>
      <c r="L12" s="1">
        <f>_xlfn.VAR.S(E2:E499)</f>
        <v>3011048.069275734</v>
      </c>
      <c r="O12" s="1">
        <f t="shared" si="0"/>
        <v>0</v>
      </c>
      <c r="P12" s="1">
        <f t="shared" si="1"/>
        <v>-1.0471299867295365</v>
      </c>
      <c r="Q12" s="1">
        <f t="shared" si="2"/>
        <v>2.3530497410194036</v>
      </c>
      <c r="R12" s="1">
        <f t="shared" si="3"/>
        <v>-0.49384521826616212</v>
      </c>
      <c r="U12" s="1" t="s">
        <v>7</v>
      </c>
      <c r="V12" s="1">
        <f>_xlfn.COVARIANCE.S(O2:O498,R2:R498)</f>
        <v>2.0800433499295212</v>
      </c>
      <c r="W12" s="1">
        <f>_xlfn.COVARIANCE.S(P2:P498,R2:R498)</f>
        <v>0.16539733019622824</v>
      </c>
      <c r="X12" s="1">
        <f>_xlfn.COVARIANCE.S(Q2:Q498,R2:R498)</f>
        <v>2.6148171743070505</v>
      </c>
      <c r="Y12" s="1">
        <f>_xlfn.VAR.S(R2:R498)</f>
        <v>4.2471554179612374</v>
      </c>
    </row>
    <row r="13" spans="2:25" x14ac:dyDescent="0.3">
      <c r="B13" s="1">
        <v>8240</v>
      </c>
      <c r="C13" s="1">
        <v>9500</v>
      </c>
      <c r="D13" s="1">
        <v>10750</v>
      </c>
      <c r="E13" s="1">
        <v>17331</v>
      </c>
      <c r="O13" s="1">
        <f t="shared" si="0"/>
        <v>3.5760663879098256</v>
      </c>
      <c r="P13" s="1">
        <f t="shared" si="1"/>
        <v>4.1242958534049006</v>
      </c>
      <c r="Q13" s="1">
        <f t="shared" si="2"/>
        <v>1.3857034661426282</v>
      </c>
      <c r="R13" s="1">
        <f t="shared" si="3"/>
        <v>0.65791981147053824</v>
      </c>
    </row>
    <row r="14" spans="2:25" x14ac:dyDescent="0.3">
      <c r="B14" s="1">
        <v>8540</v>
      </c>
      <c r="C14" s="1">
        <v>9900</v>
      </c>
      <c r="D14" s="1">
        <v>10900</v>
      </c>
      <c r="E14" s="1">
        <v>17445.400000000001</v>
      </c>
      <c r="O14" s="1">
        <f t="shared" si="0"/>
        <v>-0.46948443042077292</v>
      </c>
      <c r="P14" s="1">
        <f t="shared" si="1"/>
        <v>-2.0408871631207122</v>
      </c>
      <c r="Q14" s="1">
        <f t="shared" si="2"/>
        <v>-0.45977092486294313</v>
      </c>
      <c r="R14" s="1">
        <f t="shared" si="3"/>
        <v>0</v>
      </c>
    </row>
    <row r="15" spans="2:25" x14ac:dyDescent="0.3">
      <c r="B15" s="1">
        <v>8500</v>
      </c>
      <c r="C15" s="1">
        <v>9700</v>
      </c>
      <c r="D15" s="1">
        <v>10850</v>
      </c>
      <c r="E15" s="1">
        <v>17445.400000000001</v>
      </c>
      <c r="O15" s="1">
        <f t="shared" si="0"/>
        <v>0</v>
      </c>
      <c r="P15" s="1">
        <f t="shared" si="1"/>
        <v>0</v>
      </c>
      <c r="Q15" s="1">
        <f t="shared" si="2"/>
        <v>1.3730192811902038</v>
      </c>
      <c r="R15" s="1">
        <f t="shared" si="3"/>
        <v>-0.6579198114705348</v>
      </c>
    </row>
    <row r="16" spans="2:25" x14ac:dyDescent="0.3">
      <c r="B16" s="1">
        <v>8500</v>
      </c>
      <c r="C16" s="1">
        <v>9700</v>
      </c>
      <c r="D16" s="1">
        <v>11000</v>
      </c>
      <c r="E16" s="1">
        <v>17331</v>
      </c>
      <c r="O16" s="1">
        <f t="shared" si="0"/>
        <v>0.93677500036002415</v>
      </c>
      <c r="P16" s="1">
        <f t="shared" si="1"/>
        <v>3.0459207484708437</v>
      </c>
      <c r="Q16" s="1">
        <f t="shared" si="2"/>
        <v>6.5957967791797367</v>
      </c>
      <c r="R16" s="1">
        <f t="shared" si="3"/>
        <v>0.16488620248526759</v>
      </c>
    </row>
    <row r="17" spans="2:18" x14ac:dyDescent="0.3">
      <c r="B17" s="1">
        <v>8580</v>
      </c>
      <c r="C17" s="1">
        <v>10000</v>
      </c>
      <c r="D17" s="1">
        <v>11750</v>
      </c>
      <c r="E17" s="1">
        <v>17359.599999999999</v>
      </c>
      <c r="O17" s="1">
        <f t="shared" si="0"/>
        <v>-4.40809900355341</v>
      </c>
      <c r="P17" s="1">
        <f t="shared" si="1"/>
        <v>-7.2570692834835375</v>
      </c>
      <c r="Q17" s="1">
        <f t="shared" si="2"/>
        <v>-7.0513784327658131</v>
      </c>
      <c r="R17" s="1">
        <f t="shared" si="3"/>
        <v>-1.1599539078530567</v>
      </c>
    </row>
    <row r="18" spans="2:18" x14ac:dyDescent="0.3">
      <c r="B18" s="1">
        <v>8210</v>
      </c>
      <c r="C18" s="1">
        <v>9300</v>
      </c>
      <c r="D18" s="1">
        <v>10950</v>
      </c>
      <c r="E18" s="1">
        <v>17159.400000000001</v>
      </c>
      <c r="O18" s="1">
        <f t="shared" si="0"/>
        <v>-1.1022769290750321</v>
      </c>
      <c r="P18" s="1">
        <f t="shared" si="1"/>
        <v>-2.1739986636405875</v>
      </c>
      <c r="Q18" s="1">
        <f t="shared" si="2"/>
        <v>-5.1533650115182903</v>
      </c>
      <c r="R18" s="1">
        <f t="shared" si="3"/>
        <v>0.66447742832612766</v>
      </c>
    </row>
    <row r="19" spans="2:18" x14ac:dyDescent="0.3">
      <c r="B19" s="1">
        <v>8120</v>
      </c>
      <c r="C19" s="1">
        <v>9100</v>
      </c>
      <c r="D19" s="1">
        <v>10400</v>
      </c>
      <c r="E19" s="1">
        <v>17273.8</v>
      </c>
      <c r="O19" s="1">
        <f t="shared" si="0"/>
        <v>-0.24660924951935542</v>
      </c>
      <c r="P19" s="1">
        <f t="shared" si="1"/>
        <v>-1.1049836186584936</v>
      </c>
      <c r="Q19" s="1">
        <f t="shared" si="2"/>
        <v>1.9048194970694412</v>
      </c>
      <c r="R19" s="1">
        <f t="shared" si="3"/>
        <v>-0.49794367840727516</v>
      </c>
    </row>
    <row r="20" spans="2:18" x14ac:dyDescent="0.3">
      <c r="B20" s="1">
        <v>8100</v>
      </c>
      <c r="C20" s="1">
        <v>9000</v>
      </c>
      <c r="D20" s="1">
        <v>10600</v>
      </c>
      <c r="E20" s="1">
        <v>17188</v>
      </c>
      <c r="O20" s="1">
        <f t="shared" si="0"/>
        <v>0.12338064489285658</v>
      </c>
      <c r="P20" s="1">
        <f t="shared" si="1"/>
        <v>0</v>
      </c>
      <c r="Q20" s="1">
        <f t="shared" si="2"/>
        <v>0.47058910374127139</v>
      </c>
      <c r="R20" s="1">
        <f t="shared" si="3"/>
        <v>-1.0033881003845382</v>
      </c>
    </row>
    <row r="21" spans="2:18" x14ac:dyDescent="0.3">
      <c r="B21" s="1">
        <v>8110</v>
      </c>
      <c r="C21" s="1">
        <v>9000</v>
      </c>
      <c r="D21" s="1">
        <v>10650</v>
      </c>
      <c r="E21" s="1">
        <v>17016.400000000001</v>
      </c>
      <c r="O21" s="1">
        <f t="shared" si="0"/>
        <v>-0.24691370569212648</v>
      </c>
      <c r="P21" s="1">
        <f t="shared" si="1"/>
        <v>-4.5462374076757284</v>
      </c>
      <c r="Q21" s="1">
        <f t="shared" si="2"/>
        <v>-6.9999414098352917</v>
      </c>
      <c r="R21" s="1">
        <f t="shared" si="3"/>
        <v>0</v>
      </c>
    </row>
    <row r="22" spans="2:18" x14ac:dyDescent="0.3">
      <c r="B22" s="1">
        <v>8090</v>
      </c>
      <c r="C22" s="1">
        <v>8600</v>
      </c>
      <c r="D22" s="1">
        <v>9930</v>
      </c>
      <c r="E22" s="1">
        <v>17016.400000000001</v>
      </c>
      <c r="O22" s="1">
        <f t="shared" si="0"/>
        <v>-0.49566396399282886</v>
      </c>
      <c r="P22" s="1">
        <f t="shared" si="1"/>
        <v>1.1560822401076005</v>
      </c>
      <c r="Q22" s="1">
        <f t="shared" si="2"/>
        <v>0.70246149369644384</v>
      </c>
      <c r="R22" s="1">
        <f t="shared" si="3"/>
        <v>1.1696449764293275</v>
      </c>
    </row>
    <row r="23" spans="2:18" x14ac:dyDescent="0.3">
      <c r="B23" s="1">
        <v>8050</v>
      </c>
      <c r="C23" s="1">
        <v>8700</v>
      </c>
      <c r="D23" s="1">
        <v>10000</v>
      </c>
      <c r="E23" s="1">
        <v>17216.599999999999</v>
      </c>
      <c r="O23" s="1">
        <f t="shared" si="0"/>
        <v>-0.62305497506360863</v>
      </c>
      <c r="P23" s="1">
        <f t="shared" si="1"/>
        <v>-1.1560822401075972</v>
      </c>
      <c r="Q23" s="1">
        <f t="shared" si="2"/>
        <v>0</v>
      </c>
      <c r="R23" s="1">
        <f t="shared" si="3"/>
        <v>-3.7230663669063948</v>
      </c>
    </row>
    <row r="24" spans="2:18" x14ac:dyDescent="0.3">
      <c r="B24" s="1">
        <v>8000</v>
      </c>
      <c r="C24" s="1">
        <v>8600</v>
      </c>
      <c r="D24" s="1">
        <v>10000</v>
      </c>
      <c r="E24" s="1">
        <v>16587.400000000001</v>
      </c>
      <c r="O24" s="1">
        <f t="shared" si="0"/>
        <v>-1.6383479250524056</v>
      </c>
      <c r="P24" s="1">
        <f t="shared" si="1"/>
        <v>-1.1696039763191299</v>
      </c>
      <c r="Q24" s="1">
        <f t="shared" si="2"/>
        <v>-2.2245608947319737</v>
      </c>
      <c r="R24" s="1">
        <f t="shared" si="3"/>
        <v>2.8890039876030613</v>
      </c>
    </row>
    <row r="25" spans="2:18" x14ac:dyDescent="0.3">
      <c r="B25" s="1">
        <v>7870</v>
      </c>
      <c r="C25" s="1">
        <v>8500</v>
      </c>
      <c r="D25" s="1">
        <v>9780</v>
      </c>
      <c r="E25" s="1">
        <v>17073.599999999999</v>
      </c>
      <c r="O25" s="1">
        <f t="shared" si="0"/>
        <v>-6.1578062219187828</v>
      </c>
      <c r="P25" s="1">
        <f t="shared" si="1"/>
        <v>-6.0624621816434852</v>
      </c>
      <c r="Q25" s="1">
        <f t="shared" si="2"/>
        <v>-7.2065070523921611</v>
      </c>
      <c r="R25" s="1">
        <f t="shared" si="3"/>
        <v>-0.67229514402575086</v>
      </c>
    </row>
    <row r="26" spans="2:18" x14ac:dyDescent="0.3">
      <c r="B26" s="1">
        <v>7400</v>
      </c>
      <c r="C26" s="1">
        <v>8000</v>
      </c>
      <c r="D26" s="1">
        <v>9100</v>
      </c>
      <c r="E26" s="1">
        <v>16959.2</v>
      </c>
      <c r="O26" s="1">
        <f t="shared" si="0"/>
        <v>2.6668247082161272</v>
      </c>
      <c r="P26" s="1">
        <f t="shared" si="1"/>
        <v>1.2422519998557111</v>
      </c>
      <c r="Q26" s="1">
        <f t="shared" si="2"/>
        <v>0</v>
      </c>
      <c r="R26" s="1">
        <f t="shared" si="3"/>
        <v>-0.50720419913357251</v>
      </c>
    </row>
    <row r="27" spans="2:18" x14ac:dyDescent="0.3">
      <c r="B27" s="1">
        <v>7600</v>
      </c>
      <c r="C27" s="1">
        <v>8100</v>
      </c>
      <c r="D27" s="1">
        <v>9100</v>
      </c>
      <c r="E27" s="1">
        <v>16873.400000000001</v>
      </c>
      <c r="O27" s="1">
        <f t="shared" si="0"/>
        <v>1.9544596072970131</v>
      </c>
      <c r="P27" s="1">
        <f t="shared" si="1"/>
        <v>3.6367644170874791</v>
      </c>
      <c r="Q27" s="1">
        <f t="shared" si="2"/>
        <v>2.0664139302942721</v>
      </c>
      <c r="R27" s="1">
        <f t="shared" si="3"/>
        <v>1.1794993431593281</v>
      </c>
    </row>
    <row r="28" spans="2:18" x14ac:dyDescent="0.3">
      <c r="B28" s="1">
        <v>7750</v>
      </c>
      <c r="C28" s="1">
        <v>8400</v>
      </c>
      <c r="D28" s="1">
        <v>9290</v>
      </c>
      <c r="E28" s="1">
        <v>17073.599999999999</v>
      </c>
      <c r="O28" s="1">
        <f t="shared" si="0"/>
        <v>0.64308903302903309</v>
      </c>
      <c r="P28" s="1">
        <f t="shared" si="1"/>
        <v>2.3530497410194036</v>
      </c>
      <c r="Q28" s="1">
        <f t="shared" si="2"/>
        <v>5.3443832850779165</v>
      </c>
      <c r="R28" s="1">
        <f t="shared" si="3"/>
        <v>-0.16765052902969058</v>
      </c>
    </row>
    <row r="29" spans="2:18" x14ac:dyDescent="0.3">
      <c r="B29" s="1">
        <v>7800</v>
      </c>
      <c r="C29" s="1">
        <v>8600</v>
      </c>
      <c r="D29" s="1">
        <v>9800</v>
      </c>
      <c r="E29" s="1">
        <v>17045</v>
      </c>
      <c r="O29" s="1">
        <f t="shared" si="0"/>
        <v>1.1472401162236781</v>
      </c>
      <c r="P29" s="1">
        <f t="shared" si="1"/>
        <v>-2.353049741019416</v>
      </c>
      <c r="Q29" s="1">
        <f t="shared" si="2"/>
        <v>-1.5424470325631638</v>
      </c>
      <c r="R29" s="1">
        <f t="shared" si="3"/>
        <v>-1.0118488141296278</v>
      </c>
    </row>
    <row r="30" spans="2:18" x14ac:dyDescent="0.3">
      <c r="B30" s="1">
        <v>7890</v>
      </c>
      <c r="C30" s="1">
        <v>8400</v>
      </c>
      <c r="D30" s="1">
        <v>9650</v>
      </c>
      <c r="E30" s="1">
        <v>16873.400000000001</v>
      </c>
      <c r="O30" s="1">
        <f t="shared" si="0"/>
        <v>4.9453834289420646</v>
      </c>
      <c r="P30" s="1">
        <f t="shared" si="1"/>
        <v>8.0042707673536349</v>
      </c>
      <c r="Q30" s="1">
        <f t="shared" si="2"/>
        <v>6.0319790233522621</v>
      </c>
      <c r="R30" s="1">
        <f t="shared" si="3"/>
        <v>1.1794993431593281</v>
      </c>
    </row>
    <row r="31" spans="2:18" x14ac:dyDescent="0.3">
      <c r="B31" s="1">
        <v>8290</v>
      </c>
      <c r="C31" s="1">
        <v>9100</v>
      </c>
      <c r="D31" s="1">
        <v>10250</v>
      </c>
      <c r="E31" s="1">
        <v>17073.599999999999</v>
      </c>
      <c r="O31" s="1">
        <f t="shared" si="0"/>
        <v>-3.685920936902034</v>
      </c>
      <c r="P31" s="1">
        <f t="shared" si="1"/>
        <v>-2.2223136784710236</v>
      </c>
      <c r="Q31" s="1">
        <f t="shared" si="2"/>
        <v>-1.4742281737203431</v>
      </c>
      <c r="R31" s="1">
        <f t="shared" si="3"/>
        <v>6.4854748894462269</v>
      </c>
    </row>
    <row r="32" spans="2:18" x14ac:dyDescent="0.3">
      <c r="B32" s="1">
        <v>7990</v>
      </c>
      <c r="C32" s="1">
        <v>8900</v>
      </c>
      <c r="D32" s="1">
        <v>10100</v>
      </c>
      <c r="E32" s="1">
        <v>18217.599999999999</v>
      </c>
      <c r="O32" s="1">
        <f t="shared" si="0"/>
        <v>-1.1328000305207471</v>
      </c>
      <c r="P32" s="1">
        <f t="shared" si="1"/>
        <v>-4.5985113241823381</v>
      </c>
      <c r="Q32" s="1">
        <f t="shared" si="2"/>
        <v>-5.5994269354574939</v>
      </c>
      <c r="R32" s="1">
        <f t="shared" si="3"/>
        <v>-0.47208569796667321</v>
      </c>
    </row>
    <row r="33" spans="2:18" x14ac:dyDescent="0.3">
      <c r="B33" s="1">
        <v>7900</v>
      </c>
      <c r="C33" s="1">
        <v>8500</v>
      </c>
      <c r="D33" s="1">
        <v>9550</v>
      </c>
      <c r="E33" s="1">
        <v>18131.8</v>
      </c>
      <c r="O33" s="1">
        <f t="shared" si="0"/>
        <v>0.50505157860685712</v>
      </c>
      <c r="P33" s="1">
        <f t="shared" si="1"/>
        <v>1.1696039763191235</v>
      </c>
      <c r="Q33" s="1">
        <f t="shared" si="2"/>
        <v>-0.52493558861436784</v>
      </c>
      <c r="R33" s="1">
        <f t="shared" si="3"/>
        <v>-0.95091041254475139</v>
      </c>
    </row>
    <row r="34" spans="2:18" x14ac:dyDescent="0.3">
      <c r="B34" s="1">
        <v>7940</v>
      </c>
      <c r="C34" s="1">
        <v>8600</v>
      </c>
      <c r="D34" s="1">
        <v>9500</v>
      </c>
      <c r="E34" s="1">
        <v>17960.2</v>
      </c>
      <c r="O34" s="1">
        <f t="shared" si="0"/>
        <v>-2.4220431893788699</v>
      </c>
      <c r="P34" s="1">
        <f t="shared" si="1"/>
        <v>-3.5506688456909763</v>
      </c>
      <c r="Q34" s="1">
        <f t="shared" si="2"/>
        <v>0.10520779508038346</v>
      </c>
      <c r="R34" s="1">
        <f t="shared" si="3"/>
        <v>-1.2821119489804171</v>
      </c>
    </row>
    <row r="35" spans="2:18" x14ac:dyDescent="0.3">
      <c r="B35" s="1">
        <v>7750</v>
      </c>
      <c r="C35" s="1">
        <v>8300</v>
      </c>
      <c r="D35" s="1">
        <v>9510</v>
      </c>
      <c r="E35" s="1">
        <v>17731.400000000001</v>
      </c>
      <c r="O35" s="1">
        <f t="shared" si="0"/>
        <v>0.64308903302903309</v>
      </c>
      <c r="P35" s="1">
        <f t="shared" si="1"/>
        <v>-2.4391453124159126</v>
      </c>
      <c r="Q35" s="1">
        <f t="shared" si="2"/>
        <v>-4.1874072471058881</v>
      </c>
      <c r="R35" s="1">
        <f t="shared" si="3"/>
        <v>-3.2790950766147007</v>
      </c>
    </row>
    <row r="36" spans="2:18" x14ac:dyDescent="0.3">
      <c r="B36" s="1">
        <v>7800</v>
      </c>
      <c r="C36" s="1">
        <v>8100</v>
      </c>
      <c r="D36" s="1">
        <v>9120</v>
      </c>
      <c r="E36" s="1">
        <v>17159.400000000001</v>
      </c>
      <c r="O36" s="1">
        <f t="shared" si="0"/>
        <v>-1.2903404835907841</v>
      </c>
      <c r="P36" s="1">
        <f t="shared" si="1"/>
        <v>0</v>
      </c>
      <c r="Q36" s="1">
        <f t="shared" si="2"/>
        <v>-1.102547001170771</v>
      </c>
      <c r="R36" s="1">
        <f t="shared" si="3"/>
        <v>-0.16681154750854446</v>
      </c>
    </row>
    <row r="37" spans="2:18" x14ac:dyDescent="0.3">
      <c r="B37" s="1">
        <v>7700</v>
      </c>
      <c r="C37" s="1">
        <v>8100</v>
      </c>
      <c r="D37" s="1">
        <v>9020</v>
      </c>
      <c r="E37" s="1">
        <v>17130.8</v>
      </c>
      <c r="O37" s="1">
        <f t="shared" si="0"/>
        <v>3.8221212820197672</v>
      </c>
      <c r="P37" s="1">
        <f t="shared" si="1"/>
        <v>4.8202101817877683</v>
      </c>
      <c r="Q37" s="1">
        <f t="shared" si="2"/>
        <v>6.7513581276362258</v>
      </c>
      <c r="R37" s="1">
        <f t="shared" si="3"/>
        <v>-1.5139595489904611</v>
      </c>
    </row>
    <row r="38" spans="2:18" x14ac:dyDescent="0.3">
      <c r="B38" s="1">
        <v>8000</v>
      </c>
      <c r="C38" s="1">
        <v>8500</v>
      </c>
      <c r="D38" s="1">
        <v>9650</v>
      </c>
      <c r="E38" s="1">
        <v>16873.400000000001</v>
      </c>
      <c r="O38" s="1">
        <f t="shared" si="0"/>
        <v>-1.1313759900273404</v>
      </c>
      <c r="P38" s="1">
        <f t="shared" si="1"/>
        <v>-2.3810648693718557</v>
      </c>
      <c r="Q38" s="1">
        <f t="shared" si="2"/>
        <v>1.0309369658861287</v>
      </c>
      <c r="R38" s="1">
        <f t="shared" si="3"/>
        <v>-1.537233087475895</v>
      </c>
    </row>
    <row r="39" spans="2:18" x14ac:dyDescent="0.3">
      <c r="B39" s="1">
        <v>7910</v>
      </c>
      <c r="C39" s="1">
        <v>8300</v>
      </c>
      <c r="D39" s="1">
        <v>9750</v>
      </c>
      <c r="E39" s="1">
        <v>16616</v>
      </c>
      <c r="O39" s="1">
        <f t="shared" si="0"/>
        <v>-2.0434938414306894</v>
      </c>
      <c r="P39" s="1">
        <f t="shared" si="1"/>
        <v>-2.4391453124159126</v>
      </c>
      <c r="Q39" s="1">
        <f t="shared" si="2"/>
        <v>-4.0821994520255167</v>
      </c>
      <c r="R39" s="1">
        <f t="shared" si="3"/>
        <v>3.7167757312253253</v>
      </c>
    </row>
    <row r="40" spans="2:18" x14ac:dyDescent="0.3">
      <c r="B40" s="1">
        <v>7750</v>
      </c>
      <c r="C40" s="1">
        <v>8100</v>
      </c>
      <c r="D40" s="1">
        <v>9360</v>
      </c>
      <c r="E40" s="1">
        <v>17245.2</v>
      </c>
      <c r="O40" s="1">
        <f t="shared" si="0"/>
        <v>-0.64725145056174793</v>
      </c>
      <c r="P40" s="1">
        <f t="shared" si="1"/>
        <v>2.4391453124159264</v>
      </c>
      <c r="Q40" s="1">
        <f t="shared" si="2"/>
        <v>-0.6430890330290403</v>
      </c>
      <c r="R40" s="1">
        <f t="shared" si="3"/>
        <v>-2.010188576377399</v>
      </c>
    </row>
    <row r="41" spans="2:18" x14ac:dyDescent="0.3">
      <c r="B41" s="1">
        <v>7700</v>
      </c>
      <c r="C41" s="1">
        <v>8300</v>
      </c>
      <c r="D41" s="1">
        <v>9300</v>
      </c>
      <c r="E41" s="1">
        <v>16902</v>
      </c>
      <c r="O41" s="1">
        <f t="shared" si="0"/>
        <v>0.12978587156000124</v>
      </c>
      <c r="P41" s="1">
        <f t="shared" si="1"/>
        <v>2.3810648693718606</v>
      </c>
      <c r="Q41" s="1">
        <f t="shared" si="2"/>
        <v>-0.32310205814464205</v>
      </c>
      <c r="R41" s="1">
        <f t="shared" si="3"/>
        <v>0.16906774420231477</v>
      </c>
    </row>
    <row r="42" spans="2:18" x14ac:dyDescent="0.3">
      <c r="B42" s="1">
        <v>7710</v>
      </c>
      <c r="C42" s="1">
        <v>8500</v>
      </c>
      <c r="D42" s="1">
        <v>9270</v>
      </c>
      <c r="E42" s="1">
        <v>16930.599999999999</v>
      </c>
      <c r="O42" s="1">
        <f t="shared" si="0"/>
        <v>2.5609594204324293</v>
      </c>
      <c r="P42" s="1">
        <f t="shared" si="1"/>
        <v>2.3256862164267185</v>
      </c>
      <c r="Q42" s="1">
        <f t="shared" si="2"/>
        <v>1.8172600579645501</v>
      </c>
      <c r="R42" s="1">
        <f t="shared" si="3"/>
        <v>2.0068267132507893</v>
      </c>
    </row>
    <row r="43" spans="2:18" x14ac:dyDescent="0.3">
      <c r="B43" s="1">
        <v>7910</v>
      </c>
      <c r="C43" s="1">
        <v>8700</v>
      </c>
      <c r="D43" s="1">
        <v>9440</v>
      </c>
      <c r="E43" s="1">
        <v>17273.8</v>
      </c>
      <c r="O43" s="1">
        <f t="shared" si="0"/>
        <v>-0.12650223065867452</v>
      </c>
      <c r="P43" s="1">
        <f t="shared" si="1"/>
        <v>0</v>
      </c>
      <c r="Q43" s="1">
        <f t="shared" si="2"/>
        <v>0.84388686458646034</v>
      </c>
      <c r="R43" s="1">
        <f t="shared" si="3"/>
        <v>0.49547647952693397</v>
      </c>
    </row>
    <row r="44" spans="2:18" x14ac:dyDescent="0.3">
      <c r="B44" s="1">
        <v>7900</v>
      </c>
      <c r="C44" s="1">
        <v>8700</v>
      </c>
      <c r="D44" s="1">
        <v>9520</v>
      </c>
      <c r="E44" s="1">
        <v>17359.599999999999</v>
      </c>
      <c r="O44" s="1">
        <f t="shared" si="0"/>
        <v>-3.2157111634531286</v>
      </c>
      <c r="P44" s="1">
        <f t="shared" si="1"/>
        <v>0</v>
      </c>
      <c r="Q44" s="1">
        <f t="shared" si="2"/>
        <v>0.20986366569212053</v>
      </c>
      <c r="R44" s="1">
        <f t="shared" si="3"/>
        <v>-0.9934201579342139</v>
      </c>
    </row>
    <row r="45" spans="2:18" x14ac:dyDescent="0.3">
      <c r="B45" s="1">
        <v>7650</v>
      </c>
      <c r="C45" s="1">
        <v>8700</v>
      </c>
      <c r="D45" s="1">
        <v>9540</v>
      </c>
      <c r="E45" s="1">
        <v>17188</v>
      </c>
      <c r="O45" s="1">
        <f t="shared" si="0"/>
        <v>1.5564516541111548</v>
      </c>
      <c r="P45" s="1">
        <f t="shared" si="1"/>
        <v>-2.3256862164267234</v>
      </c>
      <c r="Q45" s="1">
        <f t="shared" si="2"/>
        <v>1.8692133012152545</v>
      </c>
      <c r="R45" s="1">
        <f t="shared" si="3"/>
        <v>-1.8473048464178627</v>
      </c>
    </row>
    <row r="46" spans="2:18" x14ac:dyDescent="0.3">
      <c r="B46" s="1">
        <v>7770</v>
      </c>
      <c r="C46" s="1">
        <v>8500</v>
      </c>
      <c r="D46" s="1">
        <v>9720</v>
      </c>
      <c r="E46" s="1">
        <v>16873.400000000001</v>
      </c>
      <c r="O46" s="1">
        <f t="shared" si="0"/>
        <v>0.38535693159899725</v>
      </c>
      <c r="P46" s="1">
        <f t="shared" si="1"/>
        <v>-3.5932009226063331</v>
      </c>
      <c r="Q46" s="1">
        <f t="shared" si="2"/>
        <v>-2.0790769669073779</v>
      </c>
      <c r="R46" s="1">
        <f t="shared" si="3"/>
        <v>1.6807710964990106</v>
      </c>
    </row>
    <row r="47" spans="2:18" x14ac:dyDescent="0.3">
      <c r="B47" s="1">
        <v>7800</v>
      </c>
      <c r="C47" s="1">
        <v>8200</v>
      </c>
      <c r="D47" s="1">
        <v>9520</v>
      </c>
      <c r="E47" s="1">
        <v>17159.400000000001</v>
      </c>
      <c r="O47" s="1">
        <f t="shared" si="0"/>
        <v>4.3894193557225343</v>
      </c>
      <c r="P47" s="1">
        <f t="shared" si="1"/>
        <v>9.3090423066012029</v>
      </c>
      <c r="Q47" s="1">
        <f t="shared" si="2"/>
        <v>3.8129296831346879</v>
      </c>
      <c r="R47" s="1">
        <f t="shared" si="3"/>
        <v>0</v>
      </c>
    </row>
    <row r="48" spans="2:18" x14ac:dyDescent="0.3">
      <c r="B48" s="1">
        <v>8150</v>
      </c>
      <c r="C48" s="1">
        <v>9000</v>
      </c>
      <c r="D48" s="1">
        <v>9890</v>
      </c>
      <c r="E48" s="1">
        <v>17159.400000000001</v>
      </c>
      <c r="O48" s="1">
        <f t="shared" si="0"/>
        <v>1.8237587549780794</v>
      </c>
      <c r="P48" s="1">
        <f t="shared" si="1"/>
        <v>-3.3901551675681341</v>
      </c>
      <c r="Q48" s="1">
        <f t="shared" si="2"/>
        <v>-2.4566230283726194</v>
      </c>
      <c r="R48" s="1">
        <f t="shared" si="3"/>
        <v>-0.33390182095267518</v>
      </c>
    </row>
    <row r="49" spans="2:18" x14ac:dyDescent="0.3">
      <c r="B49" s="1">
        <v>8300</v>
      </c>
      <c r="C49" s="1">
        <v>8700</v>
      </c>
      <c r="D49" s="1">
        <v>9650</v>
      </c>
      <c r="E49" s="1">
        <v>17102.2</v>
      </c>
      <c r="O49" s="1">
        <f t="shared" si="0"/>
        <v>-2.6863642269548271</v>
      </c>
      <c r="P49" s="1">
        <f t="shared" si="1"/>
        <v>1.142869582362285</v>
      </c>
      <c r="Q49" s="1">
        <f t="shared" si="2"/>
        <v>-0.62370264555476607</v>
      </c>
      <c r="R49" s="1">
        <f t="shared" si="3"/>
        <v>0</v>
      </c>
    </row>
    <row r="50" spans="2:18" x14ac:dyDescent="0.3">
      <c r="B50" s="1">
        <v>8080</v>
      </c>
      <c r="C50" s="1">
        <v>8800</v>
      </c>
      <c r="D50" s="1">
        <v>9590</v>
      </c>
      <c r="E50" s="1">
        <v>17102.2</v>
      </c>
      <c r="O50" s="1">
        <f t="shared" si="0"/>
        <v>-1.1201112754820723</v>
      </c>
      <c r="P50" s="1">
        <f t="shared" si="1"/>
        <v>-4.6520015634892813</v>
      </c>
      <c r="Q50" s="1">
        <f t="shared" si="2"/>
        <v>-3.8261840380586012</v>
      </c>
      <c r="R50" s="1">
        <f t="shared" si="3"/>
        <v>-1.6864402705340502</v>
      </c>
    </row>
    <row r="51" spans="2:18" x14ac:dyDescent="0.3">
      <c r="B51" s="1">
        <v>7990</v>
      </c>
      <c r="C51" s="1">
        <v>8400</v>
      </c>
      <c r="D51" s="1">
        <v>9230</v>
      </c>
      <c r="E51" s="1">
        <v>16816.2</v>
      </c>
      <c r="O51" s="1">
        <f t="shared" si="0"/>
        <v>1.367330190020986</v>
      </c>
      <c r="P51" s="1">
        <f t="shared" si="1"/>
        <v>1.1834457647002798</v>
      </c>
      <c r="Q51" s="1">
        <f t="shared" si="2"/>
        <v>0.32450001433271369</v>
      </c>
      <c r="R51" s="1">
        <f t="shared" si="3"/>
        <v>-1.025686800107253</v>
      </c>
    </row>
    <row r="52" spans="2:18" x14ac:dyDescent="0.3">
      <c r="B52" s="1">
        <v>8100</v>
      </c>
      <c r="C52" s="1">
        <v>8500</v>
      </c>
      <c r="D52" s="1">
        <v>9260</v>
      </c>
      <c r="E52" s="1">
        <v>16644.599999999999</v>
      </c>
      <c r="O52" s="1">
        <f t="shared" si="0"/>
        <v>-1.4925650216675705</v>
      </c>
      <c r="P52" s="1">
        <f t="shared" si="1"/>
        <v>0</v>
      </c>
      <c r="Q52" s="1">
        <f t="shared" si="2"/>
        <v>0.43103515011222632</v>
      </c>
      <c r="R52" s="1">
        <f t="shared" si="3"/>
        <v>2.3771066092245836</v>
      </c>
    </row>
    <row r="53" spans="2:18" x14ac:dyDescent="0.3">
      <c r="B53" s="1">
        <v>7980</v>
      </c>
      <c r="C53" s="1">
        <v>8500</v>
      </c>
      <c r="D53" s="1">
        <v>9300</v>
      </c>
      <c r="E53" s="1">
        <v>17045</v>
      </c>
      <c r="O53" s="1">
        <f t="shared" si="0"/>
        <v>2.8414512002619481</v>
      </c>
      <c r="P53" s="1">
        <f t="shared" si="1"/>
        <v>3.4685557987890108</v>
      </c>
      <c r="Q53" s="1">
        <f t="shared" si="2"/>
        <v>-0.32310205814464205</v>
      </c>
      <c r="R53" s="1">
        <f t="shared" si="3"/>
        <v>-2.7213534585733865</v>
      </c>
    </row>
    <row r="54" spans="2:18" x14ac:dyDescent="0.3">
      <c r="B54" s="1">
        <v>8210</v>
      </c>
      <c r="C54" s="1">
        <v>8800</v>
      </c>
      <c r="D54" s="1">
        <v>9270</v>
      </c>
      <c r="E54" s="1">
        <v>16587.400000000001</v>
      </c>
      <c r="O54" s="1">
        <f t="shared" si="0"/>
        <v>0.48602768822526626</v>
      </c>
      <c r="P54" s="1">
        <f t="shared" si="1"/>
        <v>1.1299555253933466</v>
      </c>
      <c r="Q54" s="1">
        <f t="shared" si="2"/>
        <v>0.53792491197359305</v>
      </c>
      <c r="R54" s="1">
        <f t="shared" si="3"/>
        <v>0.51592689439767581</v>
      </c>
    </row>
    <row r="55" spans="2:18" x14ac:dyDescent="0.3">
      <c r="B55" s="1">
        <v>8250</v>
      </c>
      <c r="C55" s="1">
        <v>8900</v>
      </c>
      <c r="D55" s="1">
        <v>9320</v>
      </c>
      <c r="E55" s="1">
        <v>16673.2</v>
      </c>
      <c r="O55" s="1">
        <f t="shared" si="0"/>
        <v>4.1549002912872481</v>
      </c>
      <c r="P55" s="1">
        <f t="shared" si="1"/>
        <v>2.2223136784710258</v>
      </c>
      <c r="Q55" s="1">
        <f t="shared" si="2"/>
        <v>1.2793351459909543</v>
      </c>
      <c r="R55" s="1">
        <f t="shared" si="3"/>
        <v>-1.2079962983264003</v>
      </c>
    </row>
    <row r="56" spans="2:18" x14ac:dyDescent="0.3">
      <c r="B56" s="1">
        <v>8600</v>
      </c>
      <c r="C56" s="1">
        <v>9100</v>
      </c>
      <c r="D56" s="1">
        <v>9440</v>
      </c>
      <c r="E56" s="1">
        <v>16473</v>
      </c>
      <c r="O56" s="1">
        <f t="shared" si="0"/>
        <v>-1.1696039763191299</v>
      </c>
      <c r="P56" s="1">
        <f t="shared" si="1"/>
        <v>-2.2223136784710236</v>
      </c>
      <c r="Q56" s="1">
        <f t="shared" si="2"/>
        <v>-0.21208915691376243</v>
      </c>
      <c r="R56" s="1">
        <f t="shared" si="3"/>
        <v>1.2079962983264034</v>
      </c>
    </row>
    <row r="57" spans="2:18" x14ac:dyDescent="0.3">
      <c r="B57" s="1">
        <v>8500</v>
      </c>
      <c r="C57" s="1">
        <v>8900</v>
      </c>
      <c r="D57" s="1">
        <v>9420</v>
      </c>
      <c r="E57" s="1">
        <v>16673.2</v>
      </c>
      <c r="O57" s="1">
        <f t="shared" si="0"/>
        <v>7.9137320558723783</v>
      </c>
      <c r="P57" s="1">
        <f t="shared" si="1"/>
        <v>0</v>
      </c>
      <c r="Q57" s="1">
        <f t="shared" si="2"/>
        <v>-1.0672459890771873</v>
      </c>
      <c r="R57" s="1">
        <f t="shared" si="3"/>
        <v>-0.17168004504887643</v>
      </c>
    </row>
    <row r="58" spans="2:18" x14ac:dyDescent="0.3">
      <c r="B58" s="1">
        <v>9200</v>
      </c>
      <c r="C58" s="1">
        <v>8900</v>
      </c>
      <c r="D58" s="1">
        <v>9320</v>
      </c>
      <c r="E58" s="1">
        <v>16644.599999999999</v>
      </c>
      <c r="O58" s="1">
        <f t="shared" si="0"/>
        <v>-3.4276434529181388</v>
      </c>
      <c r="P58" s="1">
        <f t="shared" si="1"/>
        <v>1.1173300598125255</v>
      </c>
      <c r="Q58" s="1">
        <f t="shared" si="2"/>
        <v>0</v>
      </c>
      <c r="R58" s="1">
        <f t="shared" si="3"/>
        <v>-0.17197529238093506</v>
      </c>
    </row>
    <row r="59" spans="2:18" x14ac:dyDescent="0.3">
      <c r="B59" s="1">
        <v>8890</v>
      </c>
      <c r="C59" s="1">
        <v>9000</v>
      </c>
      <c r="D59" s="1">
        <v>9320</v>
      </c>
      <c r="E59" s="1">
        <v>16616</v>
      </c>
      <c r="O59" s="1">
        <f t="shared" si="0"/>
        <v>9.6434407016605874</v>
      </c>
      <c r="P59" s="1">
        <f t="shared" si="1"/>
        <v>2.1978906718775169</v>
      </c>
      <c r="Q59" s="1">
        <f t="shared" si="2"/>
        <v>-0.32240758717526763</v>
      </c>
      <c r="R59" s="1">
        <f t="shared" si="3"/>
        <v>1.5372330874758988</v>
      </c>
    </row>
    <row r="60" spans="2:18" x14ac:dyDescent="0.3">
      <c r="B60" s="1">
        <v>9790</v>
      </c>
      <c r="C60" s="1">
        <v>9200</v>
      </c>
      <c r="D60" s="1">
        <v>9290</v>
      </c>
      <c r="E60" s="1">
        <v>16873.400000000001</v>
      </c>
      <c r="O60" s="1">
        <f t="shared" si="0"/>
        <v>-0.40941715326632255</v>
      </c>
      <c r="P60" s="1">
        <f t="shared" si="1"/>
        <v>3.2088314551500448</v>
      </c>
      <c r="Q60" s="1">
        <f t="shared" si="2"/>
        <v>2.235324578074791</v>
      </c>
      <c r="R60" s="1">
        <f t="shared" si="3"/>
        <v>-1.0221919403047417</v>
      </c>
    </row>
    <row r="61" spans="2:18" x14ac:dyDescent="0.3">
      <c r="B61" s="1">
        <v>9750</v>
      </c>
      <c r="C61" s="1">
        <v>9500</v>
      </c>
      <c r="D61" s="1">
        <v>9500</v>
      </c>
      <c r="E61" s="1">
        <v>16701.8</v>
      </c>
      <c r="O61" s="1">
        <f t="shared" si="0"/>
        <v>2.2313298963991164</v>
      </c>
      <c r="P61" s="1">
        <f t="shared" si="1"/>
        <v>1.0471299867295436</v>
      </c>
      <c r="Q61" s="1">
        <f t="shared" si="2"/>
        <v>6.6181906881301185</v>
      </c>
      <c r="R61" s="1">
        <f t="shared" si="3"/>
        <v>1.0221919403047468</v>
      </c>
    </row>
    <row r="62" spans="2:18" x14ac:dyDescent="0.3">
      <c r="B62" s="1">
        <v>9970</v>
      </c>
      <c r="C62" s="1">
        <v>9600</v>
      </c>
      <c r="D62" s="1">
        <v>10150</v>
      </c>
      <c r="E62" s="1">
        <v>16873.400000000001</v>
      </c>
      <c r="O62" s="1">
        <f t="shared" si="0"/>
        <v>2.2807136316478509</v>
      </c>
      <c r="P62" s="1">
        <f t="shared" si="1"/>
        <v>1.0362787035546657</v>
      </c>
      <c r="Q62" s="1">
        <f t="shared" si="2"/>
        <v>1.9512814223581718</v>
      </c>
      <c r="R62" s="1">
        <f t="shared" si="3"/>
        <v>-0.85109935904084089</v>
      </c>
    </row>
    <row r="63" spans="2:18" x14ac:dyDescent="0.3">
      <c r="B63" s="1">
        <v>10200</v>
      </c>
      <c r="C63" s="1">
        <v>9700</v>
      </c>
      <c r="D63" s="1">
        <v>10350</v>
      </c>
      <c r="E63" s="1">
        <v>16730.400000000001</v>
      </c>
      <c r="O63" s="1">
        <f t="shared" si="0"/>
        <v>-5.0261834780888313</v>
      </c>
      <c r="P63" s="1">
        <f t="shared" si="1"/>
        <v>-4.2111485350126845</v>
      </c>
      <c r="Q63" s="1">
        <f t="shared" si="2"/>
        <v>-5.4604134034851857</v>
      </c>
      <c r="R63" s="1">
        <f t="shared" si="3"/>
        <v>0.51152836405312607</v>
      </c>
    </row>
    <row r="64" spans="2:18" x14ac:dyDescent="0.3">
      <c r="B64" s="1">
        <v>9700</v>
      </c>
      <c r="C64" s="1">
        <v>9300</v>
      </c>
      <c r="D64" s="1">
        <v>9800</v>
      </c>
      <c r="E64" s="1">
        <v>16816.2</v>
      </c>
      <c r="O64" s="1">
        <f t="shared" si="0"/>
        <v>6.967992063798981</v>
      </c>
      <c r="P64" s="1">
        <f t="shared" si="1"/>
        <v>2.1277398447284881</v>
      </c>
      <c r="Q64" s="1">
        <f t="shared" si="2"/>
        <v>4.0005334613699208</v>
      </c>
      <c r="R64" s="1">
        <f t="shared" si="3"/>
        <v>-1.7153696525403956</v>
      </c>
    </row>
    <row r="65" spans="2:18" x14ac:dyDescent="0.3">
      <c r="B65" s="1">
        <v>10400</v>
      </c>
      <c r="C65" s="1">
        <v>9500</v>
      </c>
      <c r="D65" s="1">
        <v>10200</v>
      </c>
      <c r="E65" s="1">
        <v>16530.2</v>
      </c>
      <c r="O65" s="1">
        <f t="shared" si="0"/>
        <v>-2.9270382300113225</v>
      </c>
      <c r="P65" s="1">
        <f t="shared" si="1"/>
        <v>9.0514007540831898</v>
      </c>
      <c r="Q65" s="1">
        <f t="shared" si="2"/>
        <v>-1.9802627296179753</v>
      </c>
      <c r="R65" s="1">
        <f t="shared" si="3"/>
        <v>-1.3931882854693372</v>
      </c>
    </row>
    <row r="66" spans="2:18" x14ac:dyDescent="0.3">
      <c r="B66" s="1">
        <v>10100</v>
      </c>
      <c r="C66" s="1">
        <v>10400</v>
      </c>
      <c r="D66" s="1">
        <v>10000</v>
      </c>
      <c r="E66" s="1">
        <v>16301.5</v>
      </c>
      <c r="O66" s="1">
        <f t="shared" si="0"/>
        <v>0</v>
      </c>
      <c r="P66" s="1">
        <f t="shared" si="1"/>
        <v>1.9048194970694412</v>
      </c>
      <c r="Q66" s="1">
        <f t="shared" si="2"/>
        <v>2.9558802241544431</v>
      </c>
      <c r="R66" s="1">
        <f t="shared" si="3"/>
        <v>-0.35150501075349966</v>
      </c>
    </row>
    <row r="67" spans="2:18" x14ac:dyDescent="0.3">
      <c r="B67" s="1">
        <v>10100</v>
      </c>
      <c r="C67" s="1">
        <v>10600</v>
      </c>
      <c r="D67" s="1">
        <v>10300</v>
      </c>
      <c r="E67" s="1">
        <v>16244.3</v>
      </c>
      <c r="O67" s="1">
        <f t="shared" ref="O67:O130" si="4">LN(B68/B67)*100</f>
        <v>-3.7321527649300106</v>
      </c>
      <c r="P67" s="1">
        <f t="shared" ref="P67:P130" si="5">LN(C68/C67)*100</f>
        <v>-0.94787439545437702</v>
      </c>
      <c r="Q67" s="1">
        <f t="shared" ref="Q67:Q130" si="6">LN(D68/D67)*100</f>
        <v>4.7402238894583899</v>
      </c>
      <c r="R67" s="1">
        <f t="shared" ref="R67:R130" si="7">LN(E68/E67)*100</f>
        <v>-0.35274492813221986</v>
      </c>
    </row>
    <row r="68" spans="2:18" x14ac:dyDescent="0.3">
      <c r="B68" s="1">
        <v>9730</v>
      </c>
      <c r="C68" s="1">
        <v>10500</v>
      </c>
      <c r="D68" s="1">
        <v>10800</v>
      </c>
      <c r="E68" s="1">
        <v>16187.1</v>
      </c>
      <c r="O68" s="1">
        <f t="shared" si="4"/>
        <v>-1.2409673215712589</v>
      </c>
      <c r="P68" s="1">
        <f t="shared" si="5"/>
        <v>-1.9231361927887645</v>
      </c>
      <c r="Q68" s="1">
        <f t="shared" si="6"/>
        <v>-3.2944155719354029</v>
      </c>
      <c r="R68" s="1">
        <f t="shared" si="7"/>
        <v>-0.88734479817202794</v>
      </c>
    </row>
    <row r="69" spans="2:18" x14ac:dyDescent="0.3">
      <c r="B69" s="1">
        <v>9610</v>
      </c>
      <c r="C69" s="1">
        <v>10300</v>
      </c>
      <c r="D69" s="1">
        <v>10450</v>
      </c>
      <c r="E69" s="1">
        <v>16044.1</v>
      </c>
      <c r="O69" s="1">
        <f t="shared" si="4"/>
        <v>-1.0460346424902198</v>
      </c>
      <c r="P69" s="1">
        <f t="shared" si="5"/>
        <v>-1.9608471388376312</v>
      </c>
      <c r="Q69" s="1">
        <f t="shared" si="6"/>
        <v>-6.6262494364093998</v>
      </c>
      <c r="R69" s="1">
        <f t="shared" si="7"/>
        <v>0.71050462545446202</v>
      </c>
    </row>
    <row r="70" spans="2:18" x14ac:dyDescent="0.3">
      <c r="B70" s="1">
        <v>9510</v>
      </c>
      <c r="C70" s="1">
        <v>10100</v>
      </c>
      <c r="D70" s="1">
        <v>9780</v>
      </c>
      <c r="E70" s="1">
        <v>16158.5</v>
      </c>
      <c r="O70" s="1">
        <f t="shared" si="4"/>
        <v>2.1841741915048853</v>
      </c>
      <c r="P70" s="1">
        <f t="shared" si="5"/>
        <v>0</v>
      </c>
      <c r="Q70" s="1">
        <f t="shared" si="6"/>
        <v>1.2195273093818206</v>
      </c>
      <c r="R70" s="1">
        <f t="shared" si="7"/>
        <v>-0.88892236982331307</v>
      </c>
    </row>
    <row r="71" spans="2:18" x14ac:dyDescent="0.3">
      <c r="B71" s="1">
        <v>9720</v>
      </c>
      <c r="C71" s="1">
        <v>10100</v>
      </c>
      <c r="D71" s="1">
        <v>9900</v>
      </c>
      <c r="E71" s="1">
        <v>16015.5</v>
      </c>
      <c r="O71" s="1">
        <f t="shared" si="4"/>
        <v>5.309208711206943</v>
      </c>
      <c r="P71" s="1">
        <f t="shared" si="5"/>
        <v>2.9270382300113238</v>
      </c>
      <c r="Q71" s="1">
        <f t="shared" si="6"/>
        <v>0</v>
      </c>
      <c r="R71" s="1">
        <f t="shared" si="7"/>
        <v>0.88892236982331185</v>
      </c>
    </row>
    <row r="72" spans="2:18" x14ac:dyDescent="0.3">
      <c r="B72" s="1">
        <v>10250</v>
      </c>
      <c r="C72" s="1">
        <v>10400</v>
      </c>
      <c r="D72" s="1">
        <v>9900</v>
      </c>
      <c r="E72" s="1">
        <v>16158.5</v>
      </c>
      <c r="O72" s="1">
        <f t="shared" si="4"/>
        <v>7.966740273387134</v>
      </c>
      <c r="P72" s="1">
        <f t="shared" si="5"/>
        <v>-2.9270382300113225</v>
      </c>
      <c r="Q72" s="1">
        <f t="shared" si="6"/>
        <v>-0.70958229814691043</v>
      </c>
      <c r="R72" s="1">
        <f t="shared" si="7"/>
        <v>-0.71050462545445903</v>
      </c>
    </row>
    <row r="73" spans="2:18" x14ac:dyDescent="0.3">
      <c r="B73" s="1">
        <v>11100</v>
      </c>
      <c r="C73" s="1">
        <v>10100</v>
      </c>
      <c r="D73" s="1">
        <v>9830</v>
      </c>
      <c r="E73" s="1">
        <v>16044.1</v>
      </c>
      <c r="O73" s="1">
        <f t="shared" si="4"/>
        <v>-0.9049835519917927</v>
      </c>
      <c r="P73" s="1">
        <f t="shared" si="5"/>
        <v>0.985229644301164</v>
      </c>
      <c r="Q73" s="1">
        <f t="shared" si="6"/>
        <v>0.70958229814690799</v>
      </c>
      <c r="R73" s="1">
        <f t="shared" si="7"/>
        <v>2.9847830225270844</v>
      </c>
    </row>
    <row r="74" spans="2:18" x14ac:dyDescent="0.3">
      <c r="B74" s="1">
        <v>11000</v>
      </c>
      <c r="C74" s="1">
        <v>10200</v>
      </c>
      <c r="D74" s="1">
        <v>9900</v>
      </c>
      <c r="E74" s="1">
        <v>16530.2</v>
      </c>
      <c r="O74" s="1">
        <f t="shared" si="4"/>
        <v>7.8643127319113129</v>
      </c>
      <c r="P74" s="1">
        <f t="shared" si="5"/>
        <v>0</v>
      </c>
      <c r="Q74" s="1">
        <f t="shared" si="6"/>
        <v>0</v>
      </c>
      <c r="R74" s="1">
        <f t="shared" si="7"/>
        <v>-0.69386336214176847</v>
      </c>
    </row>
    <row r="75" spans="2:18" x14ac:dyDescent="0.3">
      <c r="B75" s="1">
        <v>11900</v>
      </c>
      <c r="C75" s="1">
        <v>10200</v>
      </c>
      <c r="D75" s="1">
        <v>9900</v>
      </c>
      <c r="E75" s="1">
        <v>16415.900000000001</v>
      </c>
      <c r="O75" s="1">
        <f t="shared" si="4"/>
        <v>0.83682496705165788</v>
      </c>
      <c r="P75" s="1">
        <f t="shared" si="5"/>
        <v>0</v>
      </c>
      <c r="Q75" s="1">
        <f t="shared" si="6"/>
        <v>-2.9730534158343085</v>
      </c>
      <c r="R75" s="1">
        <f t="shared" si="7"/>
        <v>-2.4693374047541723</v>
      </c>
    </row>
    <row r="76" spans="2:18" x14ac:dyDescent="0.3">
      <c r="B76" s="1">
        <v>12000</v>
      </c>
      <c r="C76" s="1">
        <v>10200</v>
      </c>
      <c r="D76" s="1">
        <v>9610</v>
      </c>
      <c r="E76" s="1">
        <v>16015.5</v>
      </c>
      <c r="O76" s="1">
        <f t="shared" si="4"/>
        <v>-6.0103924069705439</v>
      </c>
      <c r="P76" s="1">
        <f t="shared" si="5"/>
        <v>-4.0005334613699128</v>
      </c>
      <c r="Q76" s="1">
        <f t="shared" si="6"/>
        <v>6.4473482602216095</v>
      </c>
      <c r="R76" s="1">
        <f t="shared" si="7"/>
        <v>1.2422905427567583</v>
      </c>
    </row>
    <row r="77" spans="2:18" x14ac:dyDescent="0.3">
      <c r="B77" s="1">
        <v>11300</v>
      </c>
      <c r="C77" s="1">
        <v>9800</v>
      </c>
      <c r="D77" s="1">
        <v>10250</v>
      </c>
      <c r="E77" s="1">
        <v>16215.7</v>
      </c>
      <c r="O77" s="1">
        <f t="shared" si="4"/>
        <v>2.1882711249507589</v>
      </c>
      <c r="P77" s="1">
        <f t="shared" si="5"/>
        <v>1.0152371464017909</v>
      </c>
      <c r="Q77" s="1">
        <f t="shared" si="6"/>
        <v>1.4528100562909807</v>
      </c>
      <c r="R77" s="1">
        <f t="shared" si="7"/>
        <v>-0.17652800021588197</v>
      </c>
    </row>
    <row r="78" spans="2:18" x14ac:dyDescent="0.3">
      <c r="B78" s="1">
        <v>11550</v>
      </c>
      <c r="C78" s="1">
        <v>9900</v>
      </c>
      <c r="D78" s="1">
        <v>10400</v>
      </c>
      <c r="E78" s="1">
        <v>16187.1</v>
      </c>
      <c r="O78" s="1">
        <f t="shared" si="4"/>
        <v>0.86207430439069543</v>
      </c>
      <c r="P78" s="1">
        <f t="shared" si="5"/>
        <v>0</v>
      </c>
      <c r="Q78" s="1">
        <f t="shared" si="6"/>
        <v>0.47961722634930137</v>
      </c>
      <c r="R78" s="1">
        <f t="shared" si="7"/>
        <v>-0.17684017271757024</v>
      </c>
    </row>
    <row r="79" spans="2:18" x14ac:dyDescent="0.3">
      <c r="B79" s="1">
        <v>11650</v>
      </c>
      <c r="C79" s="1">
        <v>9900</v>
      </c>
      <c r="D79" s="1">
        <v>10450</v>
      </c>
      <c r="E79" s="1">
        <v>16158.5</v>
      </c>
      <c r="O79" s="1">
        <f t="shared" si="4"/>
        <v>-2.6088436084297855</v>
      </c>
      <c r="P79" s="1">
        <f t="shared" si="5"/>
        <v>2.0000666706669437</v>
      </c>
      <c r="Q79" s="1">
        <f t="shared" si="6"/>
        <v>2.3641763057040492</v>
      </c>
      <c r="R79" s="1">
        <f t="shared" si="7"/>
        <v>-0.35462129302603779</v>
      </c>
    </row>
    <row r="80" spans="2:18" x14ac:dyDescent="0.3">
      <c r="B80" s="1">
        <v>11350</v>
      </c>
      <c r="C80" s="1">
        <v>10100</v>
      </c>
      <c r="D80" s="1">
        <v>10700</v>
      </c>
      <c r="E80" s="1">
        <v>16101.3</v>
      </c>
      <c r="O80" s="1">
        <f t="shared" si="4"/>
        <v>8.0381518450960119</v>
      </c>
      <c r="P80" s="1">
        <f t="shared" si="5"/>
        <v>0.985229644301164</v>
      </c>
      <c r="Q80" s="1">
        <f t="shared" si="6"/>
        <v>4.1195756438267335</v>
      </c>
      <c r="R80" s="1">
        <f t="shared" si="7"/>
        <v>0.17746784175749325</v>
      </c>
    </row>
    <row r="81" spans="2:18" x14ac:dyDescent="0.3">
      <c r="B81" s="1">
        <v>12300</v>
      </c>
      <c r="C81" s="1">
        <v>10200</v>
      </c>
      <c r="D81" s="1">
        <v>11150</v>
      </c>
      <c r="E81" s="1">
        <v>16129.9</v>
      </c>
      <c r="O81" s="1">
        <f t="shared" si="4"/>
        <v>0.40568006956144692</v>
      </c>
      <c r="P81" s="1">
        <f t="shared" si="5"/>
        <v>0</v>
      </c>
      <c r="Q81" s="1">
        <f t="shared" si="6"/>
        <v>-1.810004164361799</v>
      </c>
      <c r="R81" s="1">
        <f t="shared" si="7"/>
        <v>0.53052162420198834</v>
      </c>
    </row>
    <row r="82" spans="2:18" x14ac:dyDescent="0.3">
      <c r="B82" s="1">
        <v>12350</v>
      </c>
      <c r="C82" s="1">
        <v>10200</v>
      </c>
      <c r="D82" s="1">
        <v>10950</v>
      </c>
      <c r="E82" s="1">
        <v>16215.7</v>
      </c>
      <c r="O82" s="1">
        <f t="shared" si="4"/>
        <v>-1.2220111334775332</v>
      </c>
      <c r="P82" s="1">
        <f t="shared" si="5"/>
        <v>5.7158413839948619</v>
      </c>
      <c r="Q82" s="1">
        <f t="shared" si="6"/>
        <v>0.45558165358606612</v>
      </c>
      <c r="R82" s="1">
        <f t="shared" si="7"/>
        <v>-0.530521624201992</v>
      </c>
    </row>
    <row r="83" spans="2:18" x14ac:dyDescent="0.3">
      <c r="B83" s="1">
        <v>12200</v>
      </c>
      <c r="C83" s="1">
        <v>10800</v>
      </c>
      <c r="D83" s="1">
        <v>11000</v>
      </c>
      <c r="E83" s="1">
        <v>16129.9</v>
      </c>
      <c r="O83" s="1">
        <f t="shared" si="4"/>
        <v>0</v>
      </c>
      <c r="P83" s="1">
        <f t="shared" si="5"/>
        <v>0</v>
      </c>
      <c r="Q83" s="1">
        <f t="shared" si="6"/>
        <v>3.5718082602079244</v>
      </c>
      <c r="R83" s="1">
        <f t="shared" si="7"/>
        <v>-0.7117689185547672</v>
      </c>
    </row>
    <row r="84" spans="2:18" x14ac:dyDescent="0.3">
      <c r="B84" s="1">
        <v>12200</v>
      </c>
      <c r="C84" s="1">
        <v>10800</v>
      </c>
      <c r="D84" s="1">
        <v>11400</v>
      </c>
      <c r="E84" s="1">
        <v>16015.5</v>
      </c>
      <c r="O84" s="1">
        <f t="shared" si="4"/>
        <v>0</v>
      </c>
      <c r="P84" s="1">
        <f t="shared" si="5"/>
        <v>2.7398974188114344</v>
      </c>
      <c r="Q84" s="1">
        <f t="shared" si="6"/>
        <v>-1.7699577099400974</v>
      </c>
      <c r="R84" s="1">
        <f t="shared" si="7"/>
        <v>0</v>
      </c>
    </row>
    <row r="85" spans="2:18" x14ac:dyDescent="0.3">
      <c r="B85" s="1">
        <v>12200</v>
      </c>
      <c r="C85" s="1">
        <v>11100</v>
      </c>
      <c r="D85" s="1">
        <v>11200</v>
      </c>
      <c r="E85" s="1">
        <v>16015.5</v>
      </c>
      <c r="O85" s="1">
        <f t="shared" si="4"/>
        <v>-0.823049913651548</v>
      </c>
      <c r="P85" s="1">
        <f t="shared" si="5"/>
        <v>-0.9049835519917927</v>
      </c>
      <c r="Q85" s="1">
        <f t="shared" si="6"/>
        <v>0</v>
      </c>
      <c r="R85" s="1">
        <f t="shared" si="7"/>
        <v>-0.17873664233922712</v>
      </c>
    </row>
    <row r="86" spans="2:18" x14ac:dyDescent="0.3">
      <c r="B86" s="1">
        <v>12100</v>
      </c>
      <c r="C86" s="1">
        <v>11000</v>
      </c>
      <c r="D86" s="1">
        <v>11200</v>
      </c>
      <c r="E86" s="1">
        <v>15986.9</v>
      </c>
      <c r="O86" s="1">
        <f t="shared" si="4"/>
        <v>4.0491361354736997</v>
      </c>
      <c r="P86" s="1">
        <f t="shared" si="5"/>
        <v>2.6907452919924402</v>
      </c>
      <c r="Q86" s="1">
        <f t="shared" si="6"/>
        <v>0.44543503493803749</v>
      </c>
      <c r="R86" s="1">
        <f t="shared" si="7"/>
        <v>-0.35843455280256403</v>
      </c>
    </row>
    <row r="87" spans="2:18" x14ac:dyDescent="0.3">
      <c r="B87" s="1">
        <v>12600</v>
      </c>
      <c r="C87" s="1">
        <v>11300</v>
      </c>
      <c r="D87" s="1">
        <v>11250</v>
      </c>
      <c r="E87" s="1">
        <v>15929.7</v>
      </c>
      <c r="O87" s="1">
        <f t="shared" si="4"/>
        <v>-2.4097551579060532</v>
      </c>
      <c r="P87" s="1">
        <f t="shared" si="5"/>
        <v>-3.603993648319693</v>
      </c>
      <c r="Q87" s="1">
        <f t="shared" si="6"/>
        <v>-3.6203048663960589</v>
      </c>
      <c r="R87" s="1">
        <f t="shared" si="7"/>
        <v>0</v>
      </c>
    </row>
    <row r="88" spans="2:18" x14ac:dyDescent="0.3">
      <c r="B88" s="1">
        <v>12300</v>
      </c>
      <c r="C88" s="1">
        <v>10900</v>
      </c>
      <c r="D88" s="1">
        <v>10850</v>
      </c>
      <c r="E88" s="1">
        <v>15929.7</v>
      </c>
      <c r="O88" s="1">
        <f t="shared" si="4"/>
        <v>-0.81633106391609811</v>
      </c>
      <c r="P88" s="1">
        <f t="shared" si="5"/>
        <v>0.91324835632724721</v>
      </c>
      <c r="Q88" s="1">
        <f t="shared" si="6"/>
        <v>0</v>
      </c>
      <c r="R88" s="1">
        <f t="shared" si="7"/>
        <v>-0.35972392904437844</v>
      </c>
    </row>
    <row r="89" spans="2:18" x14ac:dyDescent="0.3">
      <c r="B89" s="1">
        <v>12200</v>
      </c>
      <c r="C89" s="1">
        <v>11000</v>
      </c>
      <c r="D89" s="1">
        <v>10850</v>
      </c>
      <c r="E89" s="1">
        <v>15872.5</v>
      </c>
      <c r="O89" s="1">
        <f t="shared" si="4"/>
        <v>0.40899852515250662</v>
      </c>
      <c r="P89" s="1">
        <f t="shared" si="5"/>
        <v>-2.7651531330510006</v>
      </c>
      <c r="Q89" s="1">
        <f t="shared" si="6"/>
        <v>0.45977092486295495</v>
      </c>
      <c r="R89" s="1">
        <f t="shared" si="7"/>
        <v>-1.0870016510447114</v>
      </c>
    </row>
    <row r="90" spans="2:18" x14ac:dyDescent="0.3">
      <c r="B90" s="1">
        <v>12250</v>
      </c>
      <c r="C90" s="1">
        <v>10700</v>
      </c>
      <c r="D90" s="1">
        <v>10900</v>
      </c>
      <c r="E90" s="1">
        <v>15700.9</v>
      </c>
      <c r="O90" s="1">
        <f t="shared" si="4"/>
        <v>1.6194685919980607</v>
      </c>
      <c r="P90" s="1">
        <f t="shared" si="5"/>
        <v>0.93023926623134101</v>
      </c>
      <c r="Q90" s="1">
        <f t="shared" si="6"/>
        <v>-0.9216655104923952</v>
      </c>
      <c r="R90" s="1">
        <f t="shared" si="7"/>
        <v>1.2670253671111111</v>
      </c>
    </row>
    <row r="91" spans="2:18" x14ac:dyDescent="0.3">
      <c r="B91" s="1">
        <v>12450</v>
      </c>
      <c r="C91" s="1">
        <v>10800</v>
      </c>
      <c r="D91" s="1">
        <v>10800</v>
      </c>
      <c r="E91" s="1">
        <v>15901.1</v>
      </c>
      <c r="O91" s="1">
        <f t="shared" si="4"/>
        <v>1.1976191046715621</v>
      </c>
      <c r="P91" s="1">
        <f t="shared" si="5"/>
        <v>1.8349138668196616</v>
      </c>
      <c r="Q91" s="1">
        <f t="shared" si="6"/>
        <v>1.8349138668196616</v>
      </c>
      <c r="R91" s="1">
        <f t="shared" si="7"/>
        <v>-0.36037210208699799</v>
      </c>
    </row>
    <row r="92" spans="2:18" x14ac:dyDescent="0.3">
      <c r="B92" s="1">
        <v>12600</v>
      </c>
      <c r="C92" s="1">
        <v>11000</v>
      </c>
      <c r="D92" s="1">
        <v>11000</v>
      </c>
      <c r="E92" s="1">
        <v>15843.9</v>
      </c>
      <c r="O92" s="1">
        <f t="shared" si="4"/>
        <v>0</v>
      </c>
      <c r="P92" s="1">
        <f t="shared" si="5"/>
        <v>0.9049835519917856</v>
      </c>
      <c r="Q92" s="1">
        <f t="shared" si="6"/>
        <v>1.3544225107757253</v>
      </c>
      <c r="R92" s="1">
        <f t="shared" si="7"/>
        <v>-0.18067422916534698</v>
      </c>
    </row>
    <row r="93" spans="2:18" x14ac:dyDescent="0.3">
      <c r="B93" s="1">
        <v>12600</v>
      </c>
      <c r="C93" s="1">
        <v>11100</v>
      </c>
      <c r="D93" s="1">
        <v>11150</v>
      </c>
      <c r="E93" s="1">
        <v>15815.3</v>
      </c>
      <c r="O93" s="1">
        <f t="shared" si="4"/>
        <v>0</v>
      </c>
      <c r="P93" s="1">
        <f t="shared" si="5"/>
        <v>0</v>
      </c>
      <c r="Q93" s="1">
        <f t="shared" si="6"/>
        <v>-1.810004164361799</v>
      </c>
      <c r="R93" s="1">
        <f t="shared" si="7"/>
        <v>0.72074654423032836</v>
      </c>
    </row>
    <row r="94" spans="2:18" x14ac:dyDescent="0.3">
      <c r="B94" s="1">
        <v>12600</v>
      </c>
      <c r="C94" s="1">
        <v>11100</v>
      </c>
      <c r="D94" s="1">
        <v>10950</v>
      </c>
      <c r="E94" s="1">
        <v>15929.7</v>
      </c>
      <c r="O94" s="1">
        <f t="shared" si="4"/>
        <v>3.8915416249673624</v>
      </c>
      <c r="P94" s="1">
        <f t="shared" si="5"/>
        <v>0</v>
      </c>
      <c r="Q94" s="1">
        <f t="shared" si="6"/>
        <v>1.8100041643617937</v>
      </c>
      <c r="R94" s="1">
        <f t="shared" si="7"/>
        <v>3.1805783447655651</v>
      </c>
    </row>
    <row r="95" spans="2:18" x14ac:dyDescent="0.3">
      <c r="B95" s="1">
        <v>13100</v>
      </c>
      <c r="C95" s="1">
        <v>11100</v>
      </c>
      <c r="D95" s="1">
        <v>11150</v>
      </c>
      <c r="E95" s="1">
        <v>16444.5</v>
      </c>
      <c r="O95" s="1">
        <f t="shared" si="4"/>
        <v>-3.1010236742560324</v>
      </c>
      <c r="P95" s="1">
        <f t="shared" si="5"/>
        <v>-0.9049835519917927</v>
      </c>
      <c r="Q95" s="1">
        <f t="shared" si="6"/>
        <v>3.0907537463076706</v>
      </c>
      <c r="R95" s="1">
        <f t="shared" si="7"/>
        <v>-0.34844302093275265</v>
      </c>
    </row>
    <row r="96" spans="2:18" x14ac:dyDescent="0.3">
      <c r="B96" s="1">
        <v>12700</v>
      </c>
      <c r="C96" s="1">
        <v>11000</v>
      </c>
      <c r="D96" s="1">
        <v>11500</v>
      </c>
      <c r="E96" s="1">
        <v>16387.3</v>
      </c>
      <c r="O96" s="1">
        <f t="shared" si="4"/>
        <v>0.39292781398895571</v>
      </c>
      <c r="P96" s="1">
        <f t="shared" si="5"/>
        <v>0.9049835519917856</v>
      </c>
      <c r="Q96" s="1">
        <f t="shared" si="6"/>
        <v>-0.43573053689557006</v>
      </c>
      <c r="R96" s="1">
        <f t="shared" si="7"/>
        <v>-2.2949641286910119</v>
      </c>
    </row>
    <row r="97" spans="2:18" x14ac:dyDescent="0.3">
      <c r="B97" s="1">
        <v>12750</v>
      </c>
      <c r="C97" s="1">
        <v>11100</v>
      </c>
      <c r="D97" s="1">
        <v>11450</v>
      </c>
      <c r="E97" s="1">
        <v>16015.5</v>
      </c>
      <c r="O97" s="1">
        <f t="shared" si="4"/>
        <v>2.7080958602670613</v>
      </c>
      <c r="P97" s="1">
        <f t="shared" si="5"/>
        <v>6.1154423153330644</v>
      </c>
      <c r="Q97" s="1">
        <f t="shared" si="6"/>
        <v>0</v>
      </c>
      <c r="R97" s="1">
        <f t="shared" si="7"/>
        <v>0</v>
      </c>
    </row>
    <row r="98" spans="2:18" x14ac:dyDescent="0.3">
      <c r="B98" s="1">
        <v>13100</v>
      </c>
      <c r="C98" s="1">
        <v>11800</v>
      </c>
      <c r="D98" s="1">
        <v>11450</v>
      </c>
      <c r="E98" s="1">
        <v>16015.5</v>
      </c>
      <c r="O98" s="1">
        <f t="shared" si="4"/>
        <v>0.38095284166676485</v>
      </c>
      <c r="P98" s="1">
        <f t="shared" si="5"/>
        <v>0</v>
      </c>
      <c r="Q98" s="1">
        <f t="shared" si="6"/>
        <v>2.1599111803461724</v>
      </c>
      <c r="R98" s="1">
        <f t="shared" si="7"/>
        <v>3.8528836193290887</v>
      </c>
    </row>
    <row r="99" spans="2:18" x14ac:dyDescent="0.3">
      <c r="B99" s="1">
        <v>13150</v>
      </c>
      <c r="C99" s="1">
        <v>11800</v>
      </c>
      <c r="D99" s="1">
        <v>11700</v>
      </c>
      <c r="E99" s="1">
        <v>16644.599999999999</v>
      </c>
      <c r="O99" s="1">
        <f t="shared" si="4"/>
        <v>0</v>
      </c>
      <c r="P99" s="1">
        <f t="shared" si="5"/>
        <v>-1.7094433359300067</v>
      </c>
      <c r="Q99" s="1">
        <f t="shared" si="6"/>
        <v>-1.7241806434506104</v>
      </c>
      <c r="R99" s="1">
        <f t="shared" si="7"/>
        <v>0.85546791470987249</v>
      </c>
    </row>
    <row r="100" spans="2:18" x14ac:dyDescent="0.3">
      <c r="B100" s="1">
        <v>13150</v>
      </c>
      <c r="C100" s="1">
        <v>11600</v>
      </c>
      <c r="D100" s="1">
        <v>11500</v>
      </c>
      <c r="E100" s="1">
        <v>16787.599999999999</v>
      </c>
      <c r="O100" s="1">
        <f t="shared" si="4"/>
        <v>0.75757938084577225</v>
      </c>
      <c r="P100" s="1">
        <f t="shared" si="5"/>
        <v>1.7094433359300041</v>
      </c>
      <c r="Q100" s="1">
        <f t="shared" si="6"/>
        <v>4.2559614418795899</v>
      </c>
      <c r="R100" s="1">
        <f t="shared" si="7"/>
        <v>-0.5124020599196446</v>
      </c>
    </row>
    <row r="101" spans="2:18" x14ac:dyDescent="0.3">
      <c r="B101" s="1">
        <v>13250</v>
      </c>
      <c r="C101" s="1">
        <v>11800</v>
      </c>
      <c r="D101" s="1">
        <v>12000</v>
      </c>
      <c r="E101" s="1">
        <v>16701.8</v>
      </c>
      <c r="O101" s="1">
        <f t="shared" si="4"/>
        <v>1.8692133012152545</v>
      </c>
      <c r="P101" s="1">
        <f t="shared" si="5"/>
        <v>1.6807118316381191</v>
      </c>
      <c r="Q101" s="1">
        <f t="shared" si="6"/>
        <v>-0.83682496705165788</v>
      </c>
      <c r="R101" s="1">
        <f t="shared" si="7"/>
        <v>0</v>
      </c>
    </row>
    <row r="102" spans="2:18" x14ac:dyDescent="0.3">
      <c r="B102" s="1">
        <v>13500</v>
      </c>
      <c r="C102" s="1">
        <v>12000</v>
      </c>
      <c r="D102" s="1">
        <v>11900</v>
      </c>
      <c r="E102" s="1">
        <v>16701.8</v>
      </c>
      <c r="O102" s="1">
        <f t="shared" si="4"/>
        <v>-3.0077455237277952</v>
      </c>
      <c r="P102" s="1">
        <f t="shared" si="5"/>
        <v>0</v>
      </c>
      <c r="Q102" s="1">
        <f t="shared" si="6"/>
        <v>6.506359334706187</v>
      </c>
      <c r="R102" s="1">
        <f t="shared" si="7"/>
        <v>1.6978941319952749</v>
      </c>
    </row>
    <row r="103" spans="2:18" x14ac:dyDescent="0.3">
      <c r="B103" s="1">
        <v>13100</v>
      </c>
      <c r="C103" s="1">
        <v>12000</v>
      </c>
      <c r="D103" s="1">
        <v>12700</v>
      </c>
      <c r="E103" s="1">
        <v>16987.8</v>
      </c>
      <c r="O103" s="1">
        <f t="shared" si="4"/>
        <v>2.2642476749759752</v>
      </c>
      <c r="P103" s="1">
        <f t="shared" si="5"/>
        <v>5.6695343676545296</v>
      </c>
      <c r="Q103" s="1">
        <f t="shared" si="6"/>
        <v>-0.39447782910163409</v>
      </c>
      <c r="R103" s="1">
        <f t="shared" si="7"/>
        <v>0</v>
      </c>
    </row>
    <row r="104" spans="2:18" x14ac:dyDescent="0.3">
      <c r="B104" s="1">
        <v>13400</v>
      </c>
      <c r="C104" s="1">
        <v>12700</v>
      </c>
      <c r="D104" s="1">
        <v>12650</v>
      </c>
      <c r="E104" s="1">
        <v>16987.8</v>
      </c>
      <c r="O104" s="1">
        <f t="shared" si="4"/>
        <v>-1.1257154524634447</v>
      </c>
      <c r="P104" s="1">
        <f t="shared" si="5"/>
        <v>0</v>
      </c>
      <c r="Q104" s="1">
        <f t="shared" si="6"/>
        <v>1.9570096194097295</v>
      </c>
      <c r="R104" s="1">
        <f t="shared" si="7"/>
        <v>-0.67570219169052992</v>
      </c>
    </row>
    <row r="105" spans="2:18" x14ac:dyDescent="0.3">
      <c r="B105" s="1">
        <v>13250</v>
      </c>
      <c r="C105" s="1">
        <v>12700</v>
      </c>
      <c r="D105" s="1">
        <v>12900</v>
      </c>
      <c r="E105" s="1">
        <v>16873.400000000001</v>
      </c>
      <c r="O105" s="1">
        <f t="shared" si="4"/>
        <v>-5.0300738474798896</v>
      </c>
      <c r="P105" s="1">
        <f t="shared" si="5"/>
        <v>-3.2002731086173832</v>
      </c>
      <c r="Q105" s="1">
        <f t="shared" si="6"/>
        <v>-3.9530838756635203</v>
      </c>
      <c r="R105" s="1">
        <f t="shared" si="7"/>
        <v>-3.4481289329974372</v>
      </c>
    </row>
    <row r="106" spans="2:18" x14ac:dyDescent="0.3">
      <c r="B106" s="1">
        <v>12600</v>
      </c>
      <c r="C106" s="1">
        <v>12300</v>
      </c>
      <c r="D106" s="1">
        <v>12400</v>
      </c>
      <c r="E106" s="1">
        <v>16301.5</v>
      </c>
      <c r="O106" s="1">
        <f t="shared" si="4"/>
        <v>2.3530497410194036</v>
      </c>
      <c r="P106" s="1">
        <f t="shared" si="5"/>
        <v>3.2002731086173735</v>
      </c>
      <c r="Q106" s="1">
        <f t="shared" si="6"/>
        <v>1.2024192966801812</v>
      </c>
      <c r="R106" s="1">
        <f t="shared" si="7"/>
        <v>1.2200217783651739</v>
      </c>
    </row>
    <row r="107" spans="2:18" x14ac:dyDescent="0.3">
      <c r="B107" s="1">
        <v>12900</v>
      </c>
      <c r="C107" s="1">
        <v>12700</v>
      </c>
      <c r="D107" s="1">
        <v>12550</v>
      </c>
      <c r="E107" s="1">
        <v>16501.599999999999</v>
      </c>
      <c r="O107" s="1">
        <f t="shared" si="4"/>
        <v>-1.9570096194097224</v>
      </c>
      <c r="P107" s="1">
        <f t="shared" si="5"/>
        <v>2.3347363996991106</v>
      </c>
      <c r="Q107" s="1">
        <f t="shared" si="6"/>
        <v>0</v>
      </c>
      <c r="R107" s="1">
        <f t="shared" si="7"/>
        <v>0.1731665071041755</v>
      </c>
    </row>
    <row r="108" spans="2:18" x14ac:dyDescent="0.3">
      <c r="B108" s="1">
        <v>12650</v>
      </c>
      <c r="C108" s="1">
        <v>13000</v>
      </c>
      <c r="D108" s="1">
        <v>12550</v>
      </c>
      <c r="E108" s="1">
        <v>16530.2</v>
      </c>
      <c r="O108" s="1">
        <f t="shared" si="4"/>
        <v>1.9570096194097295</v>
      </c>
      <c r="P108" s="1">
        <f t="shared" si="5"/>
        <v>3.7740327982847113</v>
      </c>
      <c r="Q108" s="1">
        <f t="shared" si="6"/>
        <v>-0.39920212695374496</v>
      </c>
      <c r="R108" s="1">
        <f t="shared" si="7"/>
        <v>3.7357117440271175</v>
      </c>
    </row>
    <row r="109" spans="2:18" x14ac:dyDescent="0.3">
      <c r="B109" s="1">
        <v>12900</v>
      </c>
      <c r="C109" s="1">
        <v>13500</v>
      </c>
      <c r="D109" s="1">
        <v>12500</v>
      </c>
      <c r="E109" s="1">
        <v>17159.400000000001</v>
      </c>
      <c r="O109" s="1">
        <f t="shared" si="4"/>
        <v>-1.5625317903080871</v>
      </c>
      <c r="P109" s="1">
        <f t="shared" si="5"/>
        <v>-1.4925650216675705</v>
      </c>
      <c r="Q109" s="1">
        <f t="shared" si="6"/>
        <v>-1.6129381929883644</v>
      </c>
      <c r="R109" s="1">
        <f t="shared" si="7"/>
        <v>5.9842031361065464</v>
      </c>
    </row>
    <row r="110" spans="2:18" x14ac:dyDescent="0.3">
      <c r="B110" s="1">
        <v>12700</v>
      </c>
      <c r="C110" s="1">
        <v>13300</v>
      </c>
      <c r="D110" s="1">
        <v>12300</v>
      </c>
      <c r="E110" s="1">
        <v>18217.599999999999</v>
      </c>
      <c r="O110" s="1">
        <f t="shared" si="4"/>
        <v>0.78431774610258786</v>
      </c>
      <c r="P110" s="1">
        <f t="shared" si="5"/>
        <v>0.74906717291576586</v>
      </c>
      <c r="Q110" s="1">
        <f t="shared" si="6"/>
        <v>-0.40733253876357861</v>
      </c>
      <c r="R110" s="1">
        <f t="shared" si="7"/>
        <v>2.1740694919672507</v>
      </c>
    </row>
    <row r="111" spans="2:18" x14ac:dyDescent="0.3">
      <c r="B111" s="1">
        <v>12800</v>
      </c>
      <c r="C111" s="1">
        <v>13400</v>
      </c>
      <c r="D111" s="1">
        <v>12250</v>
      </c>
      <c r="E111" s="1">
        <v>18618</v>
      </c>
      <c r="O111" s="1">
        <f t="shared" si="4"/>
        <v>1.5504186535965254</v>
      </c>
      <c r="P111" s="1">
        <f t="shared" si="5"/>
        <v>0.74349784875179903</v>
      </c>
      <c r="Q111" s="1">
        <f t="shared" si="6"/>
        <v>-0.81967672041785145</v>
      </c>
      <c r="R111" s="1">
        <f t="shared" si="7"/>
        <v>-0.46190950548112425</v>
      </c>
    </row>
    <row r="112" spans="2:18" x14ac:dyDescent="0.3">
      <c r="B112" s="1">
        <v>13000</v>
      </c>
      <c r="C112" s="1">
        <v>13500</v>
      </c>
      <c r="D112" s="1">
        <v>12150</v>
      </c>
      <c r="E112" s="1">
        <v>18532.2</v>
      </c>
      <c r="O112" s="1">
        <f t="shared" si="4"/>
        <v>-0.38535693159899664</v>
      </c>
      <c r="P112" s="1">
        <f t="shared" si="5"/>
        <v>0</v>
      </c>
      <c r="Q112" s="1">
        <f t="shared" si="6"/>
        <v>-2.5001302205417271</v>
      </c>
      <c r="R112" s="1">
        <f t="shared" si="7"/>
        <v>2.4392233270374168</v>
      </c>
    </row>
    <row r="113" spans="2:18" x14ac:dyDescent="0.3">
      <c r="B113" s="1">
        <v>12950</v>
      </c>
      <c r="C113" s="1">
        <v>13500</v>
      </c>
      <c r="D113" s="1">
        <v>11850</v>
      </c>
      <c r="E113" s="1">
        <v>18989.8</v>
      </c>
      <c r="O113" s="1">
        <f t="shared" si="4"/>
        <v>2.6668247082161272</v>
      </c>
      <c r="P113" s="1">
        <f t="shared" si="5"/>
        <v>3.6367644170874791</v>
      </c>
      <c r="Q113" s="1">
        <f t="shared" si="6"/>
        <v>2.0877585021555181</v>
      </c>
      <c r="R113" s="1">
        <f t="shared" si="7"/>
        <v>0.30076159465616503</v>
      </c>
    </row>
    <row r="114" spans="2:18" x14ac:dyDescent="0.3">
      <c r="B114" s="1">
        <v>13300</v>
      </c>
      <c r="C114" s="1">
        <v>14000</v>
      </c>
      <c r="D114" s="1">
        <v>12100</v>
      </c>
      <c r="E114" s="1">
        <v>19047</v>
      </c>
      <c r="O114" s="1">
        <f t="shared" si="4"/>
        <v>8.6384614198820646</v>
      </c>
      <c r="P114" s="1">
        <f t="shared" si="5"/>
        <v>-0.71684894786125164</v>
      </c>
      <c r="Q114" s="1">
        <f t="shared" si="6"/>
        <v>2.4491020008295696</v>
      </c>
      <c r="R114" s="1">
        <f t="shared" si="7"/>
        <v>-0.90501218929023419</v>
      </c>
    </row>
    <row r="115" spans="2:18" x14ac:dyDescent="0.3">
      <c r="B115" s="1">
        <v>14500</v>
      </c>
      <c r="C115" s="1">
        <v>13900</v>
      </c>
      <c r="D115" s="1">
        <v>12400</v>
      </c>
      <c r="E115" s="1">
        <v>18875.400000000001</v>
      </c>
      <c r="O115" s="1">
        <f t="shared" si="4"/>
        <v>-1.0398707220898622</v>
      </c>
      <c r="P115" s="1">
        <f t="shared" si="5"/>
        <v>-0.72202479734870206</v>
      </c>
      <c r="Q115" s="1">
        <f t="shared" si="6"/>
        <v>1.2024192966801812</v>
      </c>
      <c r="R115" s="1">
        <f t="shared" si="7"/>
        <v>1.2048719203597074</v>
      </c>
    </row>
    <row r="116" spans="2:18" x14ac:dyDescent="0.3">
      <c r="B116" s="1">
        <v>14350</v>
      </c>
      <c r="C116" s="1">
        <v>13800</v>
      </c>
      <c r="D116" s="1">
        <v>12550</v>
      </c>
      <c r="E116" s="1">
        <v>19104.2</v>
      </c>
      <c r="O116" s="1">
        <f t="shared" si="4"/>
        <v>4.0961357631065409</v>
      </c>
      <c r="P116" s="1">
        <f t="shared" si="5"/>
        <v>-0.72727593290798087</v>
      </c>
      <c r="Q116" s="1">
        <f t="shared" si="6"/>
        <v>0.3976148379639417</v>
      </c>
      <c r="R116" s="1">
        <f t="shared" si="7"/>
        <v>4.6788602073701133</v>
      </c>
    </row>
    <row r="117" spans="2:18" x14ac:dyDescent="0.3">
      <c r="B117" s="1">
        <v>14950</v>
      </c>
      <c r="C117" s="1">
        <v>13700</v>
      </c>
      <c r="D117" s="1">
        <v>12600</v>
      </c>
      <c r="E117" s="1">
        <v>20019.3</v>
      </c>
      <c r="O117" s="1">
        <f t="shared" si="4"/>
        <v>1.658412801553526</v>
      </c>
      <c r="P117" s="1">
        <f t="shared" si="5"/>
        <v>0</v>
      </c>
      <c r="Q117" s="1">
        <f t="shared" si="6"/>
        <v>0</v>
      </c>
      <c r="R117" s="1">
        <f t="shared" si="7"/>
        <v>2.3996334602425042</v>
      </c>
    </row>
    <row r="118" spans="2:18" x14ac:dyDescent="0.3">
      <c r="B118" s="1">
        <v>15200</v>
      </c>
      <c r="C118" s="1">
        <v>13700</v>
      </c>
      <c r="D118" s="1">
        <v>12600</v>
      </c>
      <c r="E118" s="1">
        <v>20505.5</v>
      </c>
      <c r="O118" s="1">
        <f t="shared" si="4"/>
        <v>-1.9934214900817253</v>
      </c>
      <c r="P118" s="1">
        <f t="shared" si="5"/>
        <v>-1.470614738969545</v>
      </c>
      <c r="Q118" s="1">
        <f t="shared" si="6"/>
        <v>3.8915416249673624</v>
      </c>
      <c r="R118" s="1">
        <f t="shared" si="7"/>
        <v>-2.3996334602425162</v>
      </c>
    </row>
    <row r="119" spans="2:18" x14ac:dyDescent="0.3">
      <c r="B119" s="1">
        <v>14900</v>
      </c>
      <c r="C119" s="1">
        <v>13500</v>
      </c>
      <c r="D119" s="1">
        <v>13100</v>
      </c>
      <c r="E119" s="1">
        <v>20019.3</v>
      </c>
      <c r="O119" s="1">
        <f t="shared" si="4"/>
        <v>-2.3770219333911959</v>
      </c>
      <c r="P119" s="1">
        <f t="shared" si="5"/>
        <v>-3.7740327982847086</v>
      </c>
      <c r="Q119" s="1">
        <f t="shared" si="6"/>
        <v>-1.1516442061559067</v>
      </c>
      <c r="R119" s="1">
        <f t="shared" si="7"/>
        <v>0.711771575647551</v>
      </c>
    </row>
    <row r="120" spans="2:18" x14ac:dyDescent="0.3">
      <c r="B120" s="1">
        <v>14550</v>
      </c>
      <c r="C120" s="1">
        <v>13000</v>
      </c>
      <c r="D120" s="1">
        <v>12950</v>
      </c>
      <c r="E120" s="1">
        <v>20162.3</v>
      </c>
      <c r="O120" s="1">
        <f t="shared" si="4"/>
        <v>-2.43490290102865</v>
      </c>
      <c r="P120" s="1">
        <f t="shared" si="5"/>
        <v>3.0305349495328842</v>
      </c>
      <c r="Q120" s="1">
        <f t="shared" si="6"/>
        <v>-2.7398974188114389</v>
      </c>
      <c r="R120" s="1">
        <f t="shared" si="7"/>
        <v>0</v>
      </c>
    </row>
    <row r="121" spans="2:18" x14ac:dyDescent="0.3">
      <c r="B121" s="1">
        <v>14200</v>
      </c>
      <c r="C121" s="1">
        <v>13400</v>
      </c>
      <c r="D121" s="1">
        <v>12600</v>
      </c>
      <c r="E121" s="1">
        <v>20162.3</v>
      </c>
      <c r="O121" s="1">
        <f t="shared" si="4"/>
        <v>1.7452449951226208</v>
      </c>
      <c r="P121" s="1">
        <f t="shared" si="5"/>
        <v>2.2141125877213499</v>
      </c>
      <c r="Q121" s="1">
        <f t="shared" si="6"/>
        <v>0.39604012160969143</v>
      </c>
      <c r="R121" s="1">
        <f t="shared" si="7"/>
        <v>0.84749199720374502</v>
      </c>
    </row>
    <row r="122" spans="2:18" x14ac:dyDescent="0.3">
      <c r="B122" s="1">
        <v>14450</v>
      </c>
      <c r="C122" s="1">
        <v>13700</v>
      </c>
      <c r="D122" s="1">
        <v>12650</v>
      </c>
      <c r="E122" s="1">
        <v>20333.900000000001</v>
      </c>
      <c r="O122" s="1">
        <f t="shared" si="4"/>
        <v>-1.7452449951226165</v>
      </c>
      <c r="P122" s="1">
        <f t="shared" si="5"/>
        <v>-0.73260400920728974</v>
      </c>
      <c r="Q122" s="1">
        <f t="shared" si="6"/>
        <v>1.9570096194097295</v>
      </c>
      <c r="R122" s="1">
        <f t="shared" si="7"/>
        <v>0.14055299588321324</v>
      </c>
    </row>
    <row r="123" spans="2:18" x14ac:dyDescent="0.3">
      <c r="B123" s="1">
        <v>14200</v>
      </c>
      <c r="C123" s="1">
        <v>13600</v>
      </c>
      <c r="D123" s="1">
        <v>12900</v>
      </c>
      <c r="E123" s="1">
        <v>20362.5</v>
      </c>
      <c r="O123" s="1">
        <f t="shared" si="4"/>
        <v>6.1452779213663513</v>
      </c>
      <c r="P123" s="1">
        <f t="shared" si="5"/>
        <v>0</v>
      </c>
      <c r="Q123" s="1">
        <f t="shared" si="6"/>
        <v>0</v>
      </c>
      <c r="R123" s="1">
        <f t="shared" si="7"/>
        <v>3.8573575533655728</v>
      </c>
    </row>
    <row r="124" spans="2:18" x14ac:dyDescent="0.3">
      <c r="B124" s="1">
        <v>15100</v>
      </c>
      <c r="C124" s="1">
        <v>13600</v>
      </c>
      <c r="D124" s="1">
        <v>12900</v>
      </c>
      <c r="E124" s="1">
        <v>21163.3</v>
      </c>
      <c r="O124" s="1">
        <f t="shared" si="4"/>
        <v>-2.6847250036188051</v>
      </c>
      <c r="P124" s="1">
        <f t="shared" si="5"/>
        <v>0.73260400920728808</v>
      </c>
      <c r="Q124" s="1">
        <f t="shared" si="6"/>
        <v>0.77220460939103186</v>
      </c>
      <c r="R124" s="1">
        <f t="shared" si="7"/>
        <v>3.1918642008406293</v>
      </c>
    </row>
    <row r="125" spans="2:18" x14ac:dyDescent="0.3">
      <c r="B125" s="1">
        <v>14700</v>
      </c>
      <c r="C125" s="1">
        <v>13700</v>
      </c>
      <c r="D125" s="1">
        <v>13000</v>
      </c>
      <c r="E125" s="1">
        <v>21849.7</v>
      </c>
      <c r="O125" s="1">
        <f t="shared" si="4"/>
        <v>-1.3698844358161915</v>
      </c>
      <c r="P125" s="1">
        <f t="shared" si="5"/>
        <v>3.5846131773135879</v>
      </c>
      <c r="Q125" s="1">
        <f t="shared" si="6"/>
        <v>-1.9418085857101628</v>
      </c>
      <c r="R125" s="1">
        <f t="shared" si="7"/>
        <v>-2.3842961975064476</v>
      </c>
    </row>
    <row r="126" spans="2:18" x14ac:dyDescent="0.3">
      <c r="B126" s="1">
        <v>14500</v>
      </c>
      <c r="C126" s="1">
        <v>14200</v>
      </c>
      <c r="D126" s="1">
        <v>12750</v>
      </c>
      <c r="E126" s="1">
        <v>21334.9</v>
      </c>
      <c r="O126" s="1">
        <f t="shared" si="4"/>
        <v>2.3851215822179848</v>
      </c>
      <c r="P126" s="1">
        <f t="shared" si="5"/>
        <v>0.70175726586465403</v>
      </c>
      <c r="Q126" s="1">
        <f t="shared" si="6"/>
        <v>2.7080958602670613</v>
      </c>
      <c r="R126" s="1">
        <f t="shared" si="7"/>
        <v>3.166593729561745</v>
      </c>
    </row>
    <row r="127" spans="2:18" x14ac:dyDescent="0.3">
      <c r="B127" s="1">
        <v>14850</v>
      </c>
      <c r="C127" s="1">
        <v>14300</v>
      </c>
      <c r="D127" s="1">
        <v>13100</v>
      </c>
      <c r="E127" s="1">
        <v>22021.3</v>
      </c>
      <c r="O127" s="1">
        <f t="shared" si="4"/>
        <v>2.329556260352208</v>
      </c>
      <c r="P127" s="1">
        <f t="shared" si="5"/>
        <v>1.3889112160667092</v>
      </c>
      <c r="Q127" s="1">
        <f t="shared" si="6"/>
        <v>1.1385322225125429</v>
      </c>
      <c r="R127" s="1">
        <f t="shared" si="7"/>
        <v>0.51815230179833349</v>
      </c>
    </row>
    <row r="128" spans="2:18" x14ac:dyDescent="0.3">
      <c r="B128" s="1">
        <v>15200</v>
      </c>
      <c r="C128" s="1">
        <v>14500</v>
      </c>
      <c r="D128" s="1">
        <v>13250</v>
      </c>
      <c r="E128" s="1">
        <v>22135.7</v>
      </c>
      <c r="O128" s="1">
        <f t="shared" si="4"/>
        <v>-1.324522675002068</v>
      </c>
      <c r="P128" s="1">
        <f t="shared" si="5"/>
        <v>0.68728792877620504</v>
      </c>
      <c r="Q128" s="1">
        <f t="shared" si="6"/>
        <v>-1.9048194970694474</v>
      </c>
      <c r="R128" s="1">
        <f t="shared" si="7"/>
        <v>-1.1696411800020974</v>
      </c>
    </row>
    <row r="129" spans="2:18" x14ac:dyDescent="0.3">
      <c r="B129" s="1">
        <v>15000</v>
      </c>
      <c r="C129" s="1">
        <v>14600</v>
      </c>
      <c r="D129" s="1">
        <v>13000</v>
      </c>
      <c r="E129" s="1">
        <v>21878.3</v>
      </c>
      <c r="O129" s="1">
        <f t="shared" si="4"/>
        <v>1.9802627296179729</v>
      </c>
      <c r="P129" s="1">
        <f t="shared" si="5"/>
        <v>0.68259650703998909</v>
      </c>
      <c r="Q129" s="1">
        <f t="shared" si="6"/>
        <v>0.7662872745569097</v>
      </c>
      <c r="R129" s="1">
        <f t="shared" si="7"/>
        <v>-3.3226728546921471</v>
      </c>
    </row>
    <row r="130" spans="2:18" x14ac:dyDescent="0.3">
      <c r="B130" s="1">
        <v>15300</v>
      </c>
      <c r="C130" s="1">
        <v>14700</v>
      </c>
      <c r="D130" s="1">
        <v>13100</v>
      </c>
      <c r="E130" s="1">
        <v>21163.3</v>
      </c>
      <c r="O130" s="1">
        <f t="shared" si="4"/>
        <v>0.32626456348163696</v>
      </c>
      <c r="P130" s="1">
        <f t="shared" si="5"/>
        <v>-1.3698844358161915</v>
      </c>
      <c r="Q130" s="1">
        <f t="shared" si="6"/>
        <v>0</v>
      </c>
      <c r="R130" s="1">
        <f t="shared" si="7"/>
        <v>0.1350483735019139</v>
      </c>
    </row>
    <row r="131" spans="2:18" x14ac:dyDescent="0.3">
      <c r="B131" s="1">
        <v>15350</v>
      </c>
      <c r="C131" s="1">
        <v>14500</v>
      </c>
      <c r="D131" s="1">
        <v>13100</v>
      </c>
      <c r="E131" s="1">
        <v>21191.9</v>
      </c>
      <c r="O131" s="1">
        <f t="shared" ref="O131:O194" si="8">LN(B132/B131)*100</f>
        <v>-0.65359709797855337</v>
      </c>
      <c r="P131" s="1">
        <f t="shared" ref="P131:P194" si="9">LN(C132/C131)*100</f>
        <v>0</v>
      </c>
      <c r="Q131" s="1">
        <f t="shared" ref="Q131:Q194" si="10">LN(D132/D131)*100</f>
        <v>0.38095284166676485</v>
      </c>
      <c r="R131" s="1">
        <f t="shared" ref="R131:R194" si="11">LN(E132/E131)*100</f>
        <v>-2.1829699412457404</v>
      </c>
    </row>
    <row r="132" spans="2:18" x14ac:dyDescent="0.3">
      <c r="B132" s="1">
        <v>15250</v>
      </c>
      <c r="C132" s="1">
        <v>14500</v>
      </c>
      <c r="D132" s="1">
        <v>13150</v>
      </c>
      <c r="E132" s="1">
        <v>20734.3</v>
      </c>
      <c r="O132" s="1">
        <f t="shared" si="8"/>
        <v>0.32733253449691085</v>
      </c>
      <c r="P132" s="1">
        <f t="shared" si="9"/>
        <v>-0.69204428445737953</v>
      </c>
      <c r="Q132" s="1">
        <f t="shared" si="10"/>
        <v>1.5094626222484888</v>
      </c>
      <c r="R132" s="1">
        <f t="shared" si="11"/>
        <v>2.3178361800580691</v>
      </c>
    </row>
    <row r="133" spans="2:18" x14ac:dyDescent="0.3">
      <c r="B133" s="1">
        <v>15300</v>
      </c>
      <c r="C133" s="1">
        <v>14400</v>
      </c>
      <c r="D133" s="1">
        <v>13350</v>
      </c>
      <c r="E133" s="1">
        <v>21220.5</v>
      </c>
      <c r="O133" s="1">
        <f t="shared" si="8"/>
        <v>-0.65574005461590512</v>
      </c>
      <c r="P133" s="1">
        <f t="shared" si="9"/>
        <v>2.0619287202735608</v>
      </c>
      <c r="Q133" s="1">
        <f t="shared" si="10"/>
        <v>-0.75188324140273399</v>
      </c>
      <c r="R133" s="1">
        <f t="shared" si="11"/>
        <v>-2.3178361800580718</v>
      </c>
    </row>
    <row r="134" spans="2:18" x14ac:dyDescent="0.3">
      <c r="B134" s="1">
        <v>15200</v>
      </c>
      <c r="C134" s="1">
        <v>14700</v>
      </c>
      <c r="D134" s="1">
        <v>13250</v>
      </c>
      <c r="E134" s="1">
        <v>20734.3</v>
      </c>
      <c r="O134" s="1">
        <f t="shared" si="8"/>
        <v>-1.6584128015535295</v>
      </c>
      <c r="P134" s="1">
        <f t="shared" si="9"/>
        <v>3.3447934067540124</v>
      </c>
      <c r="Q134" s="1">
        <f t="shared" si="10"/>
        <v>-0.75757938084576559</v>
      </c>
      <c r="R134" s="1">
        <f t="shared" si="11"/>
        <v>0.96091819527416045</v>
      </c>
    </row>
    <row r="135" spans="2:18" x14ac:dyDescent="0.3">
      <c r="B135" s="1">
        <v>14950</v>
      </c>
      <c r="C135" s="1">
        <v>15200</v>
      </c>
      <c r="D135" s="1">
        <v>13150</v>
      </c>
      <c r="E135" s="1">
        <v>20934.5</v>
      </c>
      <c r="O135" s="1">
        <f t="shared" si="8"/>
        <v>1.658412801553526</v>
      </c>
      <c r="P135" s="1">
        <f t="shared" si="9"/>
        <v>-0.66006840313520243</v>
      </c>
      <c r="Q135" s="1">
        <f t="shared" si="10"/>
        <v>-0.38095284166677301</v>
      </c>
      <c r="R135" s="1">
        <f t="shared" si="11"/>
        <v>-1.9311596900453709</v>
      </c>
    </row>
    <row r="136" spans="2:18" x14ac:dyDescent="0.3">
      <c r="B136" s="1">
        <v>15200</v>
      </c>
      <c r="C136" s="1">
        <v>15100</v>
      </c>
      <c r="D136" s="1">
        <v>13100</v>
      </c>
      <c r="E136" s="1">
        <v>20534.099999999999</v>
      </c>
      <c r="O136" s="1">
        <f t="shared" si="8"/>
        <v>4.1874072471059014</v>
      </c>
      <c r="P136" s="1">
        <f t="shared" si="9"/>
        <v>0.66006840313520931</v>
      </c>
      <c r="Q136" s="1">
        <f t="shared" si="10"/>
        <v>1.5151805020602247</v>
      </c>
      <c r="R136" s="1">
        <f t="shared" si="11"/>
        <v>-1.1204983121514387</v>
      </c>
    </row>
    <row r="137" spans="2:18" x14ac:dyDescent="0.3">
      <c r="B137" s="1">
        <v>15850</v>
      </c>
      <c r="C137" s="1">
        <v>15200</v>
      </c>
      <c r="D137" s="1">
        <v>13300</v>
      </c>
      <c r="E137" s="1">
        <v>20305.3</v>
      </c>
      <c r="O137" s="1">
        <f t="shared" si="8"/>
        <v>-0.95087879690273003</v>
      </c>
      <c r="P137" s="1">
        <f t="shared" si="9"/>
        <v>0</v>
      </c>
      <c r="Q137" s="1">
        <f t="shared" si="10"/>
        <v>2.9631797606371149</v>
      </c>
      <c r="R137" s="1">
        <f t="shared" si="11"/>
        <v>2.2285804541390819</v>
      </c>
    </row>
    <row r="138" spans="2:18" x14ac:dyDescent="0.3">
      <c r="B138" s="1">
        <v>15700</v>
      </c>
      <c r="C138" s="1">
        <v>15200</v>
      </c>
      <c r="D138" s="1">
        <v>13700</v>
      </c>
      <c r="E138" s="1">
        <v>20762.900000000001</v>
      </c>
      <c r="O138" s="1">
        <f t="shared" si="8"/>
        <v>-2.2545238321056207</v>
      </c>
      <c r="P138" s="1">
        <f t="shared" si="9"/>
        <v>1.9544596072970131</v>
      </c>
      <c r="Q138" s="1">
        <f t="shared" si="10"/>
        <v>-1.470614738969545</v>
      </c>
      <c r="R138" s="1">
        <f t="shared" si="11"/>
        <v>0.27511259927101844</v>
      </c>
    </row>
    <row r="139" spans="2:18" x14ac:dyDescent="0.3">
      <c r="B139" s="1">
        <v>15350</v>
      </c>
      <c r="C139" s="1">
        <v>15500</v>
      </c>
      <c r="D139" s="1">
        <v>13500</v>
      </c>
      <c r="E139" s="1">
        <v>20820.099999999999</v>
      </c>
      <c r="O139" s="1">
        <f t="shared" si="8"/>
        <v>-0.32626456348163824</v>
      </c>
      <c r="P139" s="1">
        <f t="shared" si="9"/>
        <v>0.64308903302903309</v>
      </c>
      <c r="Q139" s="1">
        <f t="shared" si="10"/>
        <v>-5.3244514518812247</v>
      </c>
      <c r="R139" s="1">
        <f t="shared" si="11"/>
        <v>-2.5036930534100921</v>
      </c>
    </row>
    <row r="140" spans="2:18" x14ac:dyDescent="0.3">
      <c r="B140" s="1">
        <v>15300</v>
      </c>
      <c r="C140" s="1">
        <v>15600</v>
      </c>
      <c r="D140" s="1">
        <v>12800</v>
      </c>
      <c r="E140" s="1">
        <v>20305.3</v>
      </c>
      <c r="O140" s="1">
        <f t="shared" si="8"/>
        <v>-0.65574005461590512</v>
      </c>
      <c r="P140" s="1">
        <f t="shared" si="9"/>
        <v>-3.9220713153281266</v>
      </c>
      <c r="Q140" s="1">
        <f t="shared" si="10"/>
        <v>-0.78431774610258931</v>
      </c>
      <c r="R140" s="1">
        <f t="shared" si="11"/>
        <v>-2.4235816522420697</v>
      </c>
    </row>
    <row r="141" spans="2:18" x14ac:dyDescent="0.3">
      <c r="B141" s="1">
        <v>15200</v>
      </c>
      <c r="C141" s="1">
        <v>15000</v>
      </c>
      <c r="D141" s="1">
        <v>12700</v>
      </c>
      <c r="E141" s="1">
        <v>19819.099999999999</v>
      </c>
      <c r="O141" s="1">
        <f t="shared" si="8"/>
        <v>3.5544937419411289</v>
      </c>
      <c r="P141" s="1">
        <f t="shared" si="9"/>
        <v>1.3245226750020722</v>
      </c>
      <c r="Q141" s="1">
        <f t="shared" si="10"/>
        <v>0.78431774610258786</v>
      </c>
      <c r="R141" s="1">
        <f t="shared" si="11"/>
        <v>-1.0152731866782385</v>
      </c>
    </row>
    <row r="142" spans="2:18" x14ac:dyDescent="0.3">
      <c r="B142" s="1">
        <v>15750</v>
      </c>
      <c r="C142" s="1">
        <v>15200</v>
      </c>
      <c r="D142" s="1">
        <v>12800</v>
      </c>
      <c r="E142" s="1">
        <v>19618.900000000001</v>
      </c>
      <c r="O142" s="1">
        <f t="shared" si="8"/>
        <v>0</v>
      </c>
      <c r="P142" s="1">
        <f t="shared" si="9"/>
        <v>0.65574005461590401</v>
      </c>
      <c r="Q142" s="1">
        <f t="shared" si="10"/>
        <v>-1.9724505347778591</v>
      </c>
      <c r="R142" s="1">
        <f t="shared" si="11"/>
        <v>0.58141767052829829</v>
      </c>
    </row>
    <row r="143" spans="2:18" x14ac:dyDescent="0.3">
      <c r="B143" s="1">
        <v>15750</v>
      </c>
      <c r="C143" s="1">
        <v>15300</v>
      </c>
      <c r="D143" s="1">
        <v>12550</v>
      </c>
      <c r="E143" s="1">
        <v>19733.3</v>
      </c>
      <c r="O143" s="1">
        <f t="shared" si="8"/>
        <v>-4.2145621450763384</v>
      </c>
      <c r="P143" s="1">
        <f t="shared" si="9"/>
        <v>1.2987195526811113</v>
      </c>
      <c r="Q143" s="1">
        <f t="shared" si="10"/>
        <v>-1.2024192966801701</v>
      </c>
      <c r="R143" s="1">
        <f t="shared" si="11"/>
        <v>-1.9015840969583513</v>
      </c>
    </row>
    <row r="144" spans="2:18" x14ac:dyDescent="0.3">
      <c r="B144" s="1">
        <v>15100</v>
      </c>
      <c r="C144" s="1">
        <v>15500</v>
      </c>
      <c r="D144" s="1">
        <v>12400</v>
      </c>
      <c r="E144" s="1">
        <v>19361.599999999999</v>
      </c>
      <c r="O144" s="1">
        <f t="shared" si="8"/>
        <v>1.31580845775112</v>
      </c>
      <c r="P144" s="1">
        <f t="shared" si="9"/>
        <v>3.7979248065216473</v>
      </c>
      <c r="Q144" s="1">
        <f t="shared" si="10"/>
        <v>0.80321716972642532</v>
      </c>
      <c r="R144" s="1">
        <f t="shared" si="11"/>
        <v>1.3201664264300348</v>
      </c>
    </row>
    <row r="145" spans="2:18" x14ac:dyDescent="0.3">
      <c r="B145" s="1">
        <v>15300</v>
      </c>
      <c r="C145" s="1">
        <v>16100.000000000002</v>
      </c>
      <c r="D145" s="1">
        <v>12500</v>
      </c>
      <c r="E145" s="1">
        <v>19618.900000000001</v>
      </c>
      <c r="O145" s="1">
        <f t="shared" si="8"/>
        <v>1.2987195526811113</v>
      </c>
      <c r="P145" s="1">
        <f t="shared" si="9"/>
        <v>0</v>
      </c>
      <c r="Q145" s="1">
        <f t="shared" si="10"/>
        <v>0.39920212695374568</v>
      </c>
      <c r="R145" s="1">
        <f t="shared" si="11"/>
        <v>1.5908346131583768</v>
      </c>
    </row>
    <row r="146" spans="2:18" x14ac:dyDescent="0.3">
      <c r="B146" s="1">
        <v>15500</v>
      </c>
      <c r="C146" s="1">
        <v>16100.000000000002</v>
      </c>
      <c r="D146" s="1">
        <v>12550</v>
      </c>
      <c r="E146" s="1">
        <v>19933.5</v>
      </c>
      <c r="O146" s="1">
        <f t="shared" si="8"/>
        <v>3.174869831458027</v>
      </c>
      <c r="P146" s="1">
        <f t="shared" si="9"/>
        <v>-1.880933195749634</v>
      </c>
      <c r="Q146" s="1">
        <f t="shared" si="10"/>
        <v>0.79365495957363419</v>
      </c>
      <c r="R146" s="1">
        <f t="shared" si="11"/>
        <v>1.4245751836961422</v>
      </c>
    </row>
    <row r="147" spans="2:18" x14ac:dyDescent="0.3">
      <c r="B147" s="1">
        <v>16000</v>
      </c>
      <c r="C147" s="1">
        <v>15800</v>
      </c>
      <c r="D147" s="1">
        <v>12650</v>
      </c>
      <c r="E147" s="1">
        <v>20219.5</v>
      </c>
      <c r="O147" s="1">
        <f t="shared" si="8"/>
        <v>0.93313274288842218</v>
      </c>
      <c r="P147" s="1">
        <f t="shared" si="9"/>
        <v>-2.5642430613337668</v>
      </c>
      <c r="Q147" s="1">
        <f t="shared" si="10"/>
        <v>2.7292142288007555</v>
      </c>
      <c r="R147" s="1">
        <f t="shared" si="11"/>
        <v>3.2014959013810427</v>
      </c>
    </row>
    <row r="148" spans="2:18" x14ac:dyDescent="0.3">
      <c r="B148" s="1">
        <v>16150</v>
      </c>
      <c r="C148" s="1">
        <v>15400</v>
      </c>
      <c r="D148" s="1">
        <v>13000</v>
      </c>
      <c r="E148" s="1">
        <v>20877.3</v>
      </c>
      <c r="O148" s="1">
        <f t="shared" si="8"/>
        <v>-2.1910109635744459</v>
      </c>
      <c r="P148" s="1">
        <f t="shared" si="9"/>
        <v>3.8221212820197672</v>
      </c>
      <c r="Q148" s="1">
        <f t="shared" si="10"/>
        <v>0.7662872745569097</v>
      </c>
      <c r="R148" s="1">
        <f t="shared" si="11"/>
        <v>0</v>
      </c>
    </row>
    <row r="149" spans="2:18" x14ac:dyDescent="0.3">
      <c r="B149" s="1">
        <v>15800</v>
      </c>
      <c r="C149" s="1">
        <v>16000</v>
      </c>
      <c r="D149" s="1">
        <v>13100</v>
      </c>
      <c r="E149" s="1">
        <v>20877.3</v>
      </c>
      <c r="O149" s="1">
        <f t="shared" si="8"/>
        <v>-1.5949301407677954</v>
      </c>
      <c r="P149" s="1">
        <f t="shared" si="9"/>
        <v>4.8790164169432053</v>
      </c>
      <c r="Q149" s="1">
        <f t="shared" si="10"/>
        <v>-1.9268418865877033</v>
      </c>
      <c r="R149" s="1">
        <f t="shared" si="11"/>
        <v>-0.96356366098372048</v>
      </c>
    </row>
    <row r="150" spans="2:18" x14ac:dyDescent="0.3">
      <c r="B150" s="1">
        <v>15550</v>
      </c>
      <c r="C150" s="1">
        <v>16800</v>
      </c>
      <c r="D150" s="1">
        <v>12850</v>
      </c>
      <c r="E150" s="1">
        <v>20677.099999999999</v>
      </c>
      <c r="O150" s="1">
        <f t="shared" si="8"/>
        <v>0</v>
      </c>
      <c r="P150" s="1">
        <f t="shared" si="9"/>
        <v>-1.197619104671565</v>
      </c>
      <c r="Q150" s="1">
        <f t="shared" si="10"/>
        <v>-1.9646997383796536</v>
      </c>
      <c r="R150" s="1">
        <f t="shared" si="11"/>
        <v>-2.663177967111531</v>
      </c>
    </row>
    <row r="151" spans="2:18" x14ac:dyDescent="0.3">
      <c r="B151" s="1">
        <v>15550</v>
      </c>
      <c r="C151" s="1">
        <v>16600</v>
      </c>
      <c r="D151" s="1">
        <v>12600</v>
      </c>
      <c r="E151" s="1">
        <v>20133.7</v>
      </c>
      <c r="O151" s="1">
        <f t="shared" si="8"/>
        <v>4.7104469187473468</v>
      </c>
      <c r="P151" s="1">
        <f t="shared" si="9"/>
        <v>0.60060240602119486</v>
      </c>
      <c r="Q151" s="1">
        <f t="shared" si="10"/>
        <v>1.5748356968139112</v>
      </c>
      <c r="R151" s="1">
        <f t="shared" si="11"/>
        <v>-2.444492426916141</v>
      </c>
    </row>
    <row r="152" spans="2:18" x14ac:dyDescent="0.3">
      <c r="B152" s="1">
        <v>16300</v>
      </c>
      <c r="C152" s="1">
        <v>16700</v>
      </c>
      <c r="D152" s="1">
        <v>12800</v>
      </c>
      <c r="E152" s="1">
        <v>19647.5</v>
      </c>
      <c r="O152" s="1">
        <f t="shared" si="8"/>
        <v>1.5220994010355169</v>
      </c>
      <c r="P152" s="1">
        <f t="shared" si="9"/>
        <v>0</v>
      </c>
      <c r="Q152" s="1">
        <f t="shared" si="10"/>
        <v>0</v>
      </c>
      <c r="R152" s="1">
        <f t="shared" si="11"/>
        <v>2.30234104657674</v>
      </c>
    </row>
    <row r="153" spans="2:18" x14ac:dyDescent="0.3">
      <c r="B153" s="1">
        <v>16550</v>
      </c>
      <c r="C153" s="1">
        <v>16700</v>
      </c>
      <c r="D153" s="1">
        <v>12800</v>
      </c>
      <c r="E153" s="1">
        <v>20105.099999999999</v>
      </c>
      <c r="O153" s="1">
        <f t="shared" si="8"/>
        <v>-2.4466052154406381</v>
      </c>
      <c r="P153" s="1">
        <f t="shared" si="9"/>
        <v>-10.071397560183074</v>
      </c>
      <c r="Q153" s="1">
        <f t="shared" si="10"/>
        <v>0.38986404156573229</v>
      </c>
      <c r="R153" s="1">
        <f t="shared" si="11"/>
        <v>0.70874477660505519</v>
      </c>
    </row>
    <row r="154" spans="2:18" x14ac:dyDescent="0.3">
      <c r="B154" s="1">
        <v>16150</v>
      </c>
      <c r="C154" s="1">
        <v>15100</v>
      </c>
      <c r="D154" s="1">
        <v>12850</v>
      </c>
      <c r="E154" s="1">
        <v>20248.099999999999</v>
      </c>
      <c r="O154" s="1">
        <f t="shared" si="8"/>
        <v>0.92450581440512092</v>
      </c>
      <c r="P154" s="1">
        <f t="shared" si="9"/>
        <v>3.2576170434612668</v>
      </c>
      <c r="Q154" s="1">
        <f t="shared" si="10"/>
        <v>-1.1741817876683174</v>
      </c>
      <c r="R154" s="1">
        <f t="shared" si="11"/>
        <v>-2.5753397958776492</v>
      </c>
    </row>
    <row r="155" spans="2:18" x14ac:dyDescent="0.3">
      <c r="B155" s="1">
        <v>16300</v>
      </c>
      <c r="C155" s="1">
        <v>15600</v>
      </c>
      <c r="D155" s="1">
        <v>12700</v>
      </c>
      <c r="E155" s="1">
        <v>19733.3</v>
      </c>
      <c r="O155" s="1">
        <f t="shared" si="8"/>
        <v>0</v>
      </c>
      <c r="P155" s="1">
        <f t="shared" si="9"/>
        <v>5.0010420574661412</v>
      </c>
      <c r="Q155" s="1">
        <f t="shared" si="10"/>
        <v>-1.5873349156290122</v>
      </c>
      <c r="R155" s="1">
        <f t="shared" si="11"/>
        <v>-3.8405571121373425</v>
      </c>
    </row>
    <row r="156" spans="2:18" x14ac:dyDescent="0.3">
      <c r="B156" s="1">
        <v>16300</v>
      </c>
      <c r="C156" s="1">
        <v>16400</v>
      </c>
      <c r="D156" s="1">
        <v>12500</v>
      </c>
      <c r="E156" s="1">
        <v>18989.8</v>
      </c>
      <c r="O156" s="1">
        <f t="shared" si="8"/>
        <v>-6.3312279414326849</v>
      </c>
      <c r="P156" s="1">
        <f t="shared" si="9"/>
        <v>-2.4692612590371521</v>
      </c>
      <c r="Q156" s="1">
        <f t="shared" si="10"/>
        <v>-7.0422464296545817</v>
      </c>
      <c r="R156" s="1">
        <f t="shared" si="11"/>
        <v>-7.1796043820588755</v>
      </c>
    </row>
    <row r="157" spans="2:18" x14ac:dyDescent="0.3">
      <c r="B157" s="1">
        <v>15300</v>
      </c>
      <c r="C157" s="1">
        <v>16000</v>
      </c>
      <c r="D157" s="1">
        <v>11650</v>
      </c>
      <c r="E157" s="1">
        <v>17674.2</v>
      </c>
      <c r="O157" s="1">
        <f t="shared" si="8"/>
        <v>-1.3158084577511089</v>
      </c>
      <c r="P157" s="1">
        <f t="shared" si="9"/>
        <v>5.4724899689246467</v>
      </c>
      <c r="Q157" s="1">
        <f t="shared" si="10"/>
        <v>-3.050345429341474</v>
      </c>
      <c r="R157" s="1">
        <f t="shared" si="11"/>
        <v>3.1850890080523553</v>
      </c>
    </row>
    <row r="158" spans="2:18" x14ac:dyDescent="0.3">
      <c r="B158" s="1">
        <v>15100</v>
      </c>
      <c r="C158" s="1">
        <v>16900</v>
      </c>
      <c r="D158" s="1">
        <v>11300</v>
      </c>
      <c r="E158" s="1">
        <v>18246.2</v>
      </c>
      <c r="O158" s="1">
        <f t="shared" si="8"/>
        <v>2.6145280104322208</v>
      </c>
      <c r="P158" s="1">
        <f t="shared" si="9"/>
        <v>0</v>
      </c>
      <c r="Q158" s="1">
        <f t="shared" si="10"/>
        <v>-0.44345970678657531</v>
      </c>
      <c r="R158" s="1">
        <f t="shared" si="11"/>
        <v>-1.0401266107417846</v>
      </c>
    </row>
    <row r="159" spans="2:18" x14ac:dyDescent="0.3">
      <c r="B159" s="1">
        <v>15500</v>
      </c>
      <c r="C159" s="1">
        <v>16900</v>
      </c>
      <c r="D159" s="1">
        <v>11250</v>
      </c>
      <c r="E159" s="1">
        <v>18057.400000000001</v>
      </c>
      <c r="O159" s="1">
        <f t="shared" si="8"/>
        <v>-2.6145280104322244</v>
      </c>
      <c r="P159" s="1">
        <f t="shared" si="9"/>
        <v>2.3392879574705376</v>
      </c>
      <c r="Q159" s="1">
        <f t="shared" si="10"/>
        <v>-1.7937700686667317</v>
      </c>
      <c r="R159" s="1">
        <f t="shared" si="11"/>
        <v>0</v>
      </c>
    </row>
    <row r="160" spans="2:18" x14ac:dyDescent="0.3">
      <c r="B160" s="1">
        <v>15100</v>
      </c>
      <c r="C160" s="1">
        <v>17300</v>
      </c>
      <c r="D160" s="1">
        <v>11050</v>
      </c>
      <c r="E160" s="1">
        <v>18057.400000000001</v>
      </c>
      <c r="O160" s="1">
        <f t="shared" si="8"/>
        <v>2.9365894804364538</v>
      </c>
      <c r="P160" s="1">
        <f t="shared" si="9"/>
        <v>2.2858138076050185</v>
      </c>
      <c r="Q160" s="1">
        <f t="shared" si="10"/>
        <v>1.7937700686667251</v>
      </c>
      <c r="R160" s="1">
        <f t="shared" si="11"/>
        <v>0.17429174202683248</v>
      </c>
    </row>
    <row r="161" spans="2:18" x14ac:dyDescent="0.3">
      <c r="B161" s="1">
        <v>15550</v>
      </c>
      <c r="C161" s="1">
        <v>17700</v>
      </c>
      <c r="D161" s="1">
        <v>11250</v>
      </c>
      <c r="E161" s="1">
        <v>18088.900000000001</v>
      </c>
      <c r="O161" s="1">
        <f t="shared" si="8"/>
        <v>1.594930140767804</v>
      </c>
      <c r="P161" s="1">
        <f t="shared" si="9"/>
        <v>4.4206092504495702</v>
      </c>
      <c r="Q161" s="1">
        <f t="shared" si="10"/>
        <v>1.7621601349819409</v>
      </c>
      <c r="R161" s="1">
        <f t="shared" si="11"/>
        <v>0.86583486871495363</v>
      </c>
    </row>
    <row r="162" spans="2:18" x14ac:dyDescent="0.3">
      <c r="B162" s="1">
        <v>15800</v>
      </c>
      <c r="C162" s="1">
        <v>18500</v>
      </c>
      <c r="D162" s="1">
        <v>11450</v>
      </c>
      <c r="E162" s="1">
        <v>18246.2</v>
      </c>
      <c r="O162" s="1">
        <f t="shared" si="8"/>
        <v>2.8082968742825303</v>
      </c>
      <c r="P162" s="1">
        <f t="shared" si="9"/>
        <v>0.53908486348763729</v>
      </c>
      <c r="Q162" s="1">
        <f t="shared" si="10"/>
        <v>0</v>
      </c>
      <c r="R162" s="1">
        <f t="shared" si="11"/>
        <v>-0.69184637434251484</v>
      </c>
    </row>
    <row r="163" spans="2:18" x14ac:dyDescent="0.3">
      <c r="B163" s="1">
        <v>16250</v>
      </c>
      <c r="C163" s="1">
        <v>18600</v>
      </c>
      <c r="D163" s="1">
        <v>11450</v>
      </c>
      <c r="E163" s="1">
        <v>18120.400000000001</v>
      </c>
      <c r="O163" s="1">
        <f t="shared" si="8"/>
        <v>0.91884260544061702</v>
      </c>
      <c r="P163" s="1">
        <f t="shared" si="9"/>
        <v>-1.0810916104215618</v>
      </c>
      <c r="Q163" s="1">
        <f t="shared" si="10"/>
        <v>-0.43763745997988884</v>
      </c>
      <c r="R163" s="1">
        <f t="shared" si="11"/>
        <v>0.17313539208363954</v>
      </c>
    </row>
    <row r="164" spans="2:18" x14ac:dyDescent="0.3">
      <c r="B164" s="1">
        <v>16400</v>
      </c>
      <c r="C164" s="1">
        <v>18400</v>
      </c>
      <c r="D164" s="1">
        <v>11400</v>
      </c>
      <c r="E164" s="1">
        <v>18151.8</v>
      </c>
      <c r="O164" s="1">
        <f t="shared" si="8"/>
        <v>5.3425166673580566</v>
      </c>
      <c r="P164" s="1">
        <f t="shared" si="9"/>
        <v>3.7337670437644315</v>
      </c>
      <c r="Q164" s="1">
        <f t="shared" si="10"/>
        <v>0</v>
      </c>
      <c r="R164" s="1">
        <f t="shared" si="11"/>
        <v>3.2397356046984274</v>
      </c>
    </row>
    <row r="165" spans="2:18" x14ac:dyDescent="0.3">
      <c r="B165" s="1">
        <v>17300</v>
      </c>
      <c r="C165" s="1">
        <v>19100</v>
      </c>
      <c r="D165" s="1">
        <v>11400</v>
      </c>
      <c r="E165" s="1">
        <v>18749.5</v>
      </c>
      <c r="O165" s="1">
        <f t="shared" si="8"/>
        <v>2.2858138076050185</v>
      </c>
      <c r="P165" s="1">
        <f t="shared" si="9"/>
        <v>-1.0526412986987506</v>
      </c>
      <c r="Q165" s="1">
        <f t="shared" si="10"/>
        <v>4.7117922977069933</v>
      </c>
      <c r="R165" s="1">
        <f t="shared" si="11"/>
        <v>3.3007439355136716</v>
      </c>
    </row>
    <row r="166" spans="2:18" x14ac:dyDescent="0.3">
      <c r="B166" s="1">
        <v>17700</v>
      </c>
      <c r="C166" s="1">
        <v>18900</v>
      </c>
      <c r="D166" s="1">
        <v>11950</v>
      </c>
      <c r="E166" s="1">
        <v>19378.7</v>
      </c>
      <c r="O166" s="1">
        <f t="shared" si="8"/>
        <v>-1.1363758650315094</v>
      </c>
      <c r="P166" s="1">
        <f t="shared" si="9"/>
        <v>-0.5305052229693229</v>
      </c>
      <c r="Q166" s="1">
        <f t="shared" si="10"/>
        <v>2.0704673361691199</v>
      </c>
      <c r="R166" s="1">
        <f t="shared" si="11"/>
        <v>0.64706834280191428</v>
      </c>
    </row>
    <row r="167" spans="2:18" x14ac:dyDescent="0.3">
      <c r="B167" s="1">
        <v>17500</v>
      </c>
      <c r="C167" s="1">
        <v>18800</v>
      </c>
      <c r="D167" s="1">
        <v>12200</v>
      </c>
      <c r="E167" s="1">
        <v>19504.5</v>
      </c>
      <c r="O167" s="1">
        <f t="shared" si="8"/>
        <v>1.6997576368571077</v>
      </c>
      <c r="P167" s="1">
        <f t="shared" si="9"/>
        <v>0</v>
      </c>
      <c r="Q167" s="1">
        <f t="shared" si="10"/>
        <v>-0.41067819526533594</v>
      </c>
      <c r="R167" s="1">
        <f t="shared" si="11"/>
        <v>-1.7898726799514695</v>
      </c>
    </row>
    <row r="168" spans="2:18" x14ac:dyDescent="0.3">
      <c r="B168" s="1">
        <v>17800</v>
      </c>
      <c r="C168" s="1">
        <v>18800</v>
      </c>
      <c r="D168" s="1">
        <v>12150</v>
      </c>
      <c r="E168" s="1">
        <v>19158.5</v>
      </c>
      <c r="O168" s="1">
        <f t="shared" si="8"/>
        <v>0</v>
      </c>
      <c r="P168" s="1">
        <f t="shared" si="9"/>
        <v>8.6568016308459015</v>
      </c>
      <c r="Q168" s="1">
        <f t="shared" si="10"/>
        <v>0.41067819526535027</v>
      </c>
      <c r="R168" s="1">
        <f t="shared" si="11"/>
        <v>3.3899637814901249</v>
      </c>
    </row>
    <row r="169" spans="2:18" x14ac:dyDescent="0.3">
      <c r="B169" s="1">
        <v>17800</v>
      </c>
      <c r="C169" s="1">
        <v>20500</v>
      </c>
      <c r="D169" s="1">
        <v>12200</v>
      </c>
      <c r="E169" s="1">
        <v>19819.099999999999</v>
      </c>
      <c r="O169" s="1">
        <f t="shared" si="8"/>
        <v>1.1173300598125255</v>
      </c>
      <c r="P169" s="1">
        <f t="shared" si="9"/>
        <v>-0.98040000966208551</v>
      </c>
      <c r="Q169" s="1">
        <f t="shared" si="10"/>
        <v>5.1907859602017936</v>
      </c>
      <c r="R169" s="1">
        <f t="shared" si="11"/>
        <v>3.739174447595238</v>
      </c>
    </row>
    <row r="170" spans="2:18" x14ac:dyDescent="0.3">
      <c r="B170" s="1">
        <v>18000</v>
      </c>
      <c r="C170" s="1">
        <v>20300</v>
      </c>
      <c r="D170" s="1">
        <v>12850</v>
      </c>
      <c r="E170" s="1">
        <v>20574.2</v>
      </c>
      <c r="O170" s="1">
        <f t="shared" si="8"/>
        <v>0.27739268827252245</v>
      </c>
      <c r="P170" s="1">
        <f t="shared" si="9"/>
        <v>-3.5091319811270063</v>
      </c>
      <c r="Q170" s="1">
        <f t="shared" si="10"/>
        <v>-1.1741817876683174</v>
      </c>
      <c r="R170" s="1">
        <f t="shared" si="11"/>
        <v>-2.4771841166556436</v>
      </c>
    </row>
    <row r="171" spans="2:18" x14ac:dyDescent="0.3">
      <c r="B171" s="1">
        <v>18050</v>
      </c>
      <c r="C171" s="1">
        <v>19600</v>
      </c>
      <c r="D171" s="1">
        <v>12700</v>
      </c>
      <c r="E171" s="1">
        <v>20070.8</v>
      </c>
      <c r="O171" s="1">
        <f t="shared" si="8"/>
        <v>7.7268780790811089</v>
      </c>
      <c r="P171" s="1">
        <f t="shared" si="9"/>
        <v>-0.51151006667703769</v>
      </c>
      <c r="Q171" s="1">
        <f t="shared" si="10"/>
        <v>1.1741817876683194</v>
      </c>
      <c r="R171" s="1">
        <f t="shared" si="11"/>
        <v>1.5552935847850808</v>
      </c>
    </row>
    <row r="172" spans="2:18" x14ac:dyDescent="0.3">
      <c r="B172" s="1">
        <v>19500</v>
      </c>
      <c r="C172" s="1">
        <v>19500</v>
      </c>
      <c r="D172" s="1">
        <v>12850</v>
      </c>
      <c r="E172" s="1">
        <v>20385.400000000001</v>
      </c>
      <c r="O172" s="1">
        <f t="shared" si="8"/>
        <v>-1.0309369658861212</v>
      </c>
      <c r="P172" s="1">
        <f t="shared" si="9"/>
        <v>3.5268138837458052</v>
      </c>
      <c r="Q172" s="1">
        <f t="shared" si="10"/>
        <v>-0.3898640415657309</v>
      </c>
      <c r="R172" s="1">
        <f t="shared" si="11"/>
        <v>2.4389384549673867</v>
      </c>
    </row>
    <row r="173" spans="2:18" x14ac:dyDescent="0.3">
      <c r="B173" s="1">
        <v>19300</v>
      </c>
      <c r="C173" s="1">
        <v>20200</v>
      </c>
      <c r="D173" s="1">
        <v>12800</v>
      </c>
      <c r="E173" s="1">
        <v>20888.7</v>
      </c>
      <c r="O173" s="1">
        <f t="shared" si="8"/>
        <v>1.5424470325631732</v>
      </c>
      <c r="P173" s="1">
        <f t="shared" si="9"/>
        <v>-5.0772325373423257</v>
      </c>
      <c r="Q173" s="1">
        <f t="shared" si="10"/>
        <v>1.5504186535965254</v>
      </c>
      <c r="R173" s="1">
        <f t="shared" si="11"/>
        <v>-2.9030904914166977</v>
      </c>
    </row>
    <row r="174" spans="2:18" x14ac:dyDescent="0.3">
      <c r="B174" s="1">
        <v>19600</v>
      </c>
      <c r="C174" s="1">
        <v>19200</v>
      </c>
      <c r="D174" s="1">
        <v>13000</v>
      </c>
      <c r="E174" s="1">
        <v>20291</v>
      </c>
      <c r="O174" s="1">
        <f t="shared" si="8"/>
        <v>-3.1090587070031117</v>
      </c>
      <c r="P174" s="1">
        <f t="shared" si="9"/>
        <v>-7.5711821735696363</v>
      </c>
      <c r="Q174" s="1">
        <f t="shared" si="10"/>
        <v>-0.38535693159899664</v>
      </c>
      <c r="R174" s="1">
        <f t="shared" si="11"/>
        <v>-0.77824099581328732</v>
      </c>
    </row>
    <row r="175" spans="2:18" x14ac:dyDescent="0.3">
      <c r="B175" s="1">
        <v>19000</v>
      </c>
      <c r="C175" s="1">
        <v>17800</v>
      </c>
      <c r="D175" s="1">
        <v>12950</v>
      </c>
      <c r="E175" s="1">
        <v>20133.7</v>
      </c>
      <c r="O175" s="1">
        <f t="shared" si="8"/>
        <v>2.3408090898014806</v>
      </c>
      <c r="P175" s="1">
        <f t="shared" si="9"/>
        <v>-10.037918530762203</v>
      </c>
      <c r="Q175" s="1">
        <f t="shared" si="10"/>
        <v>-4.3399315534555605</v>
      </c>
      <c r="R175" s="1">
        <f t="shared" si="11"/>
        <v>-4.473332928938559</v>
      </c>
    </row>
    <row r="176" spans="2:18" x14ac:dyDescent="0.3">
      <c r="B176" s="1">
        <v>19450</v>
      </c>
      <c r="C176" s="1">
        <v>16100.000000000002</v>
      </c>
      <c r="D176" s="1">
        <v>12400</v>
      </c>
      <c r="E176" s="1">
        <v>19252.900000000001</v>
      </c>
      <c r="O176" s="1">
        <f t="shared" si="8"/>
        <v>0.7682496172016211</v>
      </c>
      <c r="P176" s="1">
        <f t="shared" si="9"/>
        <v>1.8462062839735351</v>
      </c>
      <c r="Q176" s="1">
        <f t="shared" si="10"/>
        <v>3.5647338730237697</v>
      </c>
      <c r="R176" s="1">
        <f t="shared" si="11"/>
        <v>0.65128260113593395</v>
      </c>
    </row>
    <row r="177" spans="2:18" x14ac:dyDescent="0.3">
      <c r="B177" s="1">
        <v>19600</v>
      </c>
      <c r="C177" s="1">
        <v>16400</v>
      </c>
      <c r="D177" s="1">
        <v>12850</v>
      </c>
      <c r="E177" s="1">
        <v>19378.7</v>
      </c>
      <c r="O177" s="1">
        <f t="shared" si="8"/>
        <v>4.0005334613699208</v>
      </c>
      <c r="P177" s="1">
        <f t="shared" si="9"/>
        <v>7.6283304749630787</v>
      </c>
      <c r="Q177" s="1">
        <f t="shared" si="10"/>
        <v>4.1910895615636949</v>
      </c>
      <c r="R177" s="1">
        <f t="shared" si="11"/>
        <v>2.4059708627305714</v>
      </c>
    </row>
    <row r="178" spans="2:18" x14ac:dyDescent="0.3">
      <c r="B178" s="1">
        <v>20400</v>
      </c>
      <c r="C178" s="1">
        <v>17700</v>
      </c>
      <c r="D178" s="1">
        <v>13400</v>
      </c>
      <c r="E178" s="1">
        <v>19850.599999999999</v>
      </c>
      <c r="O178" s="1">
        <f t="shared" si="8"/>
        <v>-8.1678031014267241</v>
      </c>
      <c r="P178" s="1">
        <f t="shared" si="9"/>
        <v>-1.7094433359300067</v>
      </c>
      <c r="Q178" s="1">
        <f t="shared" si="10"/>
        <v>3.3030525676481752</v>
      </c>
      <c r="R178" s="1">
        <f t="shared" si="11"/>
        <v>-1.1154848321852311</v>
      </c>
    </row>
    <row r="179" spans="2:18" x14ac:dyDescent="0.3">
      <c r="B179" s="1">
        <v>18800</v>
      </c>
      <c r="C179" s="1">
        <v>17400</v>
      </c>
      <c r="D179" s="1">
        <v>13850</v>
      </c>
      <c r="E179" s="1">
        <v>19630.400000000001</v>
      </c>
      <c r="O179" s="1">
        <f t="shared" si="8"/>
        <v>-6.0292230256120005</v>
      </c>
      <c r="P179" s="1">
        <f t="shared" si="9"/>
        <v>-1.1560822401075972</v>
      </c>
      <c r="Q179" s="1">
        <f t="shared" si="10"/>
        <v>-2.9306126585499359</v>
      </c>
      <c r="R179" s="1">
        <f t="shared" si="11"/>
        <v>-4.0890130959999649</v>
      </c>
    </row>
    <row r="180" spans="2:18" x14ac:dyDescent="0.3">
      <c r="B180" s="1">
        <v>17700</v>
      </c>
      <c r="C180" s="1">
        <v>17200</v>
      </c>
      <c r="D180" s="1">
        <v>13450</v>
      </c>
      <c r="E180" s="1">
        <v>18843.900000000001</v>
      </c>
      <c r="O180" s="1">
        <f t="shared" si="8"/>
        <v>-9.4745367589366207</v>
      </c>
      <c r="P180" s="1">
        <f t="shared" si="9"/>
        <v>1.1560822401076005</v>
      </c>
      <c r="Q180" s="1">
        <f t="shared" si="10"/>
        <v>-3.4029748586311372</v>
      </c>
      <c r="R180" s="1">
        <f t="shared" si="11"/>
        <v>-7.0901713233778914</v>
      </c>
    </row>
    <row r="181" spans="2:18" x14ac:dyDescent="0.3">
      <c r="B181" s="1">
        <v>16100</v>
      </c>
      <c r="C181" s="1">
        <v>17400</v>
      </c>
      <c r="D181" s="1">
        <v>13000</v>
      </c>
      <c r="E181" s="1">
        <v>17554.099999999999</v>
      </c>
      <c r="O181" s="1">
        <f t="shared" si="8"/>
        <v>1.540862535284506</v>
      </c>
      <c r="P181" s="1">
        <f t="shared" si="9"/>
        <v>-9.015109699429745</v>
      </c>
      <c r="Q181" s="1">
        <f t="shared" si="10"/>
        <v>-6.3513405722325862</v>
      </c>
      <c r="R181" s="1">
        <f t="shared" si="11"/>
        <v>-3.6501630499616557</v>
      </c>
    </row>
    <row r="182" spans="2:18" x14ac:dyDescent="0.3">
      <c r="B182" s="1">
        <v>16350</v>
      </c>
      <c r="C182" s="1">
        <v>15900</v>
      </c>
      <c r="D182" s="1">
        <v>12200</v>
      </c>
      <c r="E182" s="1">
        <v>16924.900000000001</v>
      </c>
      <c r="O182" s="1">
        <f t="shared" si="8"/>
        <v>6.2242308877220998</v>
      </c>
      <c r="P182" s="1">
        <f t="shared" si="9"/>
        <v>6.0994512702841934</v>
      </c>
      <c r="Q182" s="1">
        <f t="shared" si="10"/>
        <v>2.4292692569044485</v>
      </c>
      <c r="R182" s="1">
        <f t="shared" si="11"/>
        <v>5.0738336558080048</v>
      </c>
    </row>
    <row r="183" spans="2:18" x14ac:dyDescent="0.3">
      <c r="B183" s="1">
        <v>17400</v>
      </c>
      <c r="C183" s="1">
        <v>16900</v>
      </c>
      <c r="D183" s="1">
        <v>12500</v>
      </c>
      <c r="E183" s="1">
        <v>17805.8</v>
      </c>
      <c r="O183" s="1">
        <f t="shared" si="8"/>
        <v>1.9915309700941515</v>
      </c>
      <c r="P183" s="1">
        <f t="shared" si="9"/>
        <v>-1.7910926566530219</v>
      </c>
      <c r="Q183" s="1">
        <f t="shared" si="10"/>
        <v>6.5787740538003154</v>
      </c>
      <c r="R183" s="1">
        <f t="shared" si="11"/>
        <v>1.2290913214751664</v>
      </c>
    </row>
    <row r="184" spans="2:18" x14ac:dyDescent="0.3">
      <c r="B184" s="1">
        <v>17750</v>
      </c>
      <c r="C184" s="1">
        <v>16600</v>
      </c>
      <c r="D184" s="1">
        <v>13350</v>
      </c>
      <c r="E184" s="1">
        <v>18026</v>
      </c>
      <c r="O184" s="1">
        <f t="shared" si="8"/>
        <v>-2.5679014417691506</v>
      </c>
      <c r="P184" s="1">
        <f t="shared" si="9"/>
        <v>4.1303806141235793</v>
      </c>
      <c r="Q184" s="1">
        <f t="shared" si="10"/>
        <v>-0.75188324140273399</v>
      </c>
      <c r="R184" s="1">
        <f t="shared" si="11"/>
        <v>0.17404129281598985</v>
      </c>
    </row>
    <row r="185" spans="2:18" x14ac:dyDescent="0.3">
      <c r="B185" s="1">
        <v>17300</v>
      </c>
      <c r="C185" s="1">
        <v>17300</v>
      </c>
      <c r="D185" s="1">
        <v>13250</v>
      </c>
      <c r="E185" s="1">
        <v>18057.400000000001</v>
      </c>
      <c r="O185" s="1">
        <f t="shared" si="8"/>
        <v>0.57637047167501343</v>
      </c>
      <c r="P185" s="1">
        <f t="shared" si="9"/>
        <v>1.719240054037277</v>
      </c>
      <c r="Q185" s="1">
        <f t="shared" si="10"/>
        <v>1.4981553615616894</v>
      </c>
      <c r="R185" s="1">
        <f t="shared" si="11"/>
        <v>-1.7575773235415308</v>
      </c>
    </row>
    <row r="186" spans="2:18" x14ac:dyDescent="0.3">
      <c r="B186" s="1">
        <v>17400</v>
      </c>
      <c r="C186" s="1">
        <v>17600</v>
      </c>
      <c r="D186" s="1">
        <v>13450</v>
      </c>
      <c r="E186" s="1">
        <v>17742.8</v>
      </c>
      <c r="O186" s="1">
        <f t="shared" si="8"/>
        <v>-13.846967426510517</v>
      </c>
      <c r="P186" s="1">
        <f t="shared" si="9"/>
        <v>-1.7192400540372874</v>
      </c>
      <c r="Q186" s="1">
        <f t="shared" si="10"/>
        <v>-6.9258440470055209</v>
      </c>
      <c r="R186" s="1">
        <f t="shared" si="11"/>
        <v>-3.0605407861533673</v>
      </c>
    </row>
    <row r="187" spans="2:18" x14ac:dyDescent="0.3">
      <c r="B187" s="1">
        <v>15150</v>
      </c>
      <c r="C187" s="1">
        <v>17300</v>
      </c>
      <c r="D187" s="1">
        <v>12550</v>
      </c>
      <c r="E187" s="1">
        <v>17208</v>
      </c>
      <c r="O187" s="1">
        <f t="shared" si="8"/>
        <v>9.4409684471074762</v>
      </c>
      <c r="P187" s="1">
        <f t="shared" si="9"/>
        <v>5.071509257901643</v>
      </c>
      <c r="Q187" s="1">
        <f t="shared" si="10"/>
        <v>3.1375122567753837</v>
      </c>
      <c r="R187" s="1">
        <f t="shared" si="11"/>
        <v>0.36544023963532768</v>
      </c>
    </row>
    <row r="188" spans="2:18" x14ac:dyDescent="0.3">
      <c r="B188" s="1">
        <v>16650</v>
      </c>
      <c r="C188" s="1">
        <v>18200</v>
      </c>
      <c r="D188" s="1">
        <v>12950</v>
      </c>
      <c r="E188" s="1">
        <v>17271</v>
      </c>
      <c r="O188" s="1">
        <f t="shared" si="8"/>
        <v>-5.5569851154810763</v>
      </c>
      <c r="P188" s="1">
        <f t="shared" si="9"/>
        <v>-0.55096558109695848</v>
      </c>
      <c r="Q188" s="1">
        <f t="shared" si="10"/>
        <v>-0.7751976804317936</v>
      </c>
      <c r="R188" s="1">
        <f t="shared" si="11"/>
        <v>-5.0431252940950282</v>
      </c>
    </row>
    <row r="189" spans="2:18" x14ac:dyDescent="0.3">
      <c r="B189" s="1">
        <v>15750</v>
      </c>
      <c r="C189" s="1">
        <v>18100</v>
      </c>
      <c r="D189" s="1">
        <v>12850</v>
      </c>
      <c r="E189" s="1">
        <v>16421.599999999999</v>
      </c>
      <c r="O189" s="1">
        <f t="shared" si="8"/>
        <v>2.507968439702339</v>
      </c>
      <c r="P189" s="1">
        <f t="shared" si="9"/>
        <v>0.55096558109697003</v>
      </c>
      <c r="Q189" s="1">
        <f t="shared" si="10"/>
        <v>1.9268418865876986</v>
      </c>
      <c r="R189" s="1">
        <f t="shared" si="11"/>
        <v>1.5205098527277336</v>
      </c>
    </row>
    <row r="190" spans="2:18" x14ac:dyDescent="0.3">
      <c r="B190" s="1">
        <v>16150</v>
      </c>
      <c r="C190" s="1">
        <v>18200</v>
      </c>
      <c r="D190" s="1">
        <v>13100</v>
      </c>
      <c r="E190" s="1">
        <v>16673.2</v>
      </c>
      <c r="O190" s="1">
        <f t="shared" si="8"/>
        <v>3.3488669754043827</v>
      </c>
      <c r="P190" s="1">
        <f t="shared" si="9"/>
        <v>-2.7856954502966222</v>
      </c>
      <c r="Q190" s="1">
        <f t="shared" si="10"/>
        <v>2.636687584074235</v>
      </c>
      <c r="R190" s="1">
        <f t="shared" si="11"/>
        <v>1.3126292612835471</v>
      </c>
    </row>
    <row r="191" spans="2:18" x14ac:dyDescent="0.3">
      <c r="B191" s="1">
        <v>16700</v>
      </c>
      <c r="C191" s="1">
        <v>17700</v>
      </c>
      <c r="D191" s="1">
        <v>13450</v>
      </c>
      <c r="E191" s="1">
        <v>16893.5</v>
      </c>
      <c r="O191" s="1">
        <f t="shared" si="8"/>
        <v>0</v>
      </c>
      <c r="P191" s="1">
        <f t="shared" si="9"/>
        <v>-8.8553397341445059</v>
      </c>
      <c r="Q191" s="1">
        <f t="shared" si="10"/>
        <v>-0.37243990909824398</v>
      </c>
      <c r="R191" s="1">
        <f t="shared" si="11"/>
        <v>1.4783485941187189</v>
      </c>
    </row>
    <row r="192" spans="2:18" x14ac:dyDescent="0.3">
      <c r="B192" s="1">
        <v>16700</v>
      </c>
      <c r="C192" s="1">
        <v>16200</v>
      </c>
      <c r="D192" s="1">
        <v>13400</v>
      </c>
      <c r="E192" s="1">
        <v>17145.099999999999</v>
      </c>
      <c r="O192" s="1">
        <f t="shared" si="8"/>
        <v>5.8155920157074066</v>
      </c>
      <c r="P192" s="1">
        <f t="shared" si="9"/>
        <v>1.8349138668196616</v>
      </c>
      <c r="Q192" s="1">
        <f t="shared" si="10"/>
        <v>1.848481467410316</v>
      </c>
      <c r="R192" s="1">
        <f t="shared" si="11"/>
        <v>0.54908439926541097</v>
      </c>
    </row>
    <row r="193" spans="2:18" x14ac:dyDescent="0.3">
      <c r="B193" s="1">
        <v>17700</v>
      </c>
      <c r="C193" s="1">
        <v>16500</v>
      </c>
      <c r="D193" s="1">
        <v>13650</v>
      </c>
      <c r="E193" s="1">
        <v>17239.5</v>
      </c>
      <c r="O193" s="1">
        <f t="shared" si="8"/>
        <v>-3.7414435850257712</v>
      </c>
      <c r="P193" s="1">
        <f t="shared" si="9"/>
        <v>-4.3350440873613856</v>
      </c>
      <c r="Q193" s="1">
        <f t="shared" si="10"/>
        <v>-2.9741969198737528</v>
      </c>
      <c r="R193" s="1">
        <f t="shared" si="11"/>
        <v>0.90830187665619655</v>
      </c>
    </row>
    <row r="194" spans="2:18" x14ac:dyDescent="0.3">
      <c r="B194" s="1">
        <v>17050</v>
      </c>
      <c r="C194" s="1">
        <v>15800</v>
      </c>
      <c r="D194" s="1">
        <v>13250</v>
      </c>
      <c r="E194" s="1">
        <v>17396.8</v>
      </c>
      <c r="O194" s="1">
        <f t="shared" si="8"/>
        <v>0</v>
      </c>
      <c r="P194" s="1">
        <f t="shared" si="9"/>
        <v>5.5398779389788375</v>
      </c>
      <c r="Q194" s="1">
        <f t="shared" si="10"/>
        <v>1.1257154524634467</v>
      </c>
      <c r="R194" s="1">
        <f t="shared" si="11"/>
        <v>-0.18123190843943693</v>
      </c>
    </row>
    <row r="195" spans="2:18" x14ac:dyDescent="0.3">
      <c r="B195" s="1">
        <v>17050</v>
      </c>
      <c r="C195" s="1">
        <v>16700</v>
      </c>
      <c r="D195" s="1">
        <v>13400</v>
      </c>
      <c r="E195" s="1">
        <v>17365.3</v>
      </c>
      <c r="O195" s="1">
        <f t="shared" ref="O195:O258" si="12">LN(B196/B195)*100</f>
        <v>-1.1799546931155056</v>
      </c>
      <c r="P195" s="1">
        <f t="shared" ref="P195:P258" si="13">LN(C196/C195)*100</f>
        <v>-2.4243611609992737</v>
      </c>
      <c r="Q195" s="1">
        <f t="shared" ref="Q195:Q258" si="14">LN(D196/D195)*100</f>
        <v>0.74349784875179903</v>
      </c>
      <c r="R195" s="1">
        <f t="shared" ref="R195:R258" si="15">LN(E196/E195)*100</f>
        <v>-2.5688051815567334</v>
      </c>
    </row>
    <row r="196" spans="2:18" x14ac:dyDescent="0.3">
      <c r="B196" s="1">
        <v>16850</v>
      </c>
      <c r="C196" s="1">
        <v>16300</v>
      </c>
      <c r="D196" s="1">
        <v>13500</v>
      </c>
      <c r="E196" s="1">
        <v>16924.900000000001</v>
      </c>
      <c r="O196" s="1">
        <f t="shared" si="12"/>
        <v>-7.0689944444108379</v>
      </c>
      <c r="P196" s="1">
        <f t="shared" si="13"/>
        <v>1.2195273093818206</v>
      </c>
      <c r="Q196" s="1">
        <f t="shared" si="14"/>
        <v>-4.9345874103154976</v>
      </c>
      <c r="R196" s="1">
        <f t="shared" si="15"/>
        <v>-4.5634421083392187</v>
      </c>
    </row>
    <row r="197" spans="2:18" x14ac:dyDescent="0.3">
      <c r="B197" s="1">
        <v>15700</v>
      </c>
      <c r="C197" s="1">
        <v>16500</v>
      </c>
      <c r="D197" s="1">
        <v>12850</v>
      </c>
      <c r="E197" s="1">
        <v>16169.9</v>
      </c>
      <c r="O197" s="1">
        <f t="shared" si="12"/>
        <v>-4.5610511252052293</v>
      </c>
      <c r="P197" s="1">
        <f t="shared" si="13"/>
        <v>-1.8349138668196541</v>
      </c>
      <c r="Q197" s="1">
        <f t="shared" si="14"/>
        <v>-6.8437161553228485</v>
      </c>
      <c r="R197" s="1">
        <f t="shared" si="15"/>
        <v>1.1608376636637432</v>
      </c>
    </row>
    <row r="198" spans="2:18" x14ac:dyDescent="0.3">
      <c r="B198" s="1">
        <v>15000</v>
      </c>
      <c r="C198" s="1">
        <v>16200</v>
      </c>
      <c r="D198" s="1">
        <v>12000</v>
      </c>
      <c r="E198" s="1">
        <v>16358.7</v>
      </c>
      <c r="O198" s="1">
        <f t="shared" si="12"/>
        <v>-7.2570692834835375</v>
      </c>
      <c r="P198" s="1">
        <f t="shared" si="13"/>
        <v>-9.7163748453647738</v>
      </c>
      <c r="Q198" s="1">
        <f t="shared" si="14"/>
        <v>-6.8992871486951435</v>
      </c>
      <c r="R198" s="1">
        <f t="shared" si="15"/>
        <v>-1.5505905806089273</v>
      </c>
    </row>
    <row r="199" spans="2:18" x14ac:dyDescent="0.3">
      <c r="B199" s="1">
        <v>13950</v>
      </c>
      <c r="C199" s="1">
        <v>14700</v>
      </c>
      <c r="D199" s="1">
        <v>11200</v>
      </c>
      <c r="E199" s="1">
        <v>16107</v>
      </c>
      <c r="O199" s="1">
        <f t="shared" si="12"/>
        <v>4.554202044691622</v>
      </c>
      <c r="P199" s="1">
        <f t="shared" si="13"/>
        <v>-6.317890162153156</v>
      </c>
      <c r="Q199" s="1">
        <f t="shared" si="14"/>
        <v>3.9392401710660683</v>
      </c>
      <c r="R199" s="1">
        <f t="shared" si="15"/>
        <v>3.2663642511158115</v>
      </c>
    </row>
    <row r="200" spans="2:18" x14ac:dyDescent="0.3">
      <c r="B200" s="1">
        <v>14600</v>
      </c>
      <c r="C200" s="1">
        <v>13800</v>
      </c>
      <c r="D200" s="1">
        <v>11650</v>
      </c>
      <c r="E200" s="1">
        <v>16641.8</v>
      </c>
      <c r="O200" s="1">
        <f t="shared" si="12"/>
        <v>-3.4846731330168188</v>
      </c>
      <c r="P200" s="1">
        <f t="shared" si="13"/>
        <v>-6.7441280795532537</v>
      </c>
      <c r="Q200" s="1">
        <f t="shared" si="14"/>
        <v>-3.9392401710660718</v>
      </c>
      <c r="R200" s="1">
        <f t="shared" si="15"/>
        <v>-3.0716077281696261</v>
      </c>
    </row>
    <row r="201" spans="2:18" x14ac:dyDescent="0.3">
      <c r="B201" s="1">
        <v>14100</v>
      </c>
      <c r="C201" s="1">
        <v>12900</v>
      </c>
      <c r="D201" s="1">
        <v>11200</v>
      </c>
      <c r="E201" s="1">
        <v>16138.4</v>
      </c>
      <c r="O201" s="1">
        <f t="shared" si="12"/>
        <v>1.7575144821507491</v>
      </c>
      <c r="P201" s="1">
        <f t="shared" si="13"/>
        <v>8.8947486016496118</v>
      </c>
      <c r="Q201" s="1">
        <f t="shared" si="14"/>
        <v>-2.7150989065950859</v>
      </c>
      <c r="R201" s="1">
        <f t="shared" si="15"/>
        <v>0</v>
      </c>
    </row>
    <row r="202" spans="2:18" x14ac:dyDescent="0.3">
      <c r="B202" s="1">
        <v>14350</v>
      </c>
      <c r="C202" s="1">
        <v>14100</v>
      </c>
      <c r="D202" s="1">
        <v>10900</v>
      </c>
      <c r="E202" s="1">
        <v>16138.4</v>
      </c>
      <c r="O202" s="1">
        <f t="shared" si="12"/>
        <v>-4.6354109371550845</v>
      </c>
      <c r="P202" s="1">
        <f t="shared" si="13"/>
        <v>8.8192712035460907</v>
      </c>
      <c r="Q202" s="1">
        <f t="shared" si="14"/>
        <v>-2.3202897079663871</v>
      </c>
      <c r="R202" s="1">
        <f t="shared" si="15"/>
        <v>0.58323613332736612</v>
      </c>
    </row>
    <row r="203" spans="2:18" x14ac:dyDescent="0.3">
      <c r="B203" s="1">
        <v>13700</v>
      </c>
      <c r="C203" s="1">
        <v>15400</v>
      </c>
      <c r="D203" s="1">
        <v>10650</v>
      </c>
      <c r="E203" s="1">
        <v>16232.8</v>
      </c>
      <c r="O203" s="1">
        <f t="shared" si="12"/>
        <v>-4.8607699065376808</v>
      </c>
      <c r="P203" s="1">
        <f t="shared" si="13"/>
        <v>-0.65146810211936423</v>
      </c>
      <c r="Q203" s="1">
        <f t="shared" si="14"/>
        <v>-7.2015543813537475</v>
      </c>
      <c r="R203" s="1">
        <f t="shared" si="15"/>
        <v>-5.7842085815691933</v>
      </c>
    </row>
    <row r="204" spans="2:18" x14ac:dyDescent="0.3">
      <c r="B204" s="1">
        <v>13050</v>
      </c>
      <c r="C204" s="1">
        <v>15300</v>
      </c>
      <c r="D204" s="1">
        <v>9910</v>
      </c>
      <c r="E204" s="1">
        <v>15320.5</v>
      </c>
      <c r="O204" s="1">
        <f t="shared" si="12"/>
        <v>0</v>
      </c>
      <c r="P204" s="1">
        <f t="shared" si="13"/>
        <v>4.4735893841391521</v>
      </c>
      <c r="Q204" s="1">
        <f t="shared" si="14"/>
        <v>-2.6586432991002118</v>
      </c>
      <c r="R204" s="1">
        <f t="shared" si="15"/>
        <v>2.2339256858160588</v>
      </c>
    </row>
    <row r="205" spans="2:18" x14ac:dyDescent="0.3">
      <c r="B205" s="1">
        <v>13050</v>
      </c>
      <c r="C205" s="1">
        <v>16000</v>
      </c>
      <c r="D205" s="1">
        <v>9650</v>
      </c>
      <c r="E205" s="1">
        <v>15666.6</v>
      </c>
      <c r="O205" s="1">
        <f t="shared" si="12"/>
        <v>-3.5091319811270063</v>
      </c>
      <c r="P205" s="1">
        <f t="shared" si="13"/>
        <v>-0.62696130135953743</v>
      </c>
      <c r="Q205" s="1">
        <f t="shared" si="14"/>
        <v>-6.9733338014675201</v>
      </c>
      <c r="R205" s="1">
        <f t="shared" si="15"/>
        <v>-0.40294008506086426</v>
      </c>
    </row>
    <row r="206" spans="2:18" x14ac:dyDescent="0.3">
      <c r="B206" s="1">
        <v>12600</v>
      </c>
      <c r="C206" s="1">
        <v>15900</v>
      </c>
      <c r="D206" s="1">
        <v>9000</v>
      </c>
      <c r="E206" s="1">
        <v>15603.6</v>
      </c>
      <c r="O206" s="1">
        <f t="shared" si="12"/>
        <v>-6.9843573367264327</v>
      </c>
      <c r="P206" s="1">
        <f t="shared" si="13"/>
        <v>9.0151096994297486</v>
      </c>
      <c r="Q206" s="1">
        <f t="shared" si="14"/>
        <v>-6.8992871486951435</v>
      </c>
      <c r="R206" s="1">
        <f t="shared" si="15"/>
        <v>-5.3841159397068603</v>
      </c>
    </row>
    <row r="207" spans="2:18" x14ac:dyDescent="0.3">
      <c r="B207" s="1">
        <v>11750</v>
      </c>
      <c r="C207" s="1">
        <v>17400</v>
      </c>
      <c r="D207" s="1">
        <v>8400</v>
      </c>
      <c r="E207" s="1">
        <v>14785.7</v>
      </c>
      <c r="O207" s="1">
        <f t="shared" si="12"/>
        <v>8.9490570751060758</v>
      </c>
      <c r="P207" s="1">
        <f t="shared" si="13"/>
        <v>-0.57637047167501299</v>
      </c>
      <c r="Q207" s="1">
        <f t="shared" si="14"/>
        <v>6.6768176464840279</v>
      </c>
      <c r="R207" s="1">
        <f t="shared" si="15"/>
        <v>4.167407666319888</v>
      </c>
    </row>
    <row r="208" spans="2:18" x14ac:dyDescent="0.3">
      <c r="B208" s="1">
        <v>12850</v>
      </c>
      <c r="C208" s="1">
        <v>17300</v>
      </c>
      <c r="D208" s="1">
        <v>8980</v>
      </c>
      <c r="E208" s="1">
        <v>15414.9</v>
      </c>
      <c r="O208" s="1">
        <f t="shared" si="12"/>
        <v>6.4052021492850413</v>
      </c>
      <c r="P208" s="1">
        <f t="shared" si="13"/>
        <v>0.57637047167501343</v>
      </c>
      <c r="Q208" s="1">
        <f t="shared" si="14"/>
        <v>6.1541272178530626</v>
      </c>
      <c r="R208" s="1">
        <f t="shared" si="15"/>
        <v>2.8169255157909161</v>
      </c>
    </row>
    <row r="209" spans="2:18" x14ac:dyDescent="0.3">
      <c r="B209" s="1">
        <v>13700</v>
      </c>
      <c r="C209" s="1">
        <v>17400</v>
      </c>
      <c r="D209" s="1">
        <v>9550</v>
      </c>
      <c r="E209" s="1">
        <v>15855.3</v>
      </c>
      <c r="O209" s="1">
        <f t="shared" si="12"/>
        <v>0</v>
      </c>
      <c r="P209" s="1">
        <f t="shared" si="13"/>
        <v>0.5730674708985074</v>
      </c>
      <c r="Q209" s="1">
        <f t="shared" si="14"/>
        <v>-1.0526412986987506</v>
      </c>
      <c r="R209" s="1">
        <f t="shared" si="15"/>
        <v>-2.4097090088487523</v>
      </c>
    </row>
    <row r="210" spans="2:18" x14ac:dyDescent="0.3">
      <c r="B210" s="1">
        <v>13700</v>
      </c>
      <c r="C210" s="1">
        <v>17500</v>
      </c>
      <c r="D210" s="1">
        <v>9450</v>
      </c>
      <c r="E210" s="1">
        <v>15477.8</v>
      </c>
      <c r="O210" s="1">
        <f t="shared" si="12"/>
        <v>-0.73260400920728974</v>
      </c>
      <c r="P210" s="1">
        <f t="shared" si="13"/>
        <v>0.56980211146377957</v>
      </c>
      <c r="Q210" s="1">
        <f t="shared" si="14"/>
        <v>-0.5305052229693229</v>
      </c>
      <c r="R210" s="1">
        <f t="shared" si="15"/>
        <v>-0.61177332328537959</v>
      </c>
    </row>
    <row r="211" spans="2:18" x14ac:dyDescent="0.3">
      <c r="B211" s="1">
        <v>13600</v>
      </c>
      <c r="C211" s="1">
        <v>17600</v>
      </c>
      <c r="D211" s="1">
        <v>9400</v>
      </c>
      <c r="E211" s="1">
        <v>15383.4</v>
      </c>
      <c r="O211" s="1">
        <f t="shared" si="12"/>
        <v>0</v>
      </c>
      <c r="P211" s="1">
        <f t="shared" si="13"/>
        <v>0.56657375356772999</v>
      </c>
      <c r="Q211" s="1">
        <f t="shared" si="14"/>
        <v>0.63626937878286505</v>
      </c>
      <c r="R211" s="1">
        <f t="shared" si="15"/>
        <v>-0.20432472604367205</v>
      </c>
    </row>
    <row r="212" spans="2:18" x14ac:dyDescent="0.3">
      <c r="B212" s="1">
        <v>13600</v>
      </c>
      <c r="C212" s="1">
        <v>17700</v>
      </c>
      <c r="D212" s="1">
        <v>9460</v>
      </c>
      <c r="E212" s="1">
        <v>15352</v>
      </c>
      <c r="O212" s="1">
        <f t="shared" si="12"/>
        <v>11.12256351102244</v>
      </c>
      <c r="P212" s="1">
        <f t="shared" si="13"/>
        <v>2.2347298691996618</v>
      </c>
      <c r="Q212" s="1">
        <f t="shared" si="14"/>
        <v>6.0500251441297781</v>
      </c>
      <c r="R212" s="1">
        <f t="shared" si="15"/>
        <v>2.4292171464166783</v>
      </c>
    </row>
    <row r="213" spans="2:18" x14ac:dyDescent="0.3">
      <c r="B213" s="1">
        <v>15200</v>
      </c>
      <c r="C213" s="1">
        <v>18100</v>
      </c>
      <c r="D213" s="1">
        <v>10050</v>
      </c>
      <c r="E213" s="1">
        <v>15729.5</v>
      </c>
      <c r="O213" s="1">
        <f t="shared" si="12"/>
        <v>-4.3704434234729179</v>
      </c>
      <c r="P213" s="1">
        <f t="shared" si="13"/>
        <v>-3.944173205129673</v>
      </c>
      <c r="Q213" s="1">
        <f t="shared" si="14"/>
        <v>0</v>
      </c>
      <c r="R213" s="1">
        <f t="shared" si="15"/>
        <v>6.7654786445088098</v>
      </c>
    </row>
    <row r="214" spans="2:18" x14ac:dyDescent="0.3">
      <c r="B214" s="1">
        <v>14550</v>
      </c>
      <c r="C214" s="1">
        <v>17400</v>
      </c>
      <c r="D214" s="1">
        <v>10050</v>
      </c>
      <c r="E214" s="1">
        <v>16830.5</v>
      </c>
      <c r="O214" s="1">
        <f t="shared" si="12"/>
        <v>2.7120306219193822</v>
      </c>
      <c r="P214" s="1">
        <f t="shared" si="13"/>
        <v>3.3901551675681416</v>
      </c>
      <c r="Q214" s="1">
        <f t="shared" si="14"/>
        <v>-1.5037877364540559</v>
      </c>
      <c r="R214" s="1">
        <f t="shared" si="15"/>
        <v>-0.37442637223883152</v>
      </c>
    </row>
    <row r="215" spans="2:18" x14ac:dyDescent="0.3">
      <c r="B215" s="1">
        <v>14950</v>
      </c>
      <c r="C215" s="1">
        <v>18000</v>
      </c>
      <c r="D215" s="1">
        <v>9900</v>
      </c>
      <c r="E215" s="1">
        <v>16767.599999999999</v>
      </c>
      <c r="O215" s="1">
        <f t="shared" si="12"/>
        <v>1.658412801553526</v>
      </c>
      <c r="P215" s="1">
        <f t="shared" si="13"/>
        <v>0</v>
      </c>
      <c r="Q215" s="1">
        <f t="shared" si="14"/>
        <v>-0.50633019565467619</v>
      </c>
      <c r="R215" s="1">
        <f t="shared" si="15"/>
        <v>1.4899541322573391</v>
      </c>
    </row>
    <row r="216" spans="2:18" x14ac:dyDescent="0.3">
      <c r="B216" s="1">
        <v>15200</v>
      </c>
      <c r="C216" s="1">
        <v>18000</v>
      </c>
      <c r="D216" s="1">
        <v>9850</v>
      </c>
      <c r="E216" s="1">
        <v>17019.3</v>
      </c>
      <c r="O216" s="1">
        <f t="shared" si="12"/>
        <v>1.6313575491523786</v>
      </c>
      <c r="P216" s="1">
        <f t="shared" si="13"/>
        <v>2.1978906718775169</v>
      </c>
      <c r="Q216" s="1">
        <f t="shared" si="14"/>
        <v>1.5113637810048106</v>
      </c>
      <c r="R216" s="1">
        <f t="shared" si="15"/>
        <v>1.6497225990709852</v>
      </c>
    </row>
    <row r="217" spans="2:18" x14ac:dyDescent="0.3">
      <c r="B217" s="1">
        <v>15450</v>
      </c>
      <c r="C217" s="1">
        <v>18400</v>
      </c>
      <c r="D217" s="1">
        <v>10000</v>
      </c>
      <c r="E217" s="1">
        <v>17302.400000000001</v>
      </c>
      <c r="O217" s="1">
        <f t="shared" si="12"/>
        <v>-2.9558802241544391</v>
      </c>
      <c r="P217" s="1">
        <f t="shared" si="13"/>
        <v>-7.9137320558723854</v>
      </c>
      <c r="Q217" s="1">
        <f t="shared" si="14"/>
        <v>1.9802627296179729</v>
      </c>
      <c r="R217" s="1">
        <f t="shared" si="15"/>
        <v>0.72501015806302072</v>
      </c>
    </row>
    <row r="218" spans="2:18" x14ac:dyDescent="0.3">
      <c r="B218" s="1">
        <v>15000</v>
      </c>
      <c r="C218" s="1">
        <v>17000</v>
      </c>
      <c r="D218" s="1">
        <v>10200</v>
      </c>
      <c r="E218" s="1">
        <v>17428.3</v>
      </c>
      <c r="O218" s="1">
        <f t="shared" si="12"/>
        <v>2.9558802241544431</v>
      </c>
      <c r="P218" s="1">
        <f t="shared" si="13"/>
        <v>4.5985113241823434</v>
      </c>
      <c r="Q218" s="1">
        <f t="shared" si="14"/>
        <v>0.97561749453646562</v>
      </c>
      <c r="R218" s="1">
        <f t="shared" si="15"/>
        <v>0.53961545380885645</v>
      </c>
    </row>
    <row r="219" spans="2:18" x14ac:dyDescent="0.3">
      <c r="B219" s="1">
        <v>15450</v>
      </c>
      <c r="C219" s="1">
        <v>17800</v>
      </c>
      <c r="D219" s="1">
        <v>10300</v>
      </c>
      <c r="E219" s="1">
        <v>17522.599999999999</v>
      </c>
      <c r="O219" s="1">
        <f t="shared" si="12"/>
        <v>-4.9761509559063821</v>
      </c>
      <c r="P219" s="1">
        <f t="shared" si="13"/>
        <v>-2.2728251077556174</v>
      </c>
      <c r="Q219" s="1">
        <f t="shared" si="14"/>
        <v>-1.9608471388376312</v>
      </c>
      <c r="R219" s="1">
        <f t="shared" si="15"/>
        <v>1.9559102579120264</v>
      </c>
    </row>
    <row r="220" spans="2:18" x14ac:dyDescent="0.3">
      <c r="B220" s="1">
        <v>14700</v>
      </c>
      <c r="C220" s="1">
        <v>17400</v>
      </c>
      <c r="D220" s="1">
        <v>10100</v>
      </c>
      <c r="E220" s="1">
        <v>17868.7</v>
      </c>
      <c r="O220" s="1">
        <f t="shared" si="12"/>
        <v>6.8992871486951417</v>
      </c>
      <c r="P220" s="1">
        <f t="shared" si="13"/>
        <v>1.142869582362285</v>
      </c>
      <c r="Q220" s="1">
        <f t="shared" si="14"/>
        <v>-0.49627893421290137</v>
      </c>
      <c r="R220" s="1">
        <f t="shared" si="15"/>
        <v>2.9490285013822501</v>
      </c>
    </row>
    <row r="221" spans="2:18" x14ac:dyDescent="0.3">
      <c r="B221" s="1">
        <v>15750</v>
      </c>
      <c r="C221" s="1">
        <v>17600</v>
      </c>
      <c r="D221" s="1">
        <v>10050</v>
      </c>
      <c r="E221" s="1">
        <v>18403.5</v>
      </c>
      <c r="O221" s="1">
        <f t="shared" si="12"/>
        <v>-0.31796529173796839</v>
      </c>
      <c r="P221" s="1">
        <f t="shared" si="13"/>
        <v>2.8013036227673886</v>
      </c>
      <c r="Q221" s="1">
        <f t="shared" si="14"/>
        <v>1.4815085785140683</v>
      </c>
      <c r="R221" s="1">
        <f t="shared" si="15"/>
        <v>1.8626221476981115</v>
      </c>
    </row>
    <row r="222" spans="2:18" x14ac:dyDescent="0.3">
      <c r="B222" s="1">
        <v>15700</v>
      </c>
      <c r="C222" s="1">
        <v>18100</v>
      </c>
      <c r="D222" s="1">
        <v>10200</v>
      </c>
      <c r="E222" s="1">
        <v>18749.5</v>
      </c>
      <c r="O222" s="1">
        <f t="shared" si="12"/>
        <v>3.135052988407601</v>
      </c>
      <c r="P222" s="1">
        <f t="shared" si="13"/>
        <v>0</v>
      </c>
      <c r="Q222" s="1">
        <f t="shared" si="14"/>
        <v>6.6375068944872595</v>
      </c>
      <c r="R222" s="1">
        <f t="shared" si="15"/>
        <v>-0.16761152222809153</v>
      </c>
    </row>
    <row r="223" spans="2:18" x14ac:dyDescent="0.3">
      <c r="B223" s="1">
        <v>16200</v>
      </c>
      <c r="C223" s="1">
        <v>18100</v>
      </c>
      <c r="D223" s="1">
        <v>10900</v>
      </c>
      <c r="E223" s="1">
        <v>18718.099999999999</v>
      </c>
      <c r="O223" s="1">
        <f t="shared" si="12"/>
        <v>-7.6961041136128321</v>
      </c>
      <c r="P223" s="1">
        <f t="shared" si="13"/>
        <v>1.643872634315994</v>
      </c>
      <c r="Q223" s="1">
        <f t="shared" si="14"/>
        <v>-7.1289083747301714</v>
      </c>
      <c r="R223" s="1">
        <f t="shared" si="15"/>
        <v>-7.1395648385731469</v>
      </c>
    </row>
    <row r="224" spans="2:18" x14ac:dyDescent="0.3">
      <c r="B224" s="1">
        <v>15000</v>
      </c>
      <c r="C224" s="1">
        <v>18400</v>
      </c>
      <c r="D224" s="1">
        <v>10150</v>
      </c>
      <c r="E224" s="1">
        <v>17428.3</v>
      </c>
      <c r="O224" s="1">
        <f t="shared" si="12"/>
        <v>2.6317308317373356</v>
      </c>
      <c r="P224" s="1">
        <f t="shared" si="13"/>
        <v>5.8063800954761113</v>
      </c>
      <c r="Q224" s="1">
        <f t="shared" si="14"/>
        <v>1.9512814223581718</v>
      </c>
      <c r="R224" s="1">
        <f t="shared" si="15"/>
        <v>-0.9066527424396722</v>
      </c>
    </row>
    <row r="225" spans="2:18" x14ac:dyDescent="0.3">
      <c r="B225" s="1">
        <v>15400</v>
      </c>
      <c r="C225" s="1">
        <v>19500</v>
      </c>
      <c r="D225" s="1">
        <v>10350</v>
      </c>
      <c r="E225" s="1">
        <v>17271</v>
      </c>
      <c r="O225" s="1">
        <f t="shared" si="12"/>
        <v>-1.3072081567352776</v>
      </c>
      <c r="P225" s="1">
        <f t="shared" si="13"/>
        <v>-0.51413995004186519</v>
      </c>
      <c r="Q225" s="1">
        <f t="shared" si="14"/>
        <v>1.9139340210697506</v>
      </c>
      <c r="R225" s="1">
        <f t="shared" si="15"/>
        <v>1.2669102949774838</v>
      </c>
    </row>
    <row r="226" spans="2:18" x14ac:dyDescent="0.3">
      <c r="B226" s="1">
        <v>15200</v>
      </c>
      <c r="C226" s="1">
        <v>19400</v>
      </c>
      <c r="D226" s="1">
        <v>10550</v>
      </c>
      <c r="E226" s="1">
        <v>17491.2</v>
      </c>
      <c r="O226" s="1">
        <f t="shared" si="12"/>
        <v>2.9175489133931474</v>
      </c>
      <c r="P226" s="1">
        <f t="shared" si="13"/>
        <v>1.534556967466032</v>
      </c>
      <c r="Q226" s="1">
        <f t="shared" si="14"/>
        <v>3.2636929313022525</v>
      </c>
      <c r="R226" s="1">
        <f t="shared" si="15"/>
        <v>0.53824880209416981</v>
      </c>
    </row>
    <row r="227" spans="2:18" x14ac:dyDescent="0.3">
      <c r="B227" s="1">
        <v>15650</v>
      </c>
      <c r="C227" s="1">
        <v>19700</v>
      </c>
      <c r="D227" s="1">
        <v>10900</v>
      </c>
      <c r="E227" s="1">
        <v>17585.599999999999</v>
      </c>
      <c r="O227" s="1">
        <f t="shared" si="12"/>
        <v>-0.32000027306709028</v>
      </c>
      <c r="P227" s="1">
        <f t="shared" si="13"/>
        <v>-4.1456713678346135</v>
      </c>
      <c r="Q227" s="1">
        <f t="shared" si="14"/>
        <v>0.45766670274118937</v>
      </c>
      <c r="R227" s="1">
        <f t="shared" si="15"/>
        <v>-0.3588909008231202</v>
      </c>
    </row>
    <row r="228" spans="2:18" x14ac:dyDescent="0.3">
      <c r="B228" s="1">
        <v>15600</v>
      </c>
      <c r="C228" s="1">
        <v>18900</v>
      </c>
      <c r="D228" s="1">
        <v>10950</v>
      </c>
      <c r="E228" s="1">
        <v>17522.599999999999</v>
      </c>
      <c r="O228" s="1">
        <f t="shared" si="12"/>
        <v>0</v>
      </c>
      <c r="P228" s="1">
        <f t="shared" si="13"/>
        <v>-2.1391189981317558</v>
      </c>
      <c r="Q228" s="1">
        <f t="shared" si="14"/>
        <v>-1.8433701688838022</v>
      </c>
      <c r="R228" s="1">
        <f t="shared" si="15"/>
        <v>-1.264625611871887</v>
      </c>
    </row>
    <row r="229" spans="2:18" x14ac:dyDescent="0.3">
      <c r="B229" s="1">
        <v>15600</v>
      </c>
      <c r="C229" s="1">
        <v>18500</v>
      </c>
      <c r="D229" s="1">
        <v>10750</v>
      </c>
      <c r="E229" s="1">
        <v>17302.400000000001</v>
      </c>
      <c r="O229" s="1">
        <f t="shared" si="12"/>
        <v>2.8437935320533412</v>
      </c>
      <c r="P229" s="1">
        <f t="shared" si="13"/>
        <v>1.0752791776261696</v>
      </c>
      <c r="Q229" s="1">
        <f t="shared" si="14"/>
        <v>4.5462374076757417</v>
      </c>
      <c r="R229" s="1">
        <f t="shared" si="15"/>
        <v>0.72501015806302072</v>
      </c>
    </row>
    <row r="230" spans="2:18" x14ac:dyDescent="0.3">
      <c r="B230" s="1">
        <v>16050</v>
      </c>
      <c r="C230" s="1">
        <v>18700</v>
      </c>
      <c r="D230" s="1">
        <v>11250</v>
      </c>
      <c r="E230" s="1">
        <v>17428.3</v>
      </c>
      <c r="O230" s="1">
        <f t="shared" si="12"/>
        <v>3.969986984668445</v>
      </c>
      <c r="P230" s="1">
        <f t="shared" si="13"/>
        <v>-0.53619431413853991</v>
      </c>
      <c r="Q230" s="1">
        <f t="shared" si="14"/>
        <v>3.9220713153281328</v>
      </c>
      <c r="R230" s="1">
        <f t="shared" si="15"/>
        <v>2.8469197767031527</v>
      </c>
    </row>
    <row r="231" spans="2:18" x14ac:dyDescent="0.3">
      <c r="B231" s="1">
        <v>16700</v>
      </c>
      <c r="C231" s="1">
        <v>18600</v>
      </c>
      <c r="D231" s="1">
        <v>11700</v>
      </c>
      <c r="E231" s="1">
        <v>17931.599999999999</v>
      </c>
      <c r="O231" s="1">
        <f t="shared" si="12"/>
        <v>-0.29985029962565574</v>
      </c>
      <c r="P231" s="1">
        <f t="shared" si="13"/>
        <v>-2.1739986636405875</v>
      </c>
      <c r="Q231" s="1">
        <f t="shared" si="14"/>
        <v>-0.85837436913914422</v>
      </c>
      <c r="R231" s="1">
        <f t="shared" si="15"/>
        <v>0</v>
      </c>
    </row>
    <row r="232" spans="2:18" x14ac:dyDescent="0.3">
      <c r="B232" s="1">
        <v>16650</v>
      </c>
      <c r="C232" s="1">
        <v>18200</v>
      </c>
      <c r="D232" s="1">
        <v>11600</v>
      </c>
      <c r="E232" s="1">
        <v>17931.599999999999</v>
      </c>
      <c r="O232" s="1">
        <f t="shared" si="12"/>
        <v>1.1940440371917849</v>
      </c>
      <c r="P232" s="1">
        <f t="shared" si="13"/>
        <v>0</v>
      </c>
      <c r="Q232" s="1">
        <f t="shared" si="14"/>
        <v>0</v>
      </c>
      <c r="R232" s="1">
        <f t="shared" si="15"/>
        <v>3.4487310324192793</v>
      </c>
    </row>
    <row r="233" spans="2:18" x14ac:dyDescent="0.3">
      <c r="B233" s="1">
        <v>16850</v>
      </c>
      <c r="C233" s="1">
        <v>18200</v>
      </c>
      <c r="D233" s="1">
        <v>11600</v>
      </c>
      <c r="E233" s="1">
        <v>18560.8</v>
      </c>
      <c r="O233" s="1">
        <f t="shared" si="12"/>
        <v>-3.0122759455108361</v>
      </c>
      <c r="P233" s="1">
        <f t="shared" si="13"/>
        <v>1.6349138001529411</v>
      </c>
      <c r="Q233" s="1">
        <f t="shared" si="14"/>
        <v>-3.0636969461889803</v>
      </c>
      <c r="R233" s="1">
        <f t="shared" si="15"/>
        <v>0</v>
      </c>
    </row>
    <row r="234" spans="2:18" x14ac:dyDescent="0.3">
      <c r="B234" s="1">
        <v>16350</v>
      </c>
      <c r="C234" s="1">
        <v>18500</v>
      </c>
      <c r="D234" s="1">
        <v>11250</v>
      </c>
      <c r="E234" s="1">
        <v>18560.8</v>
      </c>
      <c r="O234" s="1">
        <f t="shared" si="12"/>
        <v>-1.2307847674596815</v>
      </c>
      <c r="P234" s="1">
        <f t="shared" si="13"/>
        <v>-1.0869672236903878</v>
      </c>
      <c r="Q234" s="1">
        <f t="shared" si="14"/>
        <v>-1.342302033214066</v>
      </c>
      <c r="R234" s="1">
        <f t="shared" si="15"/>
        <v>-0.6806222670342067</v>
      </c>
    </row>
    <row r="235" spans="2:18" x14ac:dyDescent="0.3">
      <c r="B235" s="1">
        <v>16150</v>
      </c>
      <c r="C235" s="1">
        <v>18300</v>
      </c>
      <c r="D235" s="1">
        <v>11100</v>
      </c>
      <c r="E235" s="1">
        <v>18434.900000000001</v>
      </c>
      <c r="O235" s="1">
        <f t="shared" si="12"/>
        <v>-0.62112000926406352</v>
      </c>
      <c r="P235" s="1">
        <f t="shared" si="13"/>
        <v>2.6955809988528294</v>
      </c>
      <c r="Q235" s="1">
        <f t="shared" si="14"/>
        <v>-0.45146803545265829</v>
      </c>
      <c r="R235" s="1">
        <f t="shared" si="15"/>
        <v>-0.85693408289253847</v>
      </c>
    </row>
    <row r="236" spans="2:18" x14ac:dyDescent="0.3">
      <c r="B236" s="1">
        <v>16050</v>
      </c>
      <c r="C236" s="1">
        <v>18800</v>
      </c>
      <c r="D236" s="1">
        <v>11050</v>
      </c>
      <c r="E236" s="1">
        <v>18277.599999999999</v>
      </c>
      <c r="O236" s="1">
        <f t="shared" si="12"/>
        <v>-0.31201273362436338</v>
      </c>
      <c r="P236" s="1">
        <f t="shared" si="13"/>
        <v>0</v>
      </c>
      <c r="Q236" s="1">
        <f t="shared" si="14"/>
        <v>1.3483350337286988</v>
      </c>
      <c r="R236" s="1">
        <f t="shared" si="15"/>
        <v>3.2183220585384218</v>
      </c>
    </row>
    <row r="237" spans="2:18" x14ac:dyDescent="0.3">
      <c r="B237" s="1">
        <v>16000</v>
      </c>
      <c r="C237" s="1">
        <v>18800</v>
      </c>
      <c r="D237" s="1">
        <v>11200</v>
      </c>
      <c r="E237" s="1">
        <v>18875.400000000001</v>
      </c>
      <c r="O237" s="1">
        <f t="shared" si="12"/>
        <v>0.62305497506361629</v>
      </c>
      <c r="P237" s="1">
        <f t="shared" si="13"/>
        <v>0</v>
      </c>
      <c r="Q237" s="1">
        <f t="shared" si="14"/>
        <v>-2.2574322038539063</v>
      </c>
      <c r="R237" s="1">
        <f t="shared" si="15"/>
        <v>-1.0052797507488018</v>
      </c>
    </row>
    <row r="238" spans="2:18" x14ac:dyDescent="0.3">
      <c r="B238" s="1">
        <v>16100</v>
      </c>
      <c r="C238" s="1">
        <v>18800</v>
      </c>
      <c r="D238" s="1">
        <v>10950</v>
      </c>
      <c r="E238" s="1">
        <v>18686.599999999999</v>
      </c>
      <c r="O238" s="1">
        <f t="shared" si="12"/>
        <v>-1.5649771667127665</v>
      </c>
      <c r="P238" s="1">
        <f t="shared" si="13"/>
        <v>-1.6086137751624381</v>
      </c>
      <c r="Q238" s="1">
        <f t="shared" si="14"/>
        <v>-1.3793322132335872</v>
      </c>
      <c r="R238" s="1">
        <f t="shared" si="15"/>
        <v>-2.0408485445734521</v>
      </c>
    </row>
    <row r="239" spans="2:18" x14ac:dyDescent="0.3">
      <c r="B239" s="1">
        <v>15850</v>
      </c>
      <c r="C239" s="1">
        <v>18500</v>
      </c>
      <c r="D239" s="1">
        <v>10800</v>
      </c>
      <c r="E239" s="1">
        <v>18309.099999999999</v>
      </c>
      <c r="O239" s="1">
        <f t="shared" si="12"/>
        <v>0.31496089028962015</v>
      </c>
      <c r="P239" s="1">
        <f t="shared" si="13"/>
        <v>0.53908486348763729</v>
      </c>
      <c r="Q239" s="1">
        <f t="shared" si="14"/>
        <v>-0.46403795565022254</v>
      </c>
      <c r="R239" s="1">
        <f t="shared" si="15"/>
        <v>-0.17219376321617574</v>
      </c>
    </row>
    <row r="240" spans="2:18" x14ac:dyDescent="0.3">
      <c r="B240" s="1">
        <v>15900</v>
      </c>
      <c r="C240" s="1">
        <v>18600</v>
      </c>
      <c r="D240" s="1">
        <v>10750</v>
      </c>
      <c r="E240" s="1">
        <v>18277.599999999999</v>
      </c>
      <c r="O240" s="1">
        <f t="shared" si="12"/>
        <v>-1.2658396871923465</v>
      </c>
      <c r="P240" s="1">
        <f t="shared" si="13"/>
        <v>0.53619431413853735</v>
      </c>
      <c r="Q240" s="1">
        <f t="shared" si="14"/>
        <v>-1.4051753455650302</v>
      </c>
      <c r="R240" s="1">
        <f t="shared" si="15"/>
        <v>-1.0377775895489789</v>
      </c>
    </row>
    <row r="241" spans="2:18" x14ac:dyDescent="0.3">
      <c r="B241" s="1">
        <v>15700</v>
      </c>
      <c r="C241" s="1">
        <v>18700</v>
      </c>
      <c r="D241" s="1">
        <v>10600</v>
      </c>
      <c r="E241" s="1">
        <v>18088.900000000001</v>
      </c>
      <c r="O241" s="1">
        <f t="shared" si="12"/>
        <v>1.579811687659131</v>
      </c>
      <c r="P241" s="1">
        <f t="shared" si="13"/>
        <v>0.53333459753626034</v>
      </c>
      <c r="Q241" s="1">
        <f t="shared" si="14"/>
        <v>2.3311078868447148</v>
      </c>
      <c r="R241" s="1">
        <f t="shared" si="15"/>
        <v>1.2099713527651601</v>
      </c>
    </row>
    <row r="242" spans="2:18" x14ac:dyDescent="0.3">
      <c r="B242" s="1">
        <v>15950</v>
      </c>
      <c r="C242" s="1">
        <v>18800</v>
      </c>
      <c r="D242" s="1">
        <v>10850</v>
      </c>
      <c r="E242" s="1">
        <v>18309.099999999999</v>
      </c>
      <c r="O242" s="1">
        <f t="shared" si="12"/>
        <v>-0.31397200046677526</v>
      </c>
      <c r="P242" s="1">
        <f t="shared" si="13"/>
        <v>0</v>
      </c>
      <c r="Q242" s="1">
        <f t="shared" si="14"/>
        <v>3.6203048663960637</v>
      </c>
      <c r="R242" s="1">
        <f t="shared" si="15"/>
        <v>0.34295624532493657</v>
      </c>
    </row>
    <row r="243" spans="2:18" x14ac:dyDescent="0.3">
      <c r="B243" s="1">
        <v>15900</v>
      </c>
      <c r="C243" s="1">
        <v>18800</v>
      </c>
      <c r="D243" s="1">
        <v>11250</v>
      </c>
      <c r="E243" s="1">
        <v>18372</v>
      </c>
      <c r="O243" s="1">
        <f t="shared" si="12"/>
        <v>0.93897403498391374</v>
      </c>
      <c r="P243" s="1">
        <f t="shared" si="13"/>
        <v>0.5305052229693098</v>
      </c>
      <c r="Q243" s="1">
        <f t="shared" si="14"/>
        <v>0</v>
      </c>
      <c r="R243" s="1">
        <f t="shared" si="15"/>
        <v>1.022406341385649</v>
      </c>
    </row>
    <row r="244" spans="2:18" x14ac:dyDescent="0.3">
      <c r="B244" s="1">
        <v>16050</v>
      </c>
      <c r="C244" s="1">
        <v>18900</v>
      </c>
      <c r="D244" s="1">
        <v>11250</v>
      </c>
      <c r="E244" s="1">
        <v>18560.8</v>
      </c>
      <c r="O244" s="1">
        <f t="shared" si="12"/>
        <v>-1.5698909543103754</v>
      </c>
      <c r="P244" s="1">
        <f t="shared" si="13"/>
        <v>-2.1391189981317558</v>
      </c>
      <c r="Q244" s="1">
        <f t="shared" si="14"/>
        <v>-1.342302033214066</v>
      </c>
      <c r="R244" s="1">
        <f t="shared" si="15"/>
        <v>-1.0224063413856372</v>
      </c>
    </row>
    <row r="245" spans="2:18" x14ac:dyDescent="0.3">
      <c r="B245" s="1">
        <v>15800</v>
      </c>
      <c r="C245" s="1">
        <v>18500</v>
      </c>
      <c r="D245" s="1">
        <v>11100</v>
      </c>
      <c r="E245" s="1">
        <v>18372</v>
      </c>
      <c r="O245" s="1">
        <f t="shared" si="12"/>
        <v>0.94488891979325096</v>
      </c>
      <c r="P245" s="1">
        <f t="shared" si="13"/>
        <v>1.0752791776261696</v>
      </c>
      <c r="Q245" s="1">
        <f t="shared" si="14"/>
        <v>6.1154423153330644</v>
      </c>
      <c r="R245" s="1">
        <f t="shared" si="15"/>
        <v>2.3688460416801735</v>
      </c>
    </row>
    <row r="246" spans="2:18" x14ac:dyDescent="0.3">
      <c r="B246" s="1">
        <v>15950</v>
      </c>
      <c r="C246" s="1">
        <v>18700</v>
      </c>
      <c r="D246" s="1">
        <v>11800</v>
      </c>
      <c r="E246" s="1">
        <v>18812.400000000001</v>
      </c>
      <c r="O246" s="1">
        <f t="shared" si="12"/>
        <v>0.62500203451713254</v>
      </c>
      <c r="P246" s="1">
        <f t="shared" si="13"/>
        <v>0</v>
      </c>
      <c r="Q246" s="1">
        <f t="shared" si="14"/>
        <v>-1.279335145990947</v>
      </c>
      <c r="R246" s="1">
        <f t="shared" si="15"/>
        <v>-2.1975362963138534</v>
      </c>
    </row>
    <row r="247" spans="2:18" x14ac:dyDescent="0.3">
      <c r="B247" s="1">
        <v>16050</v>
      </c>
      <c r="C247" s="1">
        <v>18700</v>
      </c>
      <c r="D247" s="1">
        <v>11650</v>
      </c>
      <c r="E247" s="1">
        <v>18403.5</v>
      </c>
      <c r="O247" s="1">
        <f t="shared" si="12"/>
        <v>0.62112000926406763</v>
      </c>
      <c r="P247" s="1">
        <f t="shared" si="13"/>
        <v>0</v>
      </c>
      <c r="Q247" s="1">
        <f t="shared" si="14"/>
        <v>-0.86207430439069754</v>
      </c>
      <c r="R247" s="1">
        <f t="shared" si="15"/>
        <v>-1.5502488490839641</v>
      </c>
    </row>
    <row r="248" spans="2:18" x14ac:dyDescent="0.3">
      <c r="B248" s="1">
        <v>16150</v>
      </c>
      <c r="C248" s="1">
        <v>18700</v>
      </c>
      <c r="D248" s="1">
        <v>11550</v>
      </c>
      <c r="E248" s="1">
        <v>18120.400000000001</v>
      </c>
      <c r="O248" s="1">
        <f t="shared" si="12"/>
        <v>0.30911925696728798</v>
      </c>
      <c r="P248" s="1">
        <f t="shared" si="13"/>
        <v>0.53333459753626034</v>
      </c>
      <c r="Q248" s="1">
        <f t="shared" si="14"/>
        <v>0</v>
      </c>
      <c r="R248" s="1">
        <f t="shared" si="15"/>
        <v>0.86378909517654778</v>
      </c>
    </row>
    <row r="249" spans="2:18" x14ac:dyDescent="0.3">
      <c r="B249" s="1">
        <v>16200</v>
      </c>
      <c r="C249" s="1">
        <v>18800</v>
      </c>
      <c r="D249" s="1">
        <v>11550</v>
      </c>
      <c r="E249" s="1">
        <v>18277.599999999999</v>
      </c>
      <c r="O249" s="1">
        <f t="shared" si="12"/>
        <v>1.5314234973042575</v>
      </c>
      <c r="P249" s="1">
        <f t="shared" si="13"/>
        <v>-0.53333459753626167</v>
      </c>
      <c r="Q249" s="1">
        <f t="shared" si="14"/>
        <v>-1.3072081567352776</v>
      </c>
      <c r="R249" s="1">
        <f t="shared" si="15"/>
        <v>-0.17194272083403159</v>
      </c>
    </row>
    <row r="250" spans="2:18" x14ac:dyDescent="0.3">
      <c r="B250" s="1">
        <v>16450</v>
      </c>
      <c r="C250" s="1">
        <v>18700</v>
      </c>
      <c r="D250" s="1">
        <v>11400</v>
      </c>
      <c r="E250" s="1">
        <v>18246.2</v>
      </c>
      <c r="O250" s="1">
        <f t="shared" si="12"/>
        <v>-3.4006367985195087</v>
      </c>
      <c r="P250" s="1">
        <f t="shared" si="13"/>
        <v>-1.6172859245600957</v>
      </c>
      <c r="Q250" s="1">
        <f t="shared" si="14"/>
        <v>-0.88106296821549202</v>
      </c>
      <c r="R250" s="1">
        <f t="shared" si="15"/>
        <v>-0.51871098225887402</v>
      </c>
    </row>
    <row r="251" spans="2:18" x14ac:dyDescent="0.3">
      <c r="B251" s="1">
        <v>15900</v>
      </c>
      <c r="C251" s="1">
        <v>18400</v>
      </c>
      <c r="D251" s="1">
        <v>11300</v>
      </c>
      <c r="E251" s="1">
        <v>18151.8</v>
      </c>
      <c r="O251" s="1">
        <f t="shared" si="12"/>
        <v>1.5600940442479811</v>
      </c>
      <c r="P251" s="1">
        <f t="shared" si="13"/>
        <v>1.0810916104215675</v>
      </c>
      <c r="Q251" s="1">
        <f t="shared" si="14"/>
        <v>2.6202372394024116</v>
      </c>
      <c r="R251" s="1">
        <f t="shared" si="15"/>
        <v>0.51871098225887402</v>
      </c>
    </row>
    <row r="252" spans="2:18" x14ac:dyDescent="0.3">
      <c r="B252" s="1">
        <v>16150</v>
      </c>
      <c r="C252" s="1">
        <v>18600</v>
      </c>
      <c r="D252" s="1">
        <v>11600</v>
      </c>
      <c r="E252" s="1">
        <v>18246.2</v>
      </c>
      <c r="O252" s="1">
        <f t="shared" si="12"/>
        <v>1.5361285161487148</v>
      </c>
      <c r="P252" s="1">
        <f t="shared" si="13"/>
        <v>-1.0810916104215618</v>
      </c>
      <c r="Q252" s="1">
        <f t="shared" si="14"/>
        <v>-0.86580627431145418</v>
      </c>
      <c r="R252" s="1">
        <f t="shared" si="15"/>
        <v>6.507718685202482</v>
      </c>
    </row>
    <row r="253" spans="2:18" x14ac:dyDescent="0.3">
      <c r="B253" s="1">
        <v>16400</v>
      </c>
      <c r="C253" s="1">
        <v>18400</v>
      </c>
      <c r="D253" s="1">
        <v>11500</v>
      </c>
      <c r="E253" s="1">
        <v>19473.099999999999</v>
      </c>
      <c r="O253" s="1">
        <f t="shared" si="12"/>
        <v>0.6079046076382193</v>
      </c>
      <c r="P253" s="1">
        <f t="shared" si="13"/>
        <v>-1.6438726343159835</v>
      </c>
      <c r="Q253" s="1">
        <f t="shared" si="14"/>
        <v>-0.8733679968754553</v>
      </c>
      <c r="R253" s="1">
        <f t="shared" si="15"/>
        <v>2.3944459335549353</v>
      </c>
    </row>
    <row r="254" spans="2:18" x14ac:dyDescent="0.3">
      <c r="B254" s="1">
        <v>16500</v>
      </c>
      <c r="C254" s="1">
        <v>18100</v>
      </c>
      <c r="D254" s="1">
        <v>11400</v>
      </c>
      <c r="E254" s="1">
        <v>19945</v>
      </c>
      <c r="O254" s="1">
        <f t="shared" si="12"/>
        <v>4.1549002912872481</v>
      </c>
      <c r="P254" s="1">
        <f t="shared" si="13"/>
        <v>1.643872634315994</v>
      </c>
      <c r="Q254" s="1">
        <f t="shared" si="14"/>
        <v>-0.43956114730381091</v>
      </c>
      <c r="R254" s="1">
        <f t="shared" si="15"/>
        <v>0.1573091448458532</v>
      </c>
    </row>
    <row r="255" spans="2:18" x14ac:dyDescent="0.3">
      <c r="B255" s="1">
        <v>17200</v>
      </c>
      <c r="C255" s="1">
        <v>18400</v>
      </c>
      <c r="D255" s="1">
        <v>11350</v>
      </c>
      <c r="E255" s="1">
        <v>19976.400000000001</v>
      </c>
      <c r="O255" s="1">
        <f t="shared" si="12"/>
        <v>-2.0558727021036662</v>
      </c>
      <c r="P255" s="1">
        <f t="shared" si="13"/>
        <v>1.0810916104215675</v>
      </c>
      <c r="Q255" s="1">
        <f t="shared" si="14"/>
        <v>0.4395611473038129</v>
      </c>
      <c r="R255" s="1">
        <f t="shared" si="15"/>
        <v>-0.79054576130948939</v>
      </c>
    </row>
    <row r="256" spans="2:18" x14ac:dyDescent="0.3">
      <c r="B256" s="1">
        <v>16850</v>
      </c>
      <c r="C256" s="1">
        <v>18600</v>
      </c>
      <c r="D256" s="1">
        <v>11400</v>
      </c>
      <c r="E256" s="1">
        <v>19819.099999999999</v>
      </c>
      <c r="O256" s="1">
        <f t="shared" si="12"/>
        <v>-1.4947961435873138</v>
      </c>
      <c r="P256" s="1">
        <f t="shared" si="13"/>
        <v>0</v>
      </c>
      <c r="Q256" s="1">
        <f t="shared" si="14"/>
        <v>3.4486176071169403</v>
      </c>
      <c r="R256" s="1">
        <f t="shared" si="15"/>
        <v>0</v>
      </c>
    </row>
    <row r="257" spans="2:18" x14ac:dyDescent="0.3">
      <c r="B257" s="1">
        <v>16600</v>
      </c>
      <c r="C257" s="1">
        <v>18600</v>
      </c>
      <c r="D257" s="1">
        <v>11800</v>
      </c>
      <c r="E257" s="1">
        <v>19819.099999999999</v>
      </c>
      <c r="O257" s="1">
        <f t="shared" si="12"/>
        <v>-0.60423144559625863</v>
      </c>
      <c r="P257" s="1">
        <f t="shared" si="13"/>
        <v>-1.0810916104215618</v>
      </c>
      <c r="Q257" s="1">
        <f t="shared" si="14"/>
        <v>-1.7094433359300067</v>
      </c>
      <c r="R257" s="1">
        <f t="shared" si="15"/>
        <v>-3.2256809173125096</v>
      </c>
    </row>
    <row r="258" spans="2:18" x14ac:dyDescent="0.3">
      <c r="B258" s="1">
        <v>16500</v>
      </c>
      <c r="C258" s="1">
        <v>18400</v>
      </c>
      <c r="D258" s="1">
        <v>11600</v>
      </c>
      <c r="E258" s="1">
        <v>19190</v>
      </c>
      <c r="O258" s="1">
        <f t="shared" si="12"/>
        <v>0.9049835519917856</v>
      </c>
      <c r="P258" s="1">
        <f t="shared" si="13"/>
        <v>1.0810916104215675</v>
      </c>
      <c r="Q258" s="1">
        <f t="shared" si="14"/>
        <v>-2.6202372394024072</v>
      </c>
      <c r="R258" s="1">
        <f t="shared" si="15"/>
        <v>-4.0143702812547231</v>
      </c>
    </row>
    <row r="259" spans="2:18" x14ac:dyDescent="0.3">
      <c r="B259" s="1">
        <v>16650</v>
      </c>
      <c r="C259" s="1">
        <v>18600</v>
      </c>
      <c r="D259" s="1">
        <v>11300</v>
      </c>
      <c r="E259" s="1">
        <v>18434.900000000001</v>
      </c>
      <c r="O259" s="1">
        <f t="shared" ref="O259:O322" si="16">LN(B260/B259)*100</f>
        <v>-3.3590944436035555</v>
      </c>
      <c r="P259" s="1">
        <f t="shared" ref="P259:P322" si="17">LN(C260/C259)*100</f>
        <v>-1.0810916104215618</v>
      </c>
      <c r="Q259" s="1">
        <f t="shared" ref="Q259:Q322" si="18">LN(D260/D259)*100</f>
        <v>0</v>
      </c>
      <c r="R259" s="1">
        <f t="shared" ref="R259:R322" si="19">LN(E260/E259)*100</f>
        <v>-2.7681087653850778</v>
      </c>
    </row>
    <row r="260" spans="2:18" x14ac:dyDescent="0.3">
      <c r="B260" s="1">
        <v>16100</v>
      </c>
      <c r="C260" s="1">
        <v>18400</v>
      </c>
      <c r="D260" s="1">
        <v>11300</v>
      </c>
      <c r="E260" s="1">
        <v>17931.599999999999</v>
      </c>
      <c r="O260" s="1">
        <f t="shared" si="16"/>
        <v>2.7566829832654594</v>
      </c>
      <c r="P260" s="1">
        <f t="shared" si="17"/>
        <v>0</v>
      </c>
      <c r="Q260" s="1">
        <f t="shared" si="18"/>
        <v>0.88106296821549057</v>
      </c>
      <c r="R260" s="1">
        <f t="shared" si="19"/>
        <v>-0.52783553920387116</v>
      </c>
    </row>
    <row r="261" spans="2:18" x14ac:dyDescent="0.3">
      <c r="B261" s="1">
        <v>16550</v>
      </c>
      <c r="C261" s="1">
        <v>18400</v>
      </c>
      <c r="D261" s="1">
        <v>11400</v>
      </c>
      <c r="E261" s="1">
        <v>17837.2</v>
      </c>
      <c r="O261" s="1">
        <f t="shared" si="16"/>
        <v>0.30165935394257271</v>
      </c>
      <c r="P261" s="1">
        <f t="shared" si="17"/>
        <v>0</v>
      </c>
      <c r="Q261" s="1">
        <f t="shared" si="18"/>
        <v>2.5975486403260737</v>
      </c>
      <c r="R261" s="1">
        <f t="shared" si="19"/>
        <v>6.6819767719180216</v>
      </c>
    </row>
    <row r="262" spans="2:18" x14ac:dyDescent="0.3">
      <c r="B262" s="1">
        <v>16600</v>
      </c>
      <c r="C262" s="1">
        <v>18400</v>
      </c>
      <c r="D262" s="1">
        <v>11700</v>
      </c>
      <c r="E262" s="1">
        <v>19069.8</v>
      </c>
      <c r="O262" s="1">
        <f t="shared" si="16"/>
        <v>0.60060240602119486</v>
      </c>
      <c r="P262" s="1">
        <f t="shared" si="17"/>
        <v>0</v>
      </c>
      <c r="Q262" s="1">
        <f t="shared" si="18"/>
        <v>0.85106896679086108</v>
      </c>
      <c r="R262" s="1">
        <f t="shared" si="19"/>
        <v>-1.4743865290450509</v>
      </c>
    </row>
    <row r="263" spans="2:18" x14ac:dyDescent="0.3">
      <c r="B263" s="1">
        <v>16700</v>
      </c>
      <c r="C263" s="1">
        <v>18400</v>
      </c>
      <c r="D263" s="1">
        <v>11800</v>
      </c>
      <c r="E263" s="1">
        <v>18790.7</v>
      </c>
      <c r="O263" s="1">
        <f t="shared" si="16"/>
        <v>-0.60060240602119219</v>
      </c>
      <c r="P263" s="1">
        <f t="shared" si="17"/>
        <v>-0.5449604767564703</v>
      </c>
      <c r="Q263" s="1">
        <f t="shared" si="18"/>
        <v>-0.85106896679086197</v>
      </c>
      <c r="R263" s="1">
        <f t="shared" si="19"/>
        <v>0.24715715557381751</v>
      </c>
    </row>
    <row r="264" spans="2:18" x14ac:dyDescent="0.3">
      <c r="B264" s="1">
        <v>16600</v>
      </c>
      <c r="C264" s="1">
        <v>18300</v>
      </c>
      <c r="D264" s="1">
        <v>11700</v>
      </c>
      <c r="E264" s="1">
        <v>18837.2</v>
      </c>
      <c r="O264" s="1">
        <f t="shared" si="16"/>
        <v>0.60060240602119486</v>
      </c>
      <c r="P264" s="1">
        <f t="shared" si="17"/>
        <v>0.54496047675646853</v>
      </c>
      <c r="Q264" s="1">
        <f t="shared" si="18"/>
        <v>-0.85837436913914422</v>
      </c>
      <c r="R264" s="1">
        <f t="shared" si="19"/>
        <v>0</v>
      </c>
    </row>
    <row r="265" spans="2:18" x14ac:dyDescent="0.3">
      <c r="B265" s="1">
        <v>16700</v>
      </c>
      <c r="C265" s="1">
        <v>18400</v>
      </c>
      <c r="D265" s="1">
        <v>11600</v>
      </c>
      <c r="E265" s="1">
        <v>18837.2</v>
      </c>
      <c r="O265" s="1">
        <f t="shared" si="16"/>
        <v>-0.60060240602119219</v>
      </c>
      <c r="P265" s="1">
        <f t="shared" si="17"/>
        <v>-0.5449604767564703</v>
      </c>
      <c r="Q265" s="1">
        <f t="shared" si="18"/>
        <v>0.43010818993907018</v>
      </c>
      <c r="R265" s="1">
        <f t="shared" si="19"/>
        <v>0.49248922601392914</v>
      </c>
    </row>
    <row r="266" spans="2:18" x14ac:dyDescent="0.3">
      <c r="B266" s="1">
        <v>16600</v>
      </c>
      <c r="C266" s="1">
        <v>18300</v>
      </c>
      <c r="D266" s="1">
        <v>11650</v>
      </c>
      <c r="E266" s="1">
        <v>18930.2</v>
      </c>
      <c r="O266" s="1">
        <f t="shared" si="16"/>
        <v>0.60060240602119486</v>
      </c>
      <c r="P266" s="1">
        <f t="shared" si="17"/>
        <v>0</v>
      </c>
      <c r="Q266" s="1">
        <f t="shared" si="18"/>
        <v>1.7021687569430524</v>
      </c>
      <c r="R266" s="1">
        <f t="shared" si="19"/>
        <v>-1.2358008762106945</v>
      </c>
    </row>
    <row r="267" spans="2:18" x14ac:dyDescent="0.3">
      <c r="B267" s="1">
        <v>16700</v>
      </c>
      <c r="C267" s="1">
        <v>18300</v>
      </c>
      <c r="D267" s="1">
        <v>11850</v>
      </c>
      <c r="E267" s="1">
        <v>18697.7</v>
      </c>
      <c r="O267" s="1">
        <f t="shared" si="16"/>
        <v>-0.29985029962565574</v>
      </c>
      <c r="P267" s="1">
        <f t="shared" si="17"/>
        <v>0</v>
      </c>
      <c r="Q267" s="1">
        <f t="shared" si="18"/>
        <v>-1.2739025777429713</v>
      </c>
      <c r="R267" s="1">
        <f t="shared" si="19"/>
        <v>-0.49862846727523924</v>
      </c>
    </row>
    <row r="268" spans="2:18" x14ac:dyDescent="0.3">
      <c r="B268" s="1">
        <v>16650</v>
      </c>
      <c r="C268" s="1">
        <v>18300</v>
      </c>
      <c r="D268" s="1">
        <v>11700</v>
      </c>
      <c r="E268" s="1">
        <v>18604.7</v>
      </c>
      <c r="O268" s="1">
        <f t="shared" si="16"/>
        <v>-0.30075210639553285</v>
      </c>
      <c r="P268" s="1">
        <f t="shared" si="17"/>
        <v>-1.0989121575595207</v>
      </c>
      <c r="Q268" s="1">
        <f t="shared" si="18"/>
        <v>0</v>
      </c>
      <c r="R268" s="1">
        <f t="shared" si="19"/>
        <v>-0.50166743589238594</v>
      </c>
    </row>
    <row r="269" spans="2:18" x14ac:dyDescent="0.3">
      <c r="B269" s="1">
        <v>16600</v>
      </c>
      <c r="C269" s="1">
        <v>18100</v>
      </c>
      <c r="D269" s="1">
        <v>11700</v>
      </c>
      <c r="E269" s="1">
        <v>18511.599999999999</v>
      </c>
      <c r="O269" s="1">
        <f t="shared" si="16"/>
        <v>-0.60423144559625863</v>
      </c>
      <c r="P269" s="1">
        <f t="shared" si="17"/>
        <v>-3.3711057342311723</v>
      </c>
      <c r="Q269" s="1">
        <f t="shared" si="18"/>
        <v>-0.42826617920008481</v>
      </c>
      <c r="R269" s="1">
        <f t="shared" si="19"/>
        <v>0.50166743589237806</v>
      </c>
    </row>
    <row r="270" spans="2:18" x14ac:dyDescent="0.3">
      <c r="B270" s="1">
        <v>16500</v>
      </c>
      <c r="C270" s="1">
        <v>17500</v>
      </c>
      <c r="D270" s="1">
        <v>11650</v>
      </c>
      <c r="E270" s="1">
        <v>18604.7</v>
      </c>
      <c r="O270" s="1">
        <f t="shared" si="16"/>
        <v>0.9049835519917856</v>
      </c>
      <c r="P270" s="1">
        <f t="shared" si="17"/>
        <v>0.56980211146377957</v>
      </c>
      <c r="Q270" s="1">
        <f t="shared" si="18"/>
        <v>0</v>
      </c>
      <c r="R270" s="1">
        <f t="shared" si="19"/>
        <v>3.9216165077954397</v>
      </c>
    </row>
    <row r="271" spans="2:18" x14ac:dyDescent="0.3">
      <c r="B271" s="1">
        <v>16650</v>
      </c>
      <c r="C271" s="1">
        <v>17600</v>
      </c>
      <c r="D271" s="1">
        <v>11650</v>
      </c>
      <c r="E271" s="1">
        <v>19348.8</v>
      </c>
      <c r="O271" s="1">
        <f t="shared" si="16"/>
        <v>-1.512888159630009</v>
      </c>
      <c r="P271" s="1">
        <f t="shared" si="17"/>
        <v>1.6901810802603254</v>
      </c>
      <c r="Q271" s="1">
        <f t="shared" si="18"/>
        <v>-2.1692824611259787</v>
      </c>
      <c r="R271" s="1">
        <f t="shared" si="19"/>
        <v>-1.4524470168521879</v>
      </c>
    </row>
    <row r="272" spans="2:18" x14ac:dyDescent="0.3">
      <c r="B272" s="1">
        <v>16400</v>
      </c>
      <c r="C272" s="1">
        <v>17900</v>
      </c>
      <c r="D272" s="1">
        <v>11400</v>
      </c>
      <c r="E272" s="1">
        <v>19069.8</v>
      </c>
      <c r="O272" s="1">
        <f t="shared" si="16"/>
        <v>3.5932009226063371</v>
      </c>
      <c r="P272" s="1">
        <f t="shared" si="17"/>
        <v>0</v>
      </c>
      <c r="Q272" s="1">
        <f t="shared" si="18"/>
        <v>1.7391742711869238</v>
      </c>
      <c r="R272" s="1">
        <f t="shared" si="19"/>
        <v>5.6888316852510297</v>
      </c>
    </row>
    <row r="273" spans="2:18" x14ac:dyDescent="0.3">
      <c r="B273" s="1">
        <v>17000</v>
      </c>
      <c r="C273" s="1">
        <v>17900</v>
      </c>
      <c r="D273" s="1">
        <v>11600</v>
      </c>
      <c r="E273" s="1">
        <v>20186.099999999999</v>
      </c>
      <c r="O273" s="1">
        <f t="shared" si="16"/>
        <v>1.1696039763191235</v>
      </c>
      <c r="P273" s="1">
        <f t="shared" si="17"/>
        <v>0</v>
      </c>
      <c r="Q273" s="1">
        <f t="shared" si="18"/>
        <v>0.43010818993907018</v>
      </c>
      <c r="R273" s="1">
        <f t="shared" si="19"/>
        <v>1.5996331035223195</v>
      </c>
    </row>
    <row r="274" spans="2:18" x14ac:dyDescent="0.3">
      <c r="B274" s="1">
        <v>17200</v>
      </c>
      <c r="C274" s="1">
        <v>17900</v>
      </c>
      <c r="D274" s="1">
        <v>11650</v>
      </c>
      <c r="E274" s="1">
        <v>20511.599999999999</v>
      </c>
      <c r="O274" s="1">
        <f t="shared" si="16"/>
        <v>0.57971176843259142</v>
      </c>
      <c r="P274" s="1">
        <f t="shared" si="17"/>
        <v>0.55710450494554298</v>
      </c>
      <c r="Q274" s="1">
        <f t="shared" si="18"/>
        <v>1.7021687569430524</v>
      </c>
      <c r="R274" s="1">
        <f t="shared" si="19"/>
        <v>0.22644440972231658</v>
      </c>
    </row>
    <row r="275" spans="2:18" x14ac:dyDescent="0.3">
      <c r="B275" s="1">
        <v>17300</v>
      </c>
      <c r="C275" s="1">
        <v>18000</v>
      </c>
      <c r="D275" s="1">
        <v>11850</v>
      </c>
      <c r="E275" s="1">
        <v>20558.099999999999</v>
      </c>
      <c r="O275" s="1">
        <f t="shared" si="16"/>
        <v>0</v>
      </c>
      <c r="P275" s="1">
        <f t="shared" si="17"/>
        <v>-0.55710450494553598</v>
      </c>
      <c r="Q275" s="1">
        <f t="shared" si="18"/>
        <v>1.2578782206860186</v>
      </c>
      <c r="R275" s="1">
        <f t="shared" si="19"/>
        <v>1.5713926515654741</v>
      </c>
    </row>
    <row r="276" spans="2:18" x14ac:dyDescent="0.3">
      <c r="B276" s="1">
        <v>17300</v>
      </c>
      <c r="C276" s="1">
        <v>17900</v>
      </c>
      <c r="D276" s="1">
        <v>12000</v>
      </c>
      <c r="E276" s="1">
        <v>20883.7</v>
      </c>
      <c r="O276" s="1">
        <f t="shared" si="16"/>
        <v>0.57637047167501343</v>
      </c>
      <c r="P276" s="1">
        <f t="shared" si="17"/>
        <v>-1.1236073266925841</v>
      </c>
      <c r="Q276" s="1">
        <f t="shared" si="18"/>
        <v>2.4692612590371414</v>
      </c>
      <c r="R276" s="1">
        <f t="shared" si="19"/>
        <v>-0.89463673940479715</v>
      </c>
    </row>
    <row r="277" spans="2:18" x14ac:dyDescent="0.3">
      <c r="B277" s="1">
        <v>17400</v>
      </c>
      <c r="C277" s="1">
        <v>17700</v>
      </c>
      <c r="D277" s="1">
        <v>12300</v>
      </c>
      <c r="E277" s="1">
        <v>20697.7</v>
      </c>
      <c r="O277" s="1">
        <f t="shared" si="16"/>
        <v>0</v>
      </c>
      <c r="P277" s="1">
        <f t="shared" si="17"/>
        <v>-2.2858138076050207</v>
      </c>
      <c r="Q277" s="1">
        <f t="shared" si="18"/>
        <v>-2.0534602441707865</v>
      </c>
      <c r="R277" s="1">
        <f t="shared" si="19"/>
        <v>-1.5856265278391828</v>
      </c>
    </row>
    <row r="278" spans="2:18" x14ac:dyDescent="0.3">
      <c r="B278" s="1">
        <v>17400</v>
      </c>
      <c r="C278" s="1">
        <v>17300</v>
      </c>
      <c r="D278" s="1">
        <v>12050</v>
      </c>
      <c r="E278" s="1">
        <v>20372.099999999999</v>
      </c>
      <c r="O278" s="1">
        <f t="shared" si="16"/>
        <v>-0.28776998276151694</v>
      </c>
      <c r="P278" s="1">
        <f t="shared" si="17"/>
        <v>2.8491955794306243</v>
      </c>
      <c r="Q278" s="1">
        <f t="shared" si="18"/>
        <v>1.2371291802546829</v>
      </c>
      <c r="R278" s="1">
        <f t="shared" si="19"/>
        <v>2.480263267243966</v>
      </c>
    </row>
    <row r="279" spans="2:18" x14ac:dyDescent="0.3">
      <c r="B279" s="1">
        <v>17350</v>
      </c>
      <c r="C279" s="1">
        <v>17800</v>
      </c>
      <c r="D279" s="1">
        <v>12200</v>
      </c>
      <c r="E279" s="1">
        <v>20883.7</v>
      </c>
      <c r="O279" s="1">
        <f t="shared" si="16"/>
        <v>-0.28860048891349865</v>
      </c>
      <c r="P279" s="1">
        <f t="shared" si="17"/>
        <v>0.56022555486697512</v>
      </c>
      <c r="Q279" s="1">
        <f t="shared" si="18"/>
        <v>-1.2371291802546829</v>
      </c>
      <c r="R279" s="1">
        <f t="shared" si="19"/>
        <v>-1.3449745269093534</v>
      </c>
    </row>
    <row r="280" spans="2:18" x14ac:dyDescent="0.3">
      <c r="B280" s="1">
        <v>17300</v>
      </c>
      <c r="C280" s="1">
        <v>17900</v>
      </c>
      <c r="D280" s="1">
        <v>12050</v>
      </c>
      <c r="E280" s="1">
        <v>20604.7</v>
      </c>
      <c r="O280" s="1">
        <f t="shared" si="16"/>
        <v>1.1494379425735213</v>
      </c>
      <c r="P280" s="1">
        <f t="shared" si="17"/>
        <v>-1.6901810802603254</v>
      </c>
      <c r="Q280" s="1">
        <f t="shared" si="18"/>
        <v>0.41407926660313871</v>
      </c>
      <c r="R280" s="1">
        <f t="shared" si="19"/>
        <v>3.3295842994614397</v>
      </c>
    </row>
    <row r="281" spans="2:18" x14ac:dyDescent="0.3">
      <c r="B281" s="1">
        <v>17500</v>
      </c>
      <c r="C281" s="1">
        <v>17600</v>
      </c>
      <c r="D281" s="1">
        <v>12100</v>
      </c>
      <c r="E281" s="1">
        <v>21302.3</v>
      </c>
      <c r="O281" s="1">
        <f t="shared" si="16"/>
        <v>-0.5730674708984983</v>
      </c>
      <c r="P281" s="1">
        <f t="shared" si="17"/>
        <v>0.56657375356772999</v>
      </c>
      <c r="Q281" s="1">
        <f t="shared" si="18"/>
        <v>-0.41407926660313882</v>
      </c>
      <c r="R281" s="1">
        <f t="shared" si="19"/>
        <v>-1.097431250439826</v>
      </c>
    </row>
    <row r="282" spans="2:18" x14ac:dyDescent="0.3">
      <c r="B282" s="1">
        <v>17400</v>
      </c>
      <c r="C282" s="1">
        <v>17700</v>
      </c>
      <c r="D282" s="1">
        <v>12050</v>
      </c>
      <c r="E282" s="1">
        <v>21069.8</v>
      </c>
      <c r="O282" s="1">
        <f t="shared" si="16"/>
        <v>-0.86580627431145418</v>
      </c>
      <c r="P282" s="1">
        <f t="shared" si="17"/>
        <v>1.6807118316381191</v>
      </c>
      <c r="Q282" s="1">
        <f t="shared" si="18"/>
        <v>0.82645098498934311</v>
      </c>
      <c r="R282" s="1">
        <f t="shared" si="19"/>
        <v>-0.44236704826844175</v>
      </c>
    </row>
    <row r="283" spans="2:18" x14ac:dyDescent="0.3">
      <c r="B283" s="1">
        <v>17250</v>
      </c>
      <c r="C283" s="1">
        <v>18000</v>
      </c>
      <c r="D283" s="1">
        <v>12150</v>
      </c>
      <c r="E283" s="1">
        <v>20976.799999999999</v>
      </c>
      <c r="O283" s="1">
        <f t="shared" si="16"/>
        <v>-3.8409448114871179</v>
      </c>
      <c r="P283" s="1">
        <f t="shared" si="17"/>
        <v>0.55401803756153511</v>
      </c>
      <c r="Q283" s="1">
        <f t="shared" si="18"/>
        <v>-2.5001302205417271</v>
      </c>
      <c r="R283" s="1">
        <f t="shared" si="19"/>
        <v>-2.0162041254092964</v>
      </c>
    </row>
    <row r="284" spans="2:18" x14ac:dyDescent="0.3">
      <c r="B284" s="1">
        <v>16600</v>
      </c>
      <c r="C284" s="1">
        <v>18100</v>
      </c>
      <c r="D284" s="1">
        <v>11850</v>
      </c>
      <c r="E284" s="1">
        <v>20558.099999999999</v>
      </c>
      <c r="O284" s="1">
        <f t="shared" si="16"/>
        <v>4.4189811030370549</v>
      </c>
      <c r="P284" s="1">
        <f t="shared" si="17"/>
        <v>0.55096558109697003</v>
      </c>
      <c r="Q284" s="1">
        <f t="shared" si="18"/>
        <v>2.9108084158070766</v>
      </c>
      <c r="R284" s="1">
        <f t="shared" si="19"/>
        <v>2.2376322601008138</v>
      </c>
    </row>
    <row r="285" spans="2:18" x14ac:dyDescent="0.3">
      <c r="B285" s="1">
        <v>17350</v>
      </c>
      <c r="C285" s="1">
        <v>18200</v>
      </c>
      <c r="D285" s="1">
        <v>12200</v>
      </c>
      <c r="E285" s="1">
        <v>21023.3</v>
      </c>
      <c r="O285" s="1">
        <f t="shared" si="16"/>
        <v>0.86083745366001019</v>
      </c>
      <c r="P285" s="1">
        <f t="shared" si="17"/>
        <v>-2.2223136784710236</v>
      </c>
      <c r="Q285" s="1">
        <f t="shared" si="18"/>
        <v>-1.2371291802546829</v>
      </c>
      <c r="R285" s="1">
        <f t="shared" si="19"/>
        <v>0</v>
      </c>
    </row>
    <row r="286" spans="2:18" x14ac:dyDescent="0.3">
      <c r="B286" s="1">
        <v>17500</v>
      </c>
      <c r="C286" s="1">
        <v>17800</v>
      </c>
      <c r="D286" s="1">
        <v>12050</v>
      </c>
      <c r="E286" s="1">
        <v>21023.3</v>
      </c>
      <c r="O286" s="1">
        <f t="shared" si="16"/>
        <v>-0.5730674708984983</v>
      </c>
      <c r="P286" s="1">
        <f t="shared" si="17"/>
        <v>4.9325066562501494</v>
      </c>
      <c r="Q286" s="1">
        <f t="shared" si="18"/>
        <v>0.41407926660313871</v>
      </c>
      <c r="R286" s="1">
        <f t="shared" si="19"/>
        <v>1.0998452838913042</v>
      </c>
    </row>
    <row r="287" spans="2:18" x14ac:dyDescent="0.3">
      <c r="B287" s="1">
        <v>17400</v>
      </c>
      <c r="C287" s="1">
        <v>18700</v>
      </c>
      <c r="D287" s="1">
        <v>12100</v>
      </c>
      <c r="E287" s="1">
        <v>21255.8</v>
      </c>
      <c r="O287" s="1">
        <f t="shared" si="16"/>
        <v>1.426557715882244</v>
      </c>
      <c r="P287" s="1">
        <f t="shared" si="17"/>
        <v>-1.075279177626185</v>
      </c>
      <c r="Q287" s="1">
        <f t="shared" si="18"/>
        <v>-1.6667052485211646</v>
      </c>
      <c r="R287" s="1">
        <f t="shared" si="19"/>
        <v>-1.5436707231246956</v>
      </c>
    </row>
    <row r="288" spans="2:18" x14ac:dyDescent="0.3">
      <c r="B288" s="1">
        <v>17650</v>
      </c>
      <c r="C288" s="1">
        <v>18500</v>
      </c>
      <c r="D288" s="1">
        <v>11900</v>
      </c>
      <c r="E288" s="1">
        <v>20930.2</v>
      </c>
      <c r="O288" s="1">
        <f t="shared" si="16"/>
        <v>3.3429296649194673</v>
      </c>
      <c r="P288" s="1">
        <f t="shared" si="17"/>
        <v>-2.7398974188114389</v>
      </c>
      <c r="Q288" s="1">
        <f t="shared" si="18"/>
        <v>1.6667052485211644</v>
      </c>
      <c r="R288" s="1">
        <f t="shared" si="19"/>
        <v>1.3246672657657217</v>
      </c>
    </row>
    <row r="289" spans="2:18" x14ac:dyDescent="0.3">
      <c r="B289" s="1">
        <v>18250</v>
      </c>
      <c r="C289" s="1">
        <v>18000</v>
      </c>
      <c r="D289" s="1">
        <v>12100</v>
      </c>
      <c r="E289" s="1">
        <v>21209.3</v>
      </c>
      <c r="O289" s="1">
        <f t="shared" si="16"/>
        <v>-0.82531417567204146</v>
      </c>
      <c r="P289" s="1">
        <f t="shared" si="17"/>
        <v>-1.6807118316381289</v>
      </c>
      <c r="Q289" s="1">
        <f t="shared" si="18"/>
        <v>3.2523191705559928</v>
      </c>
      <c r="R289" s="1">
        <f t="shared" si="19"/>
        <v>-0.88084182653232379</v>
      </c>
    </row>
    <row r="290" spans="2:18" x14ac:dyDescent="0.3">
      <c r="B290" s="1">
        <v>18100</v>
      </c>
      <c r="C290" s="1">
        <v>17700</v>
      </c>
      <c r="D290" s="1">
        <v>12500</v>
      </c>
      <c r="E290" s="1">
        <v>21023.3</v>
      </c>
      <c r="O290" s="1">
        <f t="shared" si="16"/>
        <v>4.8527040894660383</v>
      </c>
      <c r="P290" s="1">
        <f t="shared" si="17"/>
        <v>4.4206092504495702</v>
      </c>
      <c r="Q290" s="1">
        <f t="shared" si="18"/>
        <v>0</v>
      </c>
      <c r="R290" s="1">
        <f t="shared" si="19"/>
        <v>-0.44382543923338913</v>
      </c>
    </row>
    <row r="291" spans="2:18" x14ac:dyDescent="0.3">
      <c r="B291" s="1">
        <v>19000</v>
      </c>
      <c r="C291" s="1">
        <v>18500</v>
      </c>
      <c r="D291" s="1">
        <v>12500</v>
      </c>
      <c r="E291" s="1">
        <v>20930.2</v>
      </c>
      <c r="O291" s="1">
        <f t="shared" si="16"/>
        <v>2.0834086902842053</v>
      </c>
      <c r="P291" s="1">
        <f t="shared" si="17"/>
        <v>3.1917602968304948</v>
      </c>
      <c r="Q291" s="1">
        <f t="shared" si="18"/>
        <v>-3.2523191705560062</v>
      </c>
      <c r="R291" s="1">
        <f t="shared" si="19"/>
        <v>-1.7938068208674207</v>
      </c>
    </row>
    <row r="292" spans="2:18" x14ac:dyDescent="0.3">
      <c r="B292" s="1">
        <v>19400</v>
      </c>
      <c r="C292" s="1">
        <v>19100</v>
      </c>
      <c r="D292" s="1">
        <v>12100</v>
      </c>
      <c r="E292" s="1">
        <v>20558.099999999999</v>
      </c>
      <c r="O292" s="1">
        <f t="shared" si="16"/>
        <v>7.9249371654140477</v>
      </c>
      <c r="P292" s="1">
        <f t="shared" si="17"/>
        <v>0</v>
      </c>
      <c r="Q292" s="1">
        <f t="shared" si="18"/>
        <v>0</v>
      </c>
      <c r="R292" s="1">
        <f t="shared" si="19"/>
        <v>-0.6808773714213302</v>
      </c>
    </row>
    <row r="293" spans="2:18" x14ac:dyDescent="0.3">
      <c r="B293" s="1">
        <v>21000</v>
      </c>
      <c r="C293" s="1">
        <v>19100</v>
      </c>
      <c r="D293" s="1">
        <v>12100</v>
      </c>
      <c r="E293" s="1">
        <v>20418.599999999999</v>
      </c>
      <c r="O293" s="1">
        <f t="shared" si="16"/>
        <v>-0.9569451016150673</v>
      </c>
      <c r="P293" s="1">
        <f t="shared" si="17"/>
        <v>-1.0526412986987506</v>
      </c>
      <c r="Q293" s="1">
        <f t="shared" si="18"/>
        <v>-2.0877585021555256</v>
      </c>
      <c r="R293" s="1">
        <f t="shared" si="19"/>
        <v>-1.8391675227536666</v>
      </c>
    </row>
    <row r="294" spans="2:18" x14ac:dyDescent="0.3">
      <c r="B294" s="1">
        <v>20800</v>
      </c>
      <c r="C294" s="1">
        <v>18900</v>
      </c>
      <c r="D294" s="1">
        <v>11850</v>
      </c>
      <c r="E294" s="1">
        <v>20046.5</v>
      </c>
      <c r="O294" s="1">
        <f t="shared" si="16"/>
        <v>1.9048194970694412</v>
      </c>
      <c r="P294" s="1">
        <f t="shared" si="17"/>
        <v>-0.5305052229693229</v>
      </c>
      <c r="Q294" s="1">
        <f t="shared" si="18"/>
        <v>-1.2739025777429713</v>
      </c>
      <c r="R294" s="1">
        <f t="shared" si="19"/>
        <v>-1.6375587845261041</v>
      </c>
    </row>
    <row r="295" spans="2:18" x14ac:dyDescent="0.3">
      <c r="B295" s="1">
        <v>21200</v>
      </c>
      <c r="C295" s="1">
        <v>18800</v>
      </c>
      <c r="D295" s="1">
        <v>11700</v>
      </c>
      <c r="E295" s="1">
        <v>19720.900000000001</v>
      </c>
      <c r="O295" s="1">
        <f t="shared" si="16"/>
        <v>-0.94787439545437702</v>
      </c>
      <c r="P295" s="1">
        <f t="shared" si="17"/>
        <v>2.1053409197832265</v>
      </c>
      <c r="Q295" s="1">
        <f t="shared" si="18"/>
        <v>1.2739025777429711</v>
      </c>
      <c r="R295" s="1">
        <f t="shared" si="19"/>
        <v>2.1004073687458211</v>
      </c>
    </row>
    <row r="296" spans="2:18" x14ac:dyDescent="0.3">
      <c r="B296" s="1">
        <v>21000</v>
      </c>
      <c r="C296" s="1">
        <v>19200</v>
      </c>
      <c r="D296" s="1">
        <v>11850</v>
      </c>
      <c r="E296" s="1">
        <v>20139.5</v>
      </c>
      <c r="O296" s="1">
        <f t="shared" si="16"/>
        <v>4.6520015634892911</v>
      </c>
      <c r="P296" s="1">
        <f t="shared" si="17"/>
        <v>3.5809452696710777</v>
      </c>
      <c r="Q296" s="1">
        <f t="shared" si="18"/>
        <v>0.42105325363434576</v>
      </c>
      <c r="R296" s="1">
        <f t="shared" si="19"/>
        <v>1.8307519002329526</v>
      </c>
    </row>
    <row r="297" spans="2:18" x14ac:dyDescent="0.3">
      <c r="B297" s="1">
        <v>22000</v>
      </c>
      <c r="C297" s="1">
        <v>19900</v>
      </c>
      <c r="D297" s="1">
        <v>11900</v>
      </c>
      <c r="E297" s="1">
        <v>20511.599999999999</v>
      </c>
      <c r="O297" s="1">
        <f t="shared" si="16"/>
        <v>-2.9990713683682291</v>
      </c>
      <c r="P297" s="1">
        <f t="shared" si="17"/>
        <v>0.50125418235441932</v>
      </c>
      <c r="Q297" s="1">
        <f t="shared" si="18"/>
        <v>2.4897551621727088</v>
      </c>
      <c r="R297" s="1">
        <f t="shared" si="19"/>
        <v>2.9054674328581247</v>
      </c>
    </row>
    <row r="298" spans="2:18" x14ac:dyDescent="0.3">
      <c r="B298" s="1">
        <v>21350</v>
      </c>
      <c r="C298" s="1">
        <v>20000</v>
      </c>
      <c r="D298" s="1">
        <v>12200</v>
      </c>
      <c r="E298" s="1">
        <v>21116.3</v>
      </c>
      <c r="O298" s="1">
        <f t="shared" si="16"/>
        <v>1.164157501548577</v>
      </c>
      <c r="P298" s="1">
        <f t="shared" si="17"/>
        <v>0.49875415110389681</v>
      </c>
      <c r="Q298" s="1">
        <f t="shared" si="18"/>
        <v>-1.6529301951210582</v>
      </c>
      <c r="R298" s="1">
        <f t="shared" si="19"/>
        <v>-2.2271824997880678</v>
      </c>
    </row>
    <row r="299" spans="2:18" x14ac:dyDescent="0.3">
      <c r="B299" s="1">
        <v>21600</v>
      </c>
      <c r="C299" s="1">
        <v>20100</v>
      </c>
      <c r="D299" s="1">
        <v>12000</v>
      </c>
      <c r="E299" s="1">
        <v>20651.2</v>
      </c>
      <c r="O299" s="1">
        <f t="shared" si="16"/>
        <v>-6.7010710282960195</v>
      </c>
      <c r="P299" s="1">
        <f t="shared" si="17"/>
        <v>1.4815085785140683</v>
      </c>
      <c r="Q299" s="1">
        <f t="shared" si="18"/>
        <v>-3.3901551675681341</v>
      </c>
      <c r="R299" s="1">
        <f t="shared" si="19"/>
        <v>-3.9040594565040267</v>
      </c>
    </row>
    <row r="300" spans="2:18" x14ac:dyDescent="0.3">
      <c r="B300" s="1">
        <v>20200</v>
      </c>
      <c r="C300" s="1">
        <v>20400</v>
      </c>
      <c r="D300" s="1">
        <v>11600</v>
      </c>
      <c r="E300" s="1">
        <v>19860.5</v>
      </c>
      <c r="O300" s="1">
        <f t="shared" si="16"/>
        <v>0.49382816405825769</v>
      </c>
      <c r="P300" s="1">
        <f t="shared" si="17"/>
        <v>0.48899852941917704</v>
      </c>
      <c r="Q300" s="1">
        <f t="shared" si="18"/>
        <v>0</v>
      </c>
      <c r="R300" s="1">
        <f t="shared" si="19"/>
        <v>2.0857964506248083</v>
      </c>
    </row>
    <row r="301" spans="2:18" x14ac:dyDescent="0.3">
      <c r="B301" s="1">
        <v>20300</v>
      </c>
      <c r="C301" s="1">
        <v>20500</v>
      </c>
      <c r="D301" s="1">
        <v>11600</v>
      </c>
      <c r="E301" s="1">
        <v>20279.099999999999</v>
      </c>
      <c r="O301" s="1">
        <f t="shared" si="16"/>
        <v>5.0430853626891903</v>
      </c>
      <c r="P301" s="1">
        <f t="shared" si="17"/>
        <v>0.48661896511729064</v>
      </c>
      <c r="Q301" s="1">
        <f t="shared" si="18"/>
        <v>0.85837436913914344</v>
      </c>
      <c r="R301" s="1">
        <f t="shared" si="19"/>
        <v>0.45755186685297861</v>
      </c>
    </row>
    <row r="302" spans="2:18" x14ac:dyDescent="0.3">
      <c r="B302" s="1">
        <v>21350</v>
      </c>
      <c r="C302" s="1">
        <v>20600</v>
      </c>
      <c r="D302" s="1">
        <v>11700</v>
      </c>
      <c r="E302" s="1">
        <v>20372.099999999999</v>
      </c>
      <c r="O302" s="1">
        <f t="shared" si="16"/>
        <v>-2.1302580703868266</v>
      </c>
      <c r="P302" s="1">
        <f t="shared" si="17"/>
        <v>-2.4571260730505315</v>
      </c>
      <c r="Q302" s="1">
        <f t="shared" si="18"/>
        <v>1.6949558313773205</v>
      </c>
      <c r="R302" s="1">
        <f t="shared" si="19"/>
        <v>1.3607111390262594</v>
      </c>
    </row>
    <row r="303" spans="2:18" x14ac:dyDescent="0.3">
      <c r="B303" s="1">
        <v>20900</v>
      </c>
      <c r="C303" s="1">
        <v>20100</v>
      </c>
      <c r="D303" s="1">
        <v>11900</v>
      </c>
      <c r="E303" s="1">
        <v>20651.2</v>
      </c>
      <c r="O303" s="1">
        <f t="shared" si="16"/>
        <v>0.95238815112555408</v>
      </c>
      <c r="P303" s="1">
        <f t="shared" si="17"/>
        <v>0.99010709827115373</v>
      </c>
      <c r="Q303" s="1">
        <f t="shared" si="18"/>
        <v>-0.42105325363434942</v>
      </c>
      <c r="R303" s="1">
        <f t="shared" si="19"/>
        <v>-0.45184052334774383</v>
      </c>
    </row>
    <row r="304" spans="2:18" x14ac:dyDescent="0.3">
      <c r="B304" s="1">
        <v>21100</v>
      </c>
      <c r="C304" s="1">
        <v>20300</v>
      </c>
      <c r="D304" s="1">
        <v>11850</v>
      </c>
      <c r="E304" s="1">
        <v>20558.099999999999</v>
      </c>
      <c r="O304" s="1">
        <f t="shared" si="16"/>
        <v>-2.641209953977719</v>
      </c>
      <c r="P304" s="1">
        <f t="shared" si="17"/>
        <v>4.3380295630225181</v>
      </c>
      <c r="Q304" s="1">
        <f t="shared" si="18"/>
        <v>-0.84746269909722316</v>
      </c>
      <c r="R304" s="1">
        <f t="shared" si="19"/>
        <v>-1.1373848571946947</v>
      </c>
    </row>
    <row r="305" spans="2:18" x14ac:dyDescent="0.3">
      <c r="B305" s="1">
        <v>20550</v>
      </c>
      <c r="C305" s="1">
        <v>21200</v>
      </c>
      <c r="D305" s="1">
        <v>11750</v>
      </c>
      <c r="E305" s="1">
        <v>20325.599999999999</v>
      </c>
      <c r="O305" s="1">
        <f t="shared" si="16"/>
        <v>4.0529981085562241</v>
      </c>
      <c r="P305" s="1">
        <f t="shared" si="17"/>
        <v>-1.9048194970694474</v>
      </c>
      <c r="Q305" s="1">
        <f t="shared" si="18"/>
        <v>1.2685159527315641</v>
      </c>
      <c r="R305" s="1">
        <f t="shared" si="19"/>
        <v>0.9109404474723849</v>
      </c>
    </row>
    <row r="306" spans="2:18" x14ac:dyDescent="0.3">
      <c r="B306" s="1">
        <v>21400</v>
      </c>
      <c r="C306" s="1">
        <v>20800</v>
      </c>
      <c r="D306" s="1">
        <v>11900</v>
      </c>
      <c r="E306" s="1">
        <v>20511.599999999999</v>
      </c>
      <c r="O306" s="1">
        <f t="shared" si="16"/>
        <v>0.46620131058113712</v>
      </c>
      <c r="P306" s="1">
        <f t="shared" si="17"/>
        <v>-1.9418085857101628</v>
      </c>
      <c r="Q306" s="1">
        <f t="shared" si="18"/>
        <v>3.7117662956502588</v>
      </c>
      <c r="R306" s="1">
        <f t="shared" si="19"/>
        <v>6.5815640685276868</v>
      </c>
    </row>
    <row r="307" spans="2:18" x14ac:dyDescent="0.3">
      <c r="B307" s="1">
        <v>21500</v>
      </c>
      <c r="C307" s="1">
        <v>20400</v>
      </c>
      <c r="D307" s="1">
        <v>12350</v>
      </c>
      <c r="E307" s="1">
        <v>21907</v>
      </c>
      <c r="O307" s="1">
        <f t="shared" si="16"/>
        <v>5.2106916795425917</v>
      </c>
      <c r="P307" s="1">
        <f t="shared" si="17"/>
        <v>-2.985296314968116</v>
      </c>
      <c r="Q307" s="1">
        <f t="shared" si="18"/>
        <v>-1.2220111334775332</v>
      </c>
      <c r="R307" s="1">
        <f t="shared" si="19"/>
        <v>-0.63881887327288567</v>
      </c>
    </row>
    <row r="308" spans="2:18" x14ac:dyDescent="0.3">
      <c r="B308" s="1">
        <v>22650</v>
      </c>
      <c r="C308" s="1">
        <v>19800</v>
      </c>
      <c r="D308" s="1">
        <v>12200</v>
      </c>
      <c r="E308" s="1">
        <v>21767.5</v>
      </c>
      <c r="O308" s="1">
        <f t="shared" si="16"/>
        <v>-1.557317346296992</v>
      </c>
      <c r="P308" s="1">
        <f t="shared" si="17"/>
        <v>-1.526747213078842</v>
      </c>
      <c r="Q308" s="1">
        <f t="shared" si="18"/>
        <v>-2.4897551621727203</v>
      </c>
      <c r="R308" s="1">
        <f t="shared" si="19"/>
        <v>-1.0743156828777469</v>
      </c>
    </row>
    <row r="309" spans="2:18" x14ac:dyDescent="0.3">
      <c r="B309" s="1">
        <v>22300</v>
      </c>
      <c r="C309" s="1">
        <v>19500</v>
      </c>
      <c r="D309" s="1">
        <v>11900</v>
      </c>
      <c r="E309" s="1">
        <v>21534.9</v>
      </c>
      <c r="O309" s="1">
        <f t="shared" si="16"/>
        <v>-1.354422510775726</v>
      </c>
      <c r="P309" s="1">
        <f t="shared" si="17"/>
        <v>3.5268138837458052</v>
      </c>
      <c r="Q309" s="1">
        <f t="shared" si="18"/>
        <v>-0.42105325363434942</v>
      </c>
      <c r="R309" s="1">
        <f t="shared" si="19"/>
        <v>-0.64989292408437993</v>
      </c>
    </row>
    <row r="310" spans="2:18" x14ac:dyDescent="0.3">
      <c r="B310" s="1">
        <v>22000</v>
      </c>
      <c r="C310" s="1">
        <v>20200</v>
      </c>
      <c r="D310" s="1">
        <v>11850</v>
      </c>
      <c r="E310" s="1">
        <v>21395.4</v>
      </c>
      <c r="O310" s="1">
        <f t="shared" si="16"/>
        <v>3.1322471129041065</v>
      </c>
      <c r="P310" s="1">
        <f t="shared" si="17"/>
        <v>-2.0000666706669543</v>
      </c>
      <c r="Q310" s="1">
        <f t="shared" si="18"/>
        <v>1.2578782206860186</v>
      </c>
      <c r="R310" s="1">
        <f t="shared" si="19"/>
        <v>0.64989292408438148</v>
      </c>
    </row>
    <row r="311" spans="2:18" x14ac:dyDescent="0.3">
      <c r="B311" s="1">
        <v>22700</v>
      </c>
      <c r="C311" s="1">
        <v>19800</v>
      </c>
      <c r="D311" s="1">
        <v>12000</v>
      </c>
      <c r="E311" s="1">
        <v>21534.9</v>
      </c>
      <c r="O311" s="1">
        <f t="shared" si="16"/>
        <v>-4.0454954692313638</v>
      </c>
      <c r="P311" s="1">
        <f t="shared" si="17"/>
        <v>1.5037877364540502</v>
      </c>
      <c r="Q311" s="1">
        <f t="shared" si="18"/>
        <v>0</v>
      </c>
      <c r="R311" s="1">
        <f t="shared" si="19"/>
        <v>-1.0859826785371833</v>
      </c>
    </row>
    <row r="312" spans="2:18" x14ac:dyDescent="0.3">
      <c r="B312" s="1">
        <v>21800</v>
      </c>
      <c r="C312" s="1">
        <v>20100</v>
      </c>
      <c r="D312" s="1">
        <v>12000</v>
      </c>
      <c r="E312" s="1">
        <v>21302.3</v>
      </c>
      <c r="O312" s="1">
        <f t="shared" si="16"/>
        <v>-4.6956983087770983</v>
      </c>
      <c r="P312" s="1">
        <f t="shared" si="17"/>
        <v>3.4233171642242177</v>
      </c>
      <c r="Q312" s="1">
        <f t="shared" si="18"/>
        <v>-0.83682496705165788</v>
      </c>
      <c r="R312" s="1">
        <f t="shared" si="19"/>
        <v>0</v>
      </c>
    </row>
    <row r="313" spans="2:18" x14ac:dyDescent="0.3">
      <c r="B313" s="1">
        <v>20800</v>
      </c>
      <c r="C313" s="1">
        <v>20800</v>
      </c>
      <c r="D313" s="1">
        <v>11900</v>
      </c>
      <c r="E313" s="1">
        <v>21302.3</v>
      </c>
      <c r="O313" s="1">
        <f t="shared" si="16"/>
        <v>-2.6798193154724164</v>
      </c>
      <c r="P313" s="1">
        <f t="shared" si="17"/>
        <v>-9.0514007540831862</v>
      </c>
      <c r="Q313" s="1">
        <f t="shared" si="18"/>
        <v>-2.1232220105774169</v>
      </c>
      <c r="R313" s="1">
        <f t="shared" si="19"/>
        <v>-0.87697940098173877</v>
      </c>
    </row>
    <row r="314" spans="2:18" x14ac:dyDescent="0.3">
      <c r="B314" s="1">
        <v>20250</v>
      </c>
      <c r="C314" s="1">
        <v>19000</v>
      </c>
      <c r="D314" s="1">
        <v>11650</v>
      </c>
      <c r="E314" s="1">
        <v>21116.3</v>
      </c>
      <c r="O314" s="1">
        <f t="shared" si="16"/>
        <v>0.49261183360557814</v>
      </c>
      <c r="P314" s="1">
        <f t="shared" si="17"/>
        <v>1.5666116744399456</v>
      </c>
      <c r="Q314" s="1">
        <f t="shared" si="18"/>
        <v>-1.7316450011460931</v>
      </c>
      <c r="R314" s="1">
        <f t="shared" si="19"/>
        <v>-2.9054674328581322</v>
      </c>
    </row>
    <row r="315" spans="2:18" x14ac:dyDescent="0.3">
      <c r="B315" s="1">
        <v>20350</v>
      </c>
      <c r="C315" s="1">
        <v>19300</v>
      </c>
      <c r="D315" s="1">
        <v>11450</v>
      </c>
      <c r="E315" s="1">
        <v>20511.599999999999</v>
      </c>
      <c r="O315" s="1">
        <f t="shared" si="16"/>
        <v>3.6192128593416841</v>
      </c>
      <c r="P315" s="1">
        <f t="shared" si="17"/>
        <v>-3.6943515191684324</v>
      </c>
      <c r="Q315" s="1">
        <f t="shared" si="18"/>
        <v>1.3015368112070227</v>
      </c>
      <c r="R315" s="1">
        <f t="shared" si="19"/>
        <v>0</v>
      </c>
    </row>
    <row r="316" spans="2:18" x14ac:dyDescent="0.3">
      <c r="B316" s="1">
        <v>21100</v>
      </c>
      <c r="C316" s="1">
        <v>18600</v>
      </c>
      <c r="D316" s="1">
        <v>11600</v>
      </c>
      <c r="E316" s="1">
        <v>20511.599999999999</v>
      </c>
      <c r="O316" s="1">
        <f t="shared" si="16"/>
        <v>-4.3590436074861731</v>
      </c>
      <c r="P316" s="1">
        <f t="shared" si="17"/>
        <v>-6.669137449867228</v>
      </c>
      <c r="Q316" s="1">
        <f t="shared" si="18"/>
        <v>-1.7391742711869222</v>
      </c>
      <c r="R316" s="1">
        <f t="shared" si="19"/>
        <v>-2.2936004844526874</v>
      </c>
    </row>
    <row r="317" spans="2:18" x14ac:dyDescent="0.3">
      <c r="B317" s="1">
        <v>20200</v>
      </c>
      <c r="C317" s="1">
        <v>17400</v>
      </c>
      <c r="D317" s="1">
        <v>11400</v>
      </c>
      <c r="E317" s="1">
        <v>20046.5</v>
      </c>
      <c r="O317" s="1">
        <f t="shared" si="16"/>
        <v>4.8318577270807728</v>
      </c>
      <c r="P317" s="1">
        <f t="shared" si="17"/>
        <v>5.5880458394456625</v>
      </c>
      <c r="Q317" s="1">
        <f t="shared" si="18"/>
        <v>-0.88106296821549202</v>
      </c>
      <c r="R317" s="1">
        <f t="shared" si="19"/>
        <v>0</v>
      </c>
    </row>
    <row r="318" spans="2:18" x14ac:dyDescent="0.3">
      <c r="B318" s="1">
        <v>21200</v>
      </c>
      <c r="C318" s="1">
        <v>18400</v>
      </c>
      <c r="D318" s="1">
        <v>11300</v>
      </c>
      <c r="E318" s="1">
        <v>20046.5</v>
      </c>
      <c r="O318" s="1">
        <f t="shared" si="16"/>
        <v>2.3311078868447148</v>
      </c>
      <c r="P318" s="1">
        <f t="shared" si="17"/>
        <v>-2.7549951768230629</v>
      </c>
      <c r="Q318" s="1">
        <f t="shared" si="18"/>
        <v>2.1882711249507589</v>
      </c>
      <c r="R318" s="1">
        <f t="shared" si="19"/>
        <v>2.5200448941750073</v>
      </c>
    </row>
    <row r="319" spans="2:18" x14ac:dyDescent="0.3">
      <c r="B319" s="1">
        <v>21700</v>
      </c>
      <c r="C319" s="1">
        <v>17900</v>
      </c>
      <c r="D319" s="1">
        <v>11550</v>
      </c>
      <c r="E319" s="1">
        <v>20558.099999999999</v>
      </c>
      <c r="O319" s="1">
        <f t="shared" si="16"/>
        <v>-7.4107972153721846</v>
      </c>
      <c r="P319" s="1">
        <f t="shared" si="17"/>
        <v>3.8360867872446156</v>
      </c>
      <c r="Q319" s="1">
        <f t="shared" si="18"/>
        <v>-7.1779682394130724</v>
      </c>
      <c r="R319" s="1">
        <f t="shared" si="19"/>
        <v>-7.0284124212624182</v>
      </c>
    </row>
    <row r="320" spans="2:18" x14ac:dyDescent="0.3">
      <c r="B320" s="1">
        <v>20150</v>
      </c>
      <c r="C320" s="1">
        <v>18600</v>
      </c>
      <c r="D320" s="1">
        <v>10750</v>
      </c>
      <c r="E320" s="1">
        <v>19162.8</v>
      </c>
      <c r="O320" s="1">
        <f t="shared" si="16"/>
        <v>2.6929411878631329</v>
      </c>
      <c r="P320" s="1">
        <f t="shared" si="17"/>
        <v>0.53619431413853735</v>
      </c>
      <c r="Q320" s="1">
        <f t="shared" si="18"/>
        <v>-3.3099948426344836</v>
      </c>
      <c r="R320" s="1">
        <f t="shared" si="19"/>
        <v>-1.9608833062783042</v>
      </c>
    </row>
    <row r="321" spans="2:18" x14ac:dyDescent="0.3">
      <c r="B321" s="1">
        <v>20700</v>
      </c>
      <c r="C321" s="1">
        <v>18700</v>
      </c>
      <c r="D321" s="1">
        <v>10400</v>
      </c>
      <c r="E321" s="1">
        <v>18790.7</v>
      </c>
      <c r="O321" s="1">
        <f t="shared" si="16"/>
        <v>-10.428755418149883</v>
      </c>
      <c r="P321" s="1">
        <f t="shared" si="17"/>
        <v>-2.1622464013165659</v>
      </c>
      <c r="Q321" s="1">
        <f t="shared" si="18"/>
        <v>-1.9418085857101628</v>
      </c>
      <c r="R321" s="1">
        <f t="shared" si="19"/>
        <v>-0.99478296189819659</v>
      </c>
    </row>
    <row r="322" spans="2:18" x14ac:dyDescent="0.3">
      <c r="B322" s="1">
        <v>18650</v>
      </c>
      <c r="C322" s="1">
        <v>18300</v>
      </c>
      <c r="D322" s="1">
        <v>10200</v>
      </c>
      <c r="E322" s="1">
        <v>18604.7</v>
      </c>
      <c r="O322" s="1">
        <f t="shared" si="16"/>
        <v>0.80107237460789793</v>
      </c>
      <c r="P322" s="1">
        <f t="shared" si="17"/>
        <v>-0.54794657646255962</v>
      </c>
      <c r="Q322" s="1">
        <f t="shared" si="18"/>
        <v>-2.985296314968116</v>
      </c>
      <c r="R322" s="1">
        <f t="shared" si="19"/>
        <v>-3.0462476811367747</v>
      </c>
    </row>
    <row r="323" spans="2:18" x14ac:dyDescent="0.3">
      <c r="B323" s="1">
        <v>18800</v>
      </c>
      <c r="C323" s="1">
        <v>18200</v>
      </c>
      <c r="D323" s="1">
        <v>9900</v>
      </c>
      <c r="E323" s="1">
        <v>18046.5</v>
      </c>
      <c r="O323" s="1">
        <f t="shared" ref="O323:O386" si="20">LN(B324/B323)*100</f>
        <v>1.5831465216680662</v>
      </c>
      <c r="P323" s="1">
        <f t="shared" ref="P323:P386" si="21">LN(C324/C323)*100</f>
        <v>0</v>
      </c>
      <c r="Q323" s="1">
        <f t="shared" ref="Q323:Q386" si="22">LN(D324/D323)*100</f>
        <v>1.5037877364540502</v>
      </c>
      <c r="R323" s="1">
        <f t="shared" ref="R323:R386" si="23">LN(E324/E323)*100</f>
        <v>2.5445802452443798</v>
      </c>
    </row>
    <row r="324" spans="2:18" x14ac:dyDescent="0.3">
      <c r="B324" s="1">
        <v>19100</v>
      </c>
      <c r="C324" s="1">
        <v>18200</v>
      </c>
      <c r="D324" s="1">
        <v>10050</v>
      </c>
      <c r="E324" s="1">
        <v>18511.599999999999</v>
      </c>
      <c r="O324" s="1">
        <f t="shared" si="20"/>
        <v>-5.9316577156419505</v>
      </c>
      <c r="P324" s="1">
        <f t="shared" si="21"/>
        <v>3.2435275753153956</v>
      </c>
      <c r="Q324" s="1">
        <f t="shared" si="22"/>
        <v>-1.000008333458331</v>
      </c>
      <c r="R324" s="1">
        <f t="shared" si="23"/>
        <v>-0.75643530977277151</v>
      </c>
    </row>
    <row r="325" spans="2:18" x14ac:dyDescent="0.3">
      <c r="B325" s="1">
        <v>18000</v>
      </c>
      <c r="C325" s="1">
        <v>18800</v>
      </c>
      <c r="D325" s="1">
        <v>9950</v>
      </c>
      <c r="E325" s="1">
        <v>18372.099999999999</v>
      </c>
      <c r="O325" s="1">
        <f t="shared" si="20"/>
        <v>2.7398974188114344</v>
      </c>
      <c r="P325" s="1">
        <f t="shared" si="21"/>
        <v>0</v>
      </c>
      <c r="Q325" s="1">
        <f t="shared" si="22"/>
        <v>3.9413968540876629</v>
      </c>
      <c r="R325" s="1">
        <f t="shared" si="23"/>
        <v>2.992532089151104</v>
      </c>
    </row>
    <row r="326" spans="2:18" x14ac:dyDescent="0.3">
      <c r="B326" s="1">
        <v>18500</v>
      </c>
      <c r="C326" s="1">
        <v>18800</v>
      </c>
      <c r="D326" s="1">
        <v>10350</v>
      </c>
      <c r="E326" s="1">
        <v>18930.2</v>
      </c>
      <c r="O326" s="1">
        <f t="shared" si="20"/>
        <v>-3.2970019237569828</v>
      </c>
      <c r="P326" s="1">
        <f t="shared" si="21"/>
        <v>1.0582109330537008</v>
      </c>
      <c r="Q326" s="1">
        <f t="shared" si="22"/>
        <v>0</v>
      </c>
      <c r="R326" s="1">
        <f t="shared" si="23"/>
        <v>-1.2358008762106945</v>
      </c>
    </row>
    <row r="327" spans="2:18" x14ac:dyDescent="0.3">
      <c r="B327" s="1">
        <v>17900</v>
      </c>
      <c r="C327" s="1">
        <v>19000</v>
      </c>
      <c r="D327" s="1">
        <v>10350</v>
      </c>
      <c r="E327" s="1">
        <v>18697.7</v>
      </c>
      <c r="O327" s="1">
        <f t="shared" si="20"/>
        <v>0.83449719321806881</v>
      </c>
      <c r="P327" s="1">
        <f t="shared" si="21"/>
        <v>-1.0582109330536973</v>
      </c>
      <c r="Q327" s="1">
        <f t="shared" si="22"/>
        <v>2.3867481406643485</v>
      </c>
      <c r="R327" s="1">
        <f t="shared" si="23"/>
        <v>1.7264022001201307</v>
      </c>
    </row>
    <row r="328" spans="2:18" x14ac:dyDescent="0.3">
      <c r="B328" s="1">
        <v>18050</v>
      </c>
      <c r="C328" s="1">
        <v>18800</v>
      </c>
      <c r="D328" s="1">
        <v>10600</v>
      </c>
      <c r="E328" s="1">
        <v>19023.3</v>
      </c>
      <c r="O328" s="1">
        <f t="shared" si="20"/>
        <v>-1.3947227480850442</v>
      </c>
      <c r="P328" s="1">
        <f t="shared" si="21"/>
        <v>1.0582109330537008</v>
      </c>
      <c r="Q328" s="1">
        <f t="shared" si="22"/>
        <v>-0.47281411959460118</v>
      </c>
      <c r="R328" s="1">
        <f t="shared" si="23"/>
        <v>-1.4780172415211077</v>
      </c>
    </row>
    <row r="329" spans="2:18" x14ac:dyDescent="0.3">
      <c r="B329" s="1">
        <v>17800</v>
      </c>
      <c r="C329" s="1">
        <v>19000</v>
      </c>
      <c r="D329" s="1">
        <v>10550</v>
      </c>
      <c r="E329" s="1">
        <v>18744.2</v>
      </c>
      <c r="O329" s="1">
        <f t="shared" si="20"/>
        <v>2.4966622730460948</v>
      </c>
      <c r="P329" s="1">
        <f t="shared" si="21"/>
        <v>0</v>
      </c>
      <c r="Q329" s="1">
        <f t="shared" si="22"/>
        <v>0.94340322333587145</v>
      </c>
      <c r="R329" s="1">
        <f t="shared" si="23"/>
        <v>-0.74701342587426534</v>
      </c>
    </row>
    <row r="330" spans="2:18" x14ac:dyDescent="0.3">
      <c r="B330" s="1">
        <v>18250</v>
      </c>
      <c r="C330" s="1">
        <v>19000</v>
      </c>
      <c r="D330" s="1">
        <v>10650</v>
      </c>
      <c r="E330" s="1">
        <v>18604.7</v>
      </c>
      <c r="O330" s="1">
        <f t="shared" si="20"/>
        <v>2.1681066061323948</v>
      </c>
      <c r="P330" s="1">
        <f t="shared" si="21"/>
        <v>1.0471299867295436</v>
      </c>
      <c r="Q330" s="1">
        <f t="shared" si="22"/>
        <v>4.1385216162854279</v>
      </c>
      <c r="R330" s="1">
        <f t="shared" si="23"/>
        <v>3.439807708283392</v>
      </c>
    </row>
    <row r="331" spans="2:18" x14ac:dyDescent="0.3">
      <c r="B331" s="1">
        <v>18650</v>
      </c>
      <c r="C331" s="1">
        <v>19200</v>
      </c>
      <c r="D331" s="1">
        <v>11100</v>
      </c>
      <c r="E331" s="1">
        <v>19255.8</v>
      </c>
      <c r="O331" s="1">
        <f t="shared" si="20"/>
        <v>-1.6216571589245281</v>
      </c>
      <c r="P331" s="1">
        <f t="shared" si="21"/>
        <v>1.0362787035546657</v>
      </c>
      <c r="Q331" s="1">
        <f t="shared" si="22"/>
        <v>0.44943895878392676</v>
      </c>
      <c r="R331" s="1">
        <f t="shared" si="23"/>
        <v>2.3866673024544278</v>
      </c>
    </row>
    <row r="332" spans="2:18" x14ac:dyDescent="0.3">
      <c r="B332" s="1">
        <v>18350</v>
      </c>
      <c r="C332" s="1">
        <v>19400</v>
      </c>
      <c r="D332" s="1">
        <v>11150</v>
      </c>
      <c r="E332" s="1">
        <v>19720.900000000001</v>
      </c>
      <c r="O332" s="1">
        <f t="shared" si="20"/>
        <v>4.0058760552004955</v>
      </c>
      <c r="P332" s="1">
        <f t="shared" si="21"/>
        <v>0</v>
      </c>
      <c r="Q332" s="1">
        <f t="shared" si="22"/>
        <v>6.5098902211355902</v>
      </c>
      <c r="R332" s="1">
        <f t="shared" si="23"/>
        <v>0.47097714725407769</v>
      </c>
    </row>
    <row r="333" spans="2:18" x14ac:dyDescent="0.3">
      <c r="B333" s="1">
        <v>19100</v>
      </c>
      <c r="C333" s="1">
        <v>19400</v>
      </c>
      <c r="D333" s="1">
        <v>11900</v>
      </c>
      <c r="E333" s="1">
        <v>19814</v>
      </c>
      <c r="O333" s="1">
        <f t="shared" si="20"/>
        <v>-1.3175421158564404</v>
      </c>
      <c r="P333" s="1">
        <f t="shared" si="21"/>
        <v>1.0256500167189062</v>
      </c>
      <c r="Q333" s="1">
        <f t="shared" si="22"/>
        <v>6.506359334706187</v>
      </c>
      <c r="R333" s="1">
        <f t="shared" si="23"/>
        <v>-1.418614907405539</v>
      </c>
    </row>
    <row r="334" spans="2:18" x14ac:dyDescent="0.3">
      <c r="B334" s="1">
        <v>18850</v>
      </c>
      <c r="C334" s="1">
        <v>19600</v>
      </c>
      <c r="D334" s="1">
        <v>12700</v>
      </c>
      <c r="E334" s="1">
        <v>19534.900000000001</v>
      </c>
      <c r="O334" s="1">
        <f t="shared" si="20"/>
        <v>0.26490081715768626</v>
      </c>
      <c r="P334" s="1">
        <f t="shared" si="21"/>
        <v>0</v>
      </c>
      <c r="Q334" s="1">
        <f t="shared" si="22"/>
        <v>1.5625317903080815</v>
      </c>
      <c r="R334" s="1">
        <f t="shared" si="23"/>
        <v>-0.71666849253896592</v>
      </c>
    </row>
    <row r="335" spans="2:18" x14ac:dyDescent="0.3">
      <c r="B335" s="1">
        <v>18900</v>
      </c>
      <c r="C335" s="1">
        <v>19600</v>
      </c>
      <c r="D335" s="1">
        <v>12900</v>
      </c>
      <c r="E335" s="1">
        <v>19395.400000000001</v>
      </c>
      <c r="O335" s="1">
        <f t="shared" si="20"/>
        <v>1.3140793561058328</v>
      </c>
      <c r="P335" s="1">
        <f t="shared" si="21"/>
        <v>-0.51151006667703769</v>
      </c>
      <c r="Q335" s="1">
        <f t="shared" si="22"/>
        <v>6.7441280795532483</v>
      </c>
      <c r="R335" s="1">
        <f t="shared" si="23"/>
        <v>0</v>
      </c>
    </row>
    <row r="336" spans="2:18" x14ac:dyDescent="0.3">
      <c r="B336" s="1">
        <v>19150</v>
      </c>
      <c r="C336" s="1">
        <v>19500</v>
      </c>
      <c r="D336" s="1">
        <v>13800</v>
      </c>
      <c r="E336" s="1">
        <v>19395.400000000001</v>
      </c>
      <c r="O336" s="1">
        <f t="shared" si="20"/>
        <v>0</v>
      </c>
      <c r="P336" s="1">
        <f t="shared" si="21"/>
        <v>-1.0309369658861212</v>
      </c>
      <c r="Q336" s="1">
        <f t="shared" si="22"/>
        <v>1.4388737452099671</v>
      </c>
      <c r="R336" s="1">
        <f t="shared" si="23"/>
        <v>0.47834922170088406</v>
      </c>
    </row>
    <row r="337" spans="2:18" x14ac:dyDescent="0.3">
      <c r="B337" s="1">
        <v>19150</v>
      </c>
      <c r="C337" s="1">
        <v>19300</v>
      </c>
      <c r="D337" s="1">
        <v>14000</v>
      </c>
      <c r="E337" s="1">
        <v>19488.400000000001</v>
      </c>
      <c r="O337" s="1">
        <f t="shared" si="20"/>
        <v>4.3429557927336102</v>
      </c>
      <c r="P337" s="1">
        <f t="shared" si="21"/>
        <v>0.51679701584425974</v>
      </c>
      <c r="Q337" s="1">
        <f t="shared" si="22"/>
        <v>6.5653970221436806</v>
      </c>
      <c r="R337" s="1">
        <f t="shared" si="23"/>
        <v>0.94988815173340213</v>
      </c>
    </row>
    <row r="338" spans="2:18" x14ac:dyDescent="0.3">
      <c r="B338" s="1">
        <v>20000</v>
      </c>
      <c r="C338" s="1">
        <v>19400</v>
      </c>
      <c r="D338" s="1">
        <v>14950</v>
      </c>
      <c r="E338" s="1">
        <v>19674.400000000001</v>
      </c>
      <c r="O338" s="1">
        <f t="shared" si="20"/>
        <v>-1.5113637810048184</v>
      </c>
      <c r="P338" s="1">
        <f t="shared" si="21"/>
        <v>-4.2111485350126845</v>
      </c>
      <c r="Q338" s="1">
        <f t="shared" si="22"/>
        <v>0.99834439841832057</v>
      </c>
      <c r="R338" s="1">
        <f t="shared" si="23"/>
        <v>0</v>
      </c>
    </row>
    <row r="339" spans="2:18" x14ac:dyDescent="0.3">
      <c r="B339" s="1">
        <v>19700</v>
      </c>
      <c r="C339" s="1">
        <v>18600</v>
      </c>
      <c r="D339" s="1">
        <v>15100</v>
      </c>
      <c r="E339" s="1">
        <v>19674.400000000001</v>
      </c>
      <c r="O339" s="1">
        <f t="shared" si="20"/>
        <v>4.4672440051592597</v>
      </c>
      <c r="P339" s="1">
        <f t="shared" si="21"/>
        <v>-0.53908486348764229</v>
      </c>
      <c r="Q339" s="1">
        <f t="shared" si="22"/>
        <v>0</v>
      </c>
      <c r="R339" s="1">
        <f t="shared" si="23"/>
        <v>1.4086268259076453</v>
      </c>
    </row>
    <row r="340" spans="2:18" x14ac:dyDescent="0.3">
      <c r="B340" s="1">
        <v>20600</v>
      </c>
      <c r="C340" s="1">
        <v>18500</v>
      </c>
      <c r="D340" s="1">
        <v>15100</v>
      </c>
      <c r="E340" s="1">
        <v>19953.5</v>
      </c>
      <c r="O340" s="1">
        <f t="shared" si="20"/>
        <v>-2.4571260730505315</v>
      </c>
      <c r="P340" s="1">
        <f t="shared" si="21"/>
        <v>1.6086137751624443</v>
      </c>
      <c r="Q340" s="1">
        <f t="shared" si="22"/>
        <v>1.31580845775112</v>
      </c>
      <c r="R340" s="1">
        <f t="shared" si="23"/>
        <v>4.3335284307884239</v>
      </c>
    </row>
    <row r="341" spans="2:18" x14ac:dyDescent="0.3">
      <c r="B341" s="1">
        <v>20100</v>
      </c>
      <c r="C341" s="1">
        <v>18800</v>
      </c>
      <c r="D341" s="1">
        <v>15300</v>
      </c>
      <c r="E341" s="1">
        <v>20837.2</v>
      </c>
      <c r="O341" s="1">
        <f t="shared" si="20"/>
        <v>0.74349784875179903</v>
      </c>
      <c r="P341" s="1">
        <f t="shared" si="21"/>
        <v>-1.6086137751624381</v>
      </c>
      <c r="Q341" s="1">
        <f t="shared" si="22"/>
        <v>6.6375068944872595</v>
      </c>
      <c r="R341" s="1">
        <f t="shared" si="23"/>
        <v>-1.122064574082712</v>
      </c>
    </row>
    <row r="342" spans="2:18" x14ac:dyDescent="0.3">
      <c r="B342" s="1">
        <v>20250</v>
      </c>
      <c r="C342" s="1">
        <v>18500</v>
      </c>
      <c r="D342" s="1">
        <v>16350</v>
      </c>
      <c r="E342" s="1">
        <v>20604.7</v>
      </c>
      <c r="O342" s="1">
        <f t="shared" si="20"/>
        <v>0.24660924951934682</v>
      </c>
      <c r="P342" s="1">
        <f t="shared" si="21"/>
        <v>-1.0869672236903878</v>
      </c>
      <c r="Q342" s="1">
        <f t="shared" si="22"/>
        <v>0.30534374868902481</v>
      </c>
      <c r="R342" s="1">
        <f t="shared" si="23"/>
        <v>-1.5928406071875951</v>
      </c>
    </row>
    <row r="343" spans="2:18" x14ac:dyDescent="0.3">
      <c r="B343" s="1">
        <v>20300</v>
      </c>
      <c r="C343" s="1">
        <v>18300</v>
      </c>
      <c r="D343" s="1">
        <v>16400</v>
      </c>
      <c r="E343" s="1">
        <v>20279.099999999999</v>
      </c>
      <c r="O343" s="1">
        <f t="shared" si="20"/>
        <v>0.73619964410690397</v>
      </c>
      <c r="P343" s="1">
        <f t="shared" si="21"/>
        <v>-0.54794657646255962</v>
      </c>
      <c r="Q343" s="1">
        <f t="shared" si="22"/>
        <v>-2.4692612590371521</v>
      </c>
      <c r="R343" s="1">
        <f t="shared" si="23"/>
        <v>-0.45965503071316183</v>
      </c>
    </row>
    <row r="344" spans="2:18" x14ac:dyDescent="0.3">
      <c r="B344" s="1">
        <v>20450</v>
      </c>
      <c r="C344" s="1">
        <v>18200</v>
      </c>
      <c r="D344" s="1">
        <v>16000</v>
      </c>
      <c r="E344" s="1">
        <v>20186.099999999999</v>
      </c>
      <c r="O344" s="1">
        <f t="shared" si="20"/>
        <v>-3.7364246744867935</v>
      </c>
      <c r="P344" s="1">
        <f t="shared" si="21"/>
        <v>2.7101929777791178</v>
      </c>
      <c r="Q344" s="1">
        <f t="shared" si="22"/>
        <v>-0.31298930089277044</v>
      </c>
      <c r="R344" s="1">
        <f t="shared" si="23"/>
        <v>-1.8605490182023801</v>
      </c>
    </row>
    <row r="345" spans="2:18" x14ac:dyDescent="0.3">
      <c r="B345" s="1">
        <v>19700</v>
      </c>
      <c r="C345" s="1">
        <v>18700</v>
      </c>
      <c r="D345" s="1">
        <v>15950</v>
      </c>
      <c r="E345" s="1">
        <v>19814</v>
      </c>
      <c r="O345" s="1">
        <f t="shared" si="20"/>
        <v>0</v>
      </c>
      <c r="P345" s="1">
        <f t="shared" si="21"/>
        <v>-0.53619431413853991</v>
      </c>
      <c r="Q345" s="1">
        <f t="shared" si="22"/>
        <v>0.93604427595636719</v>
      </c>
      <c r="R345" s="1">
        <f t="shared" si="23"/>
        <v>-1.8958227668943843</v>
      </c>
    </row>
    <row r="346" spans="2:18" x14ac:dyDescent="0.3">
      <c r="B346" s="1">
        <v>19700</v>
      </c>
      <c r="C346" s="1">
        <v>18600</v>
      </c>
      <c r="D346" s="1">
        <v>16100</v>
      </c>
      <c r="E346" s="1">
        <v>19441.900000000001</v>
      </c>
      <c r="O346" s="1">
        <f t="shared" si="20"/>
        <v>3.0002250303798914</v>
      </c>
      <c r="P346" s="1">
        <f t="shared" si="21"/>
        <v>-0.53908486348764229</v>
      </c>
      <c r="Q346" s="1">
        <f t="shared" si="22"/>
        <v>2.4541108916117658</v>
      </c>
      <c r="R346" s="1">
        <f t="shared" si="23"/>
        <v>1.4248456196402981</v>
      </c>
    </row>
    <row r="347" spans="2:18" x14ac:dyDescent="0.3">
      <c r="B347" s="1">
        <v>20300</v>
      </c>
      <c r="C347" s="1">
        <v>18500</v>
      </c>
      <c r="D347" s="1">
        <v>16500</v>
      </c>
      <c r="E347" s="1">
        <v>19720.900000000001</v>
      </c>
      <c r="O347" s="1">
        <f t="shared" si="20"/>
        <v>0</v>
      </c>
      <c r="P347" s="1">
        <f t="shared" si="21"/>
        <v>0.53908486348763729</v>
      </c>
      <c r="Q347" s="1">
        <f t="shared" si="22"/>
        <v>3.863779270541392</v>
      </c>
      <c r="R347" s="1">
        <f t="shared" si="23"/>
        <v>-0.94763776015147094</v>
      </c>
    </row>
    <row r="348" spans="2:18" x14ac:dyDescent="0.3">
      <c r="B348" s="1">
        <v>20300</v>
      </c>
      <c r="C348" s="1">
        <v>18600</v>
      </c>
      <c r="D348" s="1">
        <v>17150</v>
      </c>
      <c r="E348" s="1">
        <v>19534.900000000001</v>
      </c>
      <c r="O348" s="1">
        <f t="shared" si="20"/>
        <v>8.0421567310574211</v>
      </c>
      <c r="P348" s="1">
        <f t="shared" si="21"/>
        <v>0</v>
      </c>
      <c r="Q348" s="1">
        <f t="shared" si="22"/>
        <v>-1.1730339785489605</v>
      </c>
      <c r="R348" s="1">
        <f t="shared" si="23"/>
        <v>1.1836565486161925</v>
      </c>
    </row>
    <row r="349" spans="2:18" x14ac:dyDescent="0.3">
      <c r="B349" s="1">
        <v>22000</v>
      </c>
      <c r="C349" s="1">
        <v>18600</v>
      </c>
      <c r="D349" s="1">
        <v>16950</v>
      </c>
      <c r="E349" s="1">
        <v>19767.5</v>
      </c>
      <c r="O349" s="1">
        <f t="shared" si="20"/>
        <v>-0.45558165358606906</v>
      </c>
      <c r="P349" s="1">
        <f t="shared" si="21"/>
        <v>0.53619431413853735</v>
      </c>
      <c r="Q349" s="1">
        <f t="shared" si="22"/>
        <v>-7.0257893793538102</v>
      </c>
      <c r="R349" s="1">
        <f t="shared" si="23"/>
        <v>3.6951404805140577</v>
      </c>
    </row>
    <row r="350" spans="2:18" x14ac:dyDescent="0.3">
      <c r="B350" s="1">
        <v>21900</v>
      </c>
      <c r="C350" s="1">
        <v>18700</v>
      </c>
      <c r="D350" s="1">
        <v>15800</v>
      </c>
      <c r="E350" s="1">
        <v>20511.599999999999</v>
      </c>
      <c r="O350" s="1">
        <f t="shared" si="20"/>
        <v>-0.45766670274118665</v>
      </c>
      <c r="P350" s="1">
        <f t="shared" si="21"/>
        <v>2.6386755173195029</v>
      </c>
      <c r="Q350" s="1">
        <f t="shared" si="22"/>
        <v>6.4340716765449528</v>
      </c>
      <c r="R350" s="1">
        <f t="shared" si="23"/>
        <v>-1.1399780728091633</v>
      </c>
    </row>
    <row r="351" spans="2:18" x14ac:dyDescent="0.3">
      <c r="B351" s="1">
        <v>21800</v>
      </c>
      <c r="C351" s="1">
        <v>19200</v>
      </c>
      <c r="D351" s="1">
        <v>16850</v>
      </c>
      <c r="E351" s="1">
        <v>20279.099999999999</v>
      </c>
      <c r="O351" s="1">
        <f t="shared" si="20"/>
        <v>0.22909517465557624</v>
      </c>
      <c r="P351" s="1">
        <f t="shared" si="21"/>
        <v>1.5504186535965254</v>
      </c>
      <c r="Q351" s="1">
        <f t="shared" si="22"/>
        <v>-0.29717703891574815</v>
      </c>
      <c r="R351" s="1">
        <f t="shared" si="23"/>
        <v>1.5928406071875894</v>
      </c>
    </row>
    <row r="352" spans="2:18" x14ac:dyDescent="0.3">
      <c r="B352" s="1">
        <v>21850</v>
      </c>
      <c r="C352" s="1">
        <v>19500</v>
      </c>
      <c r="D352" s="1">
        <v>16800</v>
      </c>
      <c r="E352" s="1">
        <v>20604.7</v>
      </c>
      <c r="O352" s="1">
        <f t="shared" si="20"/>
        <v>-1.1507606851479801</v>
      </c>
      <c r="P352" s="1">
        <f t="shared" si="21"/>
        <v>-0.51413995004186519</v>
      </c>
      <c r="Q352" s="1">
        <f t="shared" si="22"/>
        <v>-1.197619104671565</v>
      </c>
      <c r="R352" s="1">
        <f t="shared" si="23"/>
        <v>-1.3638029818508099</v>
      </c>
    </row>
    <row r="353" spans="2:18" x14ac:dyDescent="0.3">
      <c r="B353" s="1">
        <v>21600</v>
      </c>
      <c r="C353" s="1">
        <v>19400</v>
      </c>
      <c r="D353" s="1">
        <v>16600</v>
      </c>
      <c r="E353" s="1">
        <v>20325.599999999999</v>
      </c>
      <c r="O353" s="1">
        <f t="shared" si="20"/>
        <v>-0.23174981403624789</v>
      </c>
      <c r="P353" s="1">
        <f t="shared" si="21"/>
        <v>-3.6749542208741492</v>
      </c>
      <c r="Q353" s="1">
        <f t="shared" si="22"/>
        <v>5.8496206681608625</v>
      </c>
      <c r="R353" s="1">
        <f t="shared" si="23"/>
        <v>1.5892253805424448</v>
      </c>
    </row>
    <row r="354" spans="2:18" x14ac:dyDescent="0.3">
      <c r="B354" s="1">
        <v>21550</v>
      </c>
      <c r="C354" s="1">
        <v>18700</v>
      </c>
      <c r="D354" s="1">
        <v>17600</v>
      </c>
      <c r="E354" s="1">
        <v>20651.2</v>
      </c>
      <c r="O354" s="1">
        <f t="shared" si="20"/>
        <v>2.5201791973950325</v>
      </c>
      <c r="P354" s="1">
        <f t="shared" si="21"/>
        <v>-1.075279177626185</v>
      </c>
      <c r="Q354" s="1">
        <f t="shared" si="22"/>
        <v>1.9691212890181682</v>
      </c>
      <c r="R354" s="1">
        <f t="shared" si="23"/>
        <v>2.2271824997880718</v>
      </c>
    </row>
    <row r="355" spans="2:18" x14ac:dyDescent="0.3">
      <c r="B355" s="1">
        <v>22100</v>
      </c>
      <c r="C355" s="1">
        <v>18500</v>
      </c>
      <c r="D355" s="1">
        <v>17950</v>
      </c>
      <c r="E355" s="1">
        <v>21116.3</v>
      </c>
      <c r="O355" s="1">
        <f t="shared" si="20"/>
        <v>1.3483350337286988</v>
      </c>
      <c r="P355" s="1">
        <f t="shared" si="21"/>
        <v>0</v>
      </c>
      <c r="Q355" s="1">
        <f t="shared" si="22"/>
        <v>6.7320164099448032</v>
      </c>
      <c r="R355" s="1">
        <f t="shared" si="23"/>
        <v>4.3108605038493062</v>
      </c>
    </row>
    <row r="356" spans="2:18" x14ac:dyDescent="0.3">
      <c r="B356" s="1">
        <v>22400</v>
      </c>
      <c r="C356" s="1">
        <v>18500</v>
      </c>
      <c r="D356" s="1">
        <v>19200</v>
      </c>
      <c r="E356" s="1">
        <v>22046.5</v>
      </c>
      <c r="O356" s="1">
        <f t="shared" si="20"/>
        <v>2.4256977645559963</v>
      </c>
      <c r="P356" s="1">
        <f t="shared" si="21"/>
        <v>-0.54200674693391448</v>
      </c>
      <c r="Q356" s="1">
        <f t="shared" si="22"/>
        <v>5.8170632854868058</v>
      </c>
      <c r="R356" s="1">
        <f t="shared" si="23"/>
        <v>-1.4878928463803405</v>
      </c>
    </row>
    <row r="357" spans="2:18" x14ac:dyDescent="0.3">
      <c r="B357" s="1">
        <v>22950</v>
      </c>
      <c r="C357" s="1">
        <v>18400</v>
      </c>
      <c r="D357" s="1">
        <v>20350</v>
      </c>
      <c r="E357" s="1">
        <v>21720.9</v>
      </c>
      <c r="O357" s="1">
        <f t="shared" si="20"/>
        <v>-0.21810259463602261</v>
      </c>
      <c r="P357" s="1">
        <f t="shared" si="21"/>
        <v>-1.0929070532190317</v>
      </c>
      <c r="Q357" s="1">
        <f t="shared" si="22"/>
        <v>-1.2361096823573976</v>
      </c>
      <c r="R357" s="1">
        <f t="shared" si="23"/>
        <v>-0.64430980615002209</v>
      </c>
    </row>
    <row r="358" spans="2:18" x14ac:dyDescent="0.3">
      <c r="B358" s="1">
        <v>22900</v>
      </c>
      <c r="C358" s="1">
        <v>18200</v>
      </c>
      <c r="D358" s="1">
        <v>20100</v>
      </c>
      <c r="E358" s="1">
        <v>21581.4</v>
      </c>
      <c r="O358" s="1">
        <f t="shared" si="20"/>
        <v>-1.762160134981956</v>
      </c>
      <c r="P358" s="1">
        <f t="shared" si="21"/>
        <v>0</v>
      </c>
      <c r="Q358" s="1">
        <f t="shared" si="22"/>
        <v>-2.0101179321087264</v>
      </c>
      <c r="R358" s="1">
        <f t="shared" si="23"/>
        <v>-0.21569577180001911</v>
      </c>
    </row>
    <row r="359" spans="2:18" x14ac:dyDescent="0.3">
      <c r="B359" s="1">
        <v>22500</v>
      </c>
      <c r="C359" s="1">
        <v>18200</v>
      </c>
      <c r="D359" s="1">
        <v>19700</v>
      </c>
      <c r="E359" s="1">
        <v>21534.9</v>
      </c>
      <c r="O359" s="1">
        <f t="shared" si="20"/>
        <v>-7.1376662842227709</v>
      </c>
      <c r="P359" s="1">
        <f t="shared" si="21"/>
        <v>-4.4951387862266277</v>
      </c>
      <c r="Q359" s="1">
        <f t="shared" si="22"/>
        <v>-7.0989061243363585</v>
      </c>
      <c r="R359" s="1">
        <f t="shared" si="23"/>
        <v>-4.1901445793069962</v>
      </c>
    </row>
    <row r="360" spans="2:18" x14ac:dyDescent="0.3">
      <c r="B360" s="1">
        <v>20950</v>
      </c>
      <c r="C360" s="1">
        <v>17400</v>
      </c>
      <c r="D360" s="1">
        <v>18350</v>
      </c>
      <c r="E360" s="1">
        <v>20651.2</v>
      </c>
      <c r="O360" s="1">
        <f t="shared" si="20"/>
        <v>2.358599900587929</v>
      </c>
      <c r="P360" s="1">
        <f t="shared" si="21"/>
        <v>0.5730674708985074</v>
      </c>
      <c r="Q360" s="1">
        <f t="shared" si="22"/>
        <v>6.3345711930795581</v>
      </c>
      <c r="R360" s="1">
        <f t="shared" si="23"/>
        <v>1.341966297519676</v>
      </c>
    </row>
    <row r="361" spans="2:18" x14ac:dyDescent="0.3">
      <c r="B361" s="1">
        <v>21450</v>
      </c>
      <c r="C361" s="1">
        <v>17500</v>
      </c>
      <c r="D361" s="1">
        <v>19550</v>
      </c>
      <c r="E361" s="1">
        <v>20930.2</v>
      </c>
      <c r="O361" s="1">
        <f t="shared" si="20"/>
        <v>-2.1202207650602936</v>
      </c>
      <c r="P361" s="1">
        <f t="shared" si="21"/>
        <v>-1.1494379425735133</v>
      </c>
      <c r="Q361" s="1">
        <f t="shared" si="22"/>
        <v>-1.2870190520534908</v>
      </c>
      <c r="R361" s="1">
        <f t="shared" si="23"/>
        <v>-0.44532412212858685</v>
      </c>
    </row>
    <row r="362" spans="2:18" x14ac:dyDescent="0.3">
      <c r="B362" s="1">
        <v>21000</v>
      </c>
      <c r="C362" s="1">
        <v>17300</v>
      </c>
      <c r="D362" s="1">
        <v>19300</v>
      </c>
      <c r="E362" s="1">
        <v>20837.2</v>
      </c>
      <c r="O362" s="1">
        <f t="shared" si="20"/>
        <v>0.94787439545437391</v>
      </c>
      <c r="P362" s="1">
        <f t="shared" si="21"/>
        <v>0</v>
      </c>
      <c r="Q362" s="1">
        <f t="shared" si="22"/>
        <v>-2.0943173845243135</v>
      </c>
      <c r="R362" s="1">
        <f t="shared" si="23"/>
        <v>0.44532412212859318</v>
      </c>
    </row>
    <row r="363" spans="2:18" x14ac:dyDescent="0.3">
      <c r="B363" s="1">
        <v>21200</v>
      </c>
      <c r="C363" s="1">
        <v>17300</v>
      </c>
      <c r="D363" s="1">
        <v>18900</v>
      </c>
      <c r="E363" s="1">
        <v>20930.2</v>
      </c>
      <c r="O363" s="1">
        <f t="shared" si="20"/>
        <v>-1.6647233433156283</v>
      </c>
      <c r="P363" s="1">
        <f t="shared" si="21"/>
        <v>-2.9327615094520065</v>
      </c>
      <c r="Q363" s="1">
        <f t="shared" si="22"/>
        <v>0</v>
      </c>
      <c r="R363" s="1">
        <f t="shared" si="23"/>
        <v>-1.5673886962112999</v>
      </c>
    </row>
    <row r="364" spans="2:18" x14ac:dyDescent="0.3">
      <c r="B364" s="1">
        <v>20850</v>
      </c>
      <c r="C364" s="1">
        <v>16800</v>
      </c>
      <c r="D364" s="1">
        <v>18900</v>
      </c>
      <c r="E364" s="1">
        <v>20604.7</v>
      </c>
      <c r="O364" s="1">
        <f t="shared" si="20"/>
        <v>-1.9371065755999692</v>
      </c>
      <c r="P364" s="1">
        <f t="shared" si="21"/>
        <v>1.7699577099400856</v>
      </c>
      <c r="Q364" s="1">
        <f t="shared" si="22"/>
        <v>0.79051795071132469</v>
      </c>
      <c r="R364" s="1">
        <f t="shared" si="23"/>
        <v>0.67474844200907336</v>
      </c>
    </row>
    <row r="365" spans="2:18" x14ac:dyDescent="0.3">
      <c r="B365" s="1">
        <v>20450</v>
      </c>
      <c r="C365" s="1">
        <v>17100</v>
      </c>
      <c r="D365" s="1">
        <v>19050</v>
      </c>
      <c r="E365" s="1">
        <v>20744.2</v>
      </c>
      <c r="O365" s="1">
        <f t="shared" si="20"/>
        <v>-6.3072603455074896</v>
      </c>
      <c r="P365" s="1">
        <f t="shared" si="21"/>
        <v>1.1628037995119214</v>
      </c>
      <c r="Q365" s="1">
        <f t="shared" si="22"/>
        <v>-2.9296369488430822</v>
      </c>
      <c r="R365" s="1">
        <f t="shared" si="23"/>
        <v>-5.7686553453533325</v>
      </c>
    </row>
    <row r="366" spans="2:18" x14ac:dyDescent="0.3">
      <c r="B366" s="1">
        <v>19200</v>
      </c>
      <c r="C366" s="1">
        <v>17300</v>
      </c>
      <c r="D366" s="1">
        <v>18500</v>
      </c>
      <c r="E366" s="1">
        <v>19581.400000000001</v>
      </c>
      <c r="O366" s="1">
        <f t="shared" si="20"/>
        <v>1.5504186535965254</v>
      </c>
      <c r="P366" s="1">
        <f t="shared" si="21"/>
        <v>1.719240054037277</v>
      </c>
      <c r="Q366" s="1">
        <f t="shared" si="22"/>
        <v>4.4921687391511655</v>
      </c>
      <c r="R366" s="1">
        <f t="shared" si="23"/>
        <v>3.2715028840016447</v>
      </c>
    </row>
    <row r="367" spans="2:18" x14ac:dyDescent="0.3">
      <c r="B367" s="1">
        <v>19500</v>
      </c>
      <c r="C367" s="1">
        <v>17600</v>
      </c>
      <c r="D367" s="1">
        <v>19350</v>
      </c>
      <c r="E367" s="1">
        <v>20232.599999999999</v>
      </c>
      <c r="O367" s="1">
        <f t="shared" si="20"/>
        <v>-0.51413995004186519</v>
      </c>
      <c r="P367" s="1">
        <f t="shared" si="21"/>
        <v>0.56657375356772999</v>
      </c>
      <c r="Q367" s="1">
        <f t="shared" si="22"/>
        <v>0</v>
      </c>
      <c r="R367" s="1">
        <f t="shared" si="23"/>
        <v>-0.92405899948851344</v>
      </c>
    </row>
    <row r="368" spans="2:18" x14ac:dyDescent="0.3">
      <c r="B368" s="1">
        <v>19400</v>
      </c>
      <c r="C368" s="1">
        <v>17700</v>
      </c>
      <c r="D368" s="1">
        <v>19350</v>
      </c>
      <c r="E368" s="1">
        <v>20046.5</v>
      </c>
      <c r="O368" s="1">
        <f t="shared" si="20"/>
        <v>-1.5584731016698203</v>
      </c>
      <c r="P368" s="1">
        <f t="shared" si="21"/>
        <v>-0.56657375356773076</v>
      </c>
      <c r="Q368" s="1">
        <f t="shared" si="22"/>
        <v>-3.4168895615249899</v>
      </c>
      <c r="R368" s="1">
        <f t="shared" si="23"/>
        <v>0</v>
      </c>
    </row>
    <row r="369" spans="2:18" x14ac:dyDescent="0.3">
      <c r="B369" s="1">
        <v>19100</v>
      </c>
      <c r="C369" s="1">
        <v>17600</v>
      </c>
      <c r="D369" s="1">
        <v>18700</v>
      </c>
      <c r="E369" s="1">
        <v>20046.5</v>
      </c>
      <c r="O369" s="1">
        <f t="shared" si="20"/>
        <v>-4.5523255024083698</v>
      </c>
      <c r="P369" s="1">
        <f t="shared" si="21"/>
        <v>-1.1428695823622743</v>
      </c>
      <c r="Q369" s="1">
        <f t="shared" si="22"/>
        <v>0.26702285558788924</v>
      </c>
      <c r="R369" s="1">
        <f t="shared" si="23"/>
        <v>2.0666421400269033</v>
      </c>
    </row>
    <row r="370" spans="2:18" x14ac:dyDescent="0.3">
      <c r="B370" s="1">
        <v>18250</v>
      </c>
      <c r="C370" s="1">
        <v>17400</v>
      </c>
      <c r="D370" s="1">
        <v>18750</v>
      </c>
      <c r="E370" s="1">
        <v>20465.099999999999</v>
      </c>
      <c r="O370" s="1">
        <f t="shared" si="20"/>
        <v>5.5940015882339447</v>
      </c>
      <c r="P370" s="1">
        <f t="shared" si="21"/>
        <v>1.7094433359300041</v>
      </c>
      <c r="Q370" s="1">
        <f t="shared" si="22"/>
        <v>-1.342302033214066</v>
      </c>
      <c r="R370" s="1">
        <f t="shared" si="23"/>
        <v>-0.91301972838339263</v>
      </c>
    </row>
    <row r="371" spans="2:18" x14ac:dyDescent="0.3">
      <c r="B371" s="1">
        <v>19300</v>
      </c>
      <c r="C371" s="1">
        <v>17700</v>
      </c>
      <c r="D371" s="1">
        <v>18500</v>
      </c>
      <c r="E371" s="1">
        <v>20279.099999999999</v>
      </c>
      <c r="O371" s="1">
        <f t="shared" si="20"/>
        <v>0.51679701584425974</v>
      </c>
      <c r="P371" s="1">
        <f t="shared" si="21"/>
        <v>-1.1363758650315094</v>
      </c>
      <c r="Q371" s="1">
        <f t="shared" si="22"/>
        <v>-0.54200674693391448</v>
      </c>
      <c r="R371" s="1">
        <f t="shared" si="23"/>
        <v>0.45755186685297861</v>
      </c>
    </row>
    <row r="372" spans="2:18" x14ac:dyDescent="0.3">
      <c r="B372" s="1">
        <v>19400</v>
      </c>
      <c r="C372" s="1">
        <v>17500</v>
      </c>
      <c r="D372" s="1">
        <v>18400</v>
      </c>
      <c r="E372" s="1">
        <v>20372.099999999999</v>
      </c>
      <c r="O372" s="1">
        <f t="shared" si="20"/>
        <v>0.25740039951728427</v>
      </c>
      <c r="P372" s="1">
        <f t="shared" si="21"/>
        <v>0.56980211146377957</v>
      </c>
      <c r="Q372" s="1">
        <f t="shared" si="22"/>
        <v>3.7337670437644315</v>
      </c>
      <c r="R372" s="1">
        <f t="shared" si="23"/>
        <v>0</v>
      </c>
    </row>
    <row r="373" spans="2:18" x14ac:dyDescent="0.3">
      <c r="B373" s="1">
        <v>19450</v>
      </c>
      <c r="C373" s="1">
        <v>17600</v>
      </c>
      <c r="D373" s="1">
        <v>19100</v>
      </c>
      <c r="E373" s="1">
        <v>20372.099999999999</v>
      </c>
      <c r="O373" s="1">
        <f t="shared" si="20"/>
        <v>-1.5544354437800345</v>
      </c>
      <c r="P373" s="1">
        <f t="shared" si="21"/>
        <v>-0.5698021114637779</v>
      </c>
      <c r="Q373" s="1">
        <f t="shared" si="22"/>
        <v>0.52219439811516244</v>
      </c>
      <c r="R373" s="1">
        <f t="shared" si="23"/>
        <v>-0.4575518668529856</v>
      </c>
    </row>
    <row r="374" spans="2:18" x14ac:dyDescent="0.3">
      <c r="B374" s="1">
        <v>19150</v>
      </c>
      <c r="C374" s="1">
        <v>17500</v>
      </c>
      <c r="D374" s="1">
        <v>19200</v>
      </c>
      <c r="E374" s="1">
        <v>20279.099999999999</v>
      </c>
      <c r="O374" s="1">
        <f t="shared" si="20"/>
        <v>0.78023802841848</v>
      </c>
      <c r="P374" s="1">
        <f t="shared" si="21"/>
        <v>0</v>
      </c>
      <c r="Q374" s="1">
        <f t="shared" si="22"/>
        <v>6.5514607110626564</v>
      </c>
      <c r="R374" s="1">
        <f t="shared" si="23"/>
        <v>1.8182630058792326</v>
      </c>
    </row>
    <row r="375" spans="2:18" x14ac:dyDescent="0.3">
      <c r="B375" s="1">
        <v>19300</v>
      </c>
      <c r="C375" s="1">
        <v>17500</v>
      </c>
      <c r="D375" s="1">
        <v>20500</v>
      </c>
      <c r="E375" s="1">
        <v>20651.2</v>
      </c>
      <c r="O375" s="1">
        <f t="shared" si="20"/>
        <v>0</v>
      </c>
      <c r="P375" s="1">
        <f t="shared" si="21"/>
        <v>-0.5730674708984983</v>
      </c>
      <c r="Q375" s="1">
        <f t="shared" si="22"/>
        <v>6.6061750678092697</v>
      </c>
      <c r="R375" s="1">
        <f t="shared" si="23"/>
        <v>0.67323422379824516</v>
      </c>
    </row>
    <row r="376" spans="2:18" x14ac:dyDescent="0.3">
      <c r="B376" s="1">
        <v>19300</v>
      </c>
      <c r="C376" s="1">
        <v>17400</v>
      </c>
      <c r="D376" s="1">
        <v>21900</v>
      </c>
      <c r="E376" s="1">
        <v>20790.7</v>
      </c>
      <c r="O376" s="1">
        <f t="shared" si="20"/>
        <v>3.061463581960695</v>
      </c>
      <c r="P376" s="1">
        <f t="shared" si="21"/>
        <v>-1.7391742711869222</v>
      </c>
      <c r="Q376" s="1">
        <f t="shared" si="22"/>
        <v>-0.22857152808559511</v>
      </c>
      <c r="R376" s="1">
        <f t="shared" si="23"/>
        <v>-0.2239081804808058</v>
      </c>
    </row>
    <row r="377" spans="2:18" x14ac:dyDescent="0.3">
      <c r="B377" s="1">
        <v>19900</v>
      </c>
      <c r="C377" s="1">
        <v>17100</v>
      </c>
      <c r="D377" s="1">
        <v>21850</v>
      </c>
      <c r="E377" s="1">
        <v>20744.2</v>
      </c>
      <c r="O377" s="1">
        <f t="shared" si="20"/>
        <v>-1.5190165493975121</v>
      </c>
      <c r="P377" s="1">
        <f t="shared" si="21"/>
        <v>0.5830920310793144</v>
      </c>
      <c r="Q377" s="1">
        <f t="shared" si="22"/>
        <v>-3.0199739863632407</v>
      </c>
      <c r="R377" s="1">
        <f t="shared" si="23"/>
        <v>-2.267589049196673</v>
      </c>
    </row>
    <row r="378" spans="2:18" x14ac:dyDescent="0.3">
      <c r="B378" s="1">
        <v>19600</v>
      </c>
      <c r="C378" s="1">
        <v>17200</v>
      </c>
      <c r="D378" s="1">
        <v>21200</v>
      </c>
      <c r="E378" s="1">
        <v>20279.099999999999</v>
      </c>
      <c r="O378" s="1">
        <f t="shared" si="20"/>
        <v>0</v>
      </c>
      <c r="P378" s="1">
        <f t="shared" si="21"/>
        <v>0.57971176843259142</v>
      </c>
      <c r="Q378" s="1">
        <f t="shared" si="22"/>
        <v>-0.94787439545437702</v>
      </c>
      <c r="R378" s="1">
        <f t="shared" si="23"/>
        <v>-0.22956341215500778</v>
      </c>
    </row>
    <row r="379" spans="2:18" x14ac:dyDescent="0.3">
      <c r="B379" s="1">
        <v>19600</v>
      </c>
      <c r="C379" s="1">
        <v>17300</v>
      </c>
      <c r="D379" s="1">
        <v>21000</v>
      </c>
      <c r="E379" s="1">
        <v>20232.599999999999</v>
      </c>
      <c r="O379" s="1">
        <f t="shared" si="20"/>
        <v>0</v>
      </c>
      <c r="P379" s="1">
        <f t="shared" si="21"/>
        <v>2.8491955794306243</v>
      </c>
      <c r="Q379" s="1">
        <f t="shared" si="22"/>
        <v>-0.47732787526576598</v>
      </c>
      <c r="R379" s="1">
        <f t="shared" si="23"/>
        <v>-0.69236692160278757</v>
      </c>
    </row>
    <row r="380" spans="2:18" x14ac:dyDescent="0.3">
      <c r="B380" s="1">
        <v>19600</v>
      </c>
      <c r="C380" s="1">
        <v>17800</v>
      </c>
      <c r="D380" s="1">
        <v>20900</v>
      </c>
      <c r="E380" s="1">
        <v>20093</v>
      </c>
      <c r="O380" s="1">
        <f t="shared" si="20"/>
        <v>0.76239251106593664</v>
      </c>
      <c r="P380" s="1">
        <f t="shared" si="21"/>
        <v>-4.0119993789425292</v>
      </c>
      <c r="Q380" s="1">
        <f t="shared" si="22"/>
        <v>1.4252022707201413</v>
      </c>
      <c r="R380" s="1">
        <f t="shared" si="23"/>
        <v>-0.46392221484249835</v>
      </c>
    </row>
    <row r="381" spans="2:18" x14ac:dyDescent="0.3">
      <c r="B381" s="1">
        <v>19750</v>
      </c>
      <c r="C381" s="1">
        <v>17100</v>
      </c>
      <c r="D381" s="1">
        <v>21200</v>
      </c>
      <c r="E381" s="1">
        <v>20000</v>
      </c>
      <c r="O381" s="1">
        <f t="shared" si="20"/>
        <v>0</v>
      </c>
      <c r="P381" s="1">
        <f t="shared" si="21"/>
        <v>-0.58651194523981343</v>
      </c>
      <c r="Q381" s="1">
        <f t="shared" si="22"/>
        <v>-5.8268908123975764</v>
      </c>
      <c r="R381" s="1">
        <f t="shared" si="23"/>
        <v>0</v>
      </c>
    </row>
    <row r="382" spans="2:18" x14ac:dyDescent="0.3">
      <c r="B382" s="1">
        <v>19750</v>
      </c>
      <c r="C382" s="1">
        <v>17000</v>
      </c>
      <c r="D382" s="1">
        <v>20000</v>
      </c>
      <c r="E382" s="1">
        <v>20000</v>
      </c>
      <c r="O382" s="1">
        <f t="shared" si="20"/>
        <v>-3.0850775720475934</v>
      </c>
      <c r="P382" s="1">
        <f t="shared" si="21"/>
        <v>-2.3810648693718557</v>
      </c>
      <c r="Q382" s="1">
        <f t="shared" si="22"/>
        <v>-7.2570692834835375</v>
      </c>
      <c r="R382" s="1">
        <f t="shared" si="23"/>
        <v>-5.7433157460873892</v>
      </c>
    </row>
    <row r="383" spans="2:18" x14ac:dyDescent="0.3">
      <c r="B383" s="1">
        <v>19150</v>
      </c>
      <c r="C383" s="1">
        <v>16600</v>
      </c>
      <c r="D383" s="1">
        <v>18600</v>
      </c>
      <c r="E383" s="1">
        <v>18883.7</v>
      </c>
      <c r="O383" s="1">
        <f t="shared" si="20"/>
        <v>-1.3140793561058255</v>
      </c>
      <c r="P383" s="1">
        <f t="shared" si="21"/>
        <v>1.1976191046715621</v>
      </c>
      <c r="Q383" s="1">
        <f t="shared" si="22"/>
        <v>1.8642350809279773</v>
      </c>
      <c r="R383" s="1">
        <f t="shared" si="23"/>
        <v>2.1925143701881047</v>
      </c>
    </row>
    <row r="384" spans="2:18" x14ac:dyDescent="0.3">
      <c r="B384" s="1">
        <v>18900</v>
      </c>
      <c r="C384" s="1">
        <v>16800</v>
      </c>
      <c r="D384" s="1">
        <v>18950</v>
      </c>
      <c r="E384" s="1">
        <v>19302.3</v>
      </c>
      <c r="O384" s="1">
        <f t="shared" si="20"/>
        <v>-3.4996842037096214</v>
      </c>
      <c r="P384" s="1">
        <f t="shared" si="21"/>
        <v>-0.59701669865037965</v>
      </c>
      <c r="Q384" s="1">
        <f t="shared" si="22"/>
        <v>-6.2605474230395846</v>
      </c>
      <c r="R384" s="1">
        <f t="shared" si="23"/>
        <v>-2.1925143701880994</v>
      </c>
    </row>
    <row r="385" spans="2:18" x14ac:dyDescent="0.3">
      <c r="B385" s="1">
        <v>18250</v>
      </c>
      <c r="C385" s="1">
        <v>16700</v>
      </c>
      <c r="D385" s="1">
        <v>17800</v>
      </c>
      <c r="E385" s="1">
        <v>18883.7</v>
      </c>
      <c r="O385" s="1">
        <f t="shared" si="20"/>
        <v>-3.9111130116625645</v>
      </c>
      <c r="P385" s="1">
        <f t="shared" si="21"/>
        <v>-1.8127384592556715</v>
      </c>
      <c r="Q385" s="1">
        <f t="shared" si="22"/>
        <v>-6.6788240871586622</v>
      </c>
      <c r="R385" s="1">
        <f t="shared" si="23"/>
        <v>-0.98985944494450662</v>
      </c>
    </row>
    <row r="386" spans="2:18" x14ac:dyDescent="0.3">
      <c r="B386" s="1">
        <v>17550</v>
      </c>
      <c r="C386" s="1">
        <v>16400</v>
      </c>
      <c r="D386" s="1">
        <v>16650</v>
      </c>
      <c r="E386" s="1">
        <v>18697.7</v>
      </c>
      <c r="O386" s="1">
        <f t="shared" si="20"/>
        <v>-3.7740327982847086</v>
      </c>
      <c r="P386" s="1">
        <f t="shared" si="21"/>
        <v>-1.2270092591814359</v>
      </c>
      <c r="Q386" s="1">
        <f t="shared" si="22"/>
        <v>1.4903405502574949</v>
      </c>
      <c r="R386" s="1">
        <f t="shared" si="23"/>
        <v>-2.5189321071094981</v>
      </c>
    </row>
    <row r="387" spans="2:18" x14ac:dyDescent="0.3">
      <c r="B387" s="1">
        <v>16900</v>
      </c>
      <c r="C387" s="1">
        <v>16200</v>
      </c>
      <c r="D387" s="1">
        <v>16900</v>
      </c>
      <c r="E387" s="1">
        <v>18232.599999999999</v>
      </c>
      <c r="O387" s="1">
        <f t="shared" ref="O387:O450" si="24">LN(B388/B387)*100</f>
        <v>2.0498521548340967</v>
      </c>
      <c r="P387" s="1">
        <f t="shared" ref="P387:P450" si="25">LN(C388/C387)*100</f>
        <v>-7.0316498417459714</v>
      </c>
      <c r="Q387" s="1">
        <f t="shared" ref="Q387:Q450" si="26">LN(D388/D387)*100</f>
        <v>2.6278884463840435</v>
      </c>
      <c r="R387" s="1">
        <f t="shared" ref="R387:R450" si="27">LN(E388/E387)*100</f>
        <v>1.2671263368516796</v>
      </c>
    </row>
    <row r="388" spans="2:18" x14ac:dyDescent="0.3">
      <c r="B388" s="1">
        <v>17250</v>
      </c>
      <c r="C388" s="1">
        <v>15100</v>
      </c>
      <c r="D388" s="1">
        <v>17350</v>
      </c>
      <c r="E388" s="1">
        <v>18465.099999999999</v>
      </c>
      <c r="O388" s="1">
        <f t="shared" si="24"/>
        <v>2.2923639901937025</v>
      </c>
      <c r="P388" s="1">
        <f t="shared" si="25"/>
        <v>1.9672765598704927</v>
      </c>
      <c r="Q388" s="1">
        <f t="shared" si="26"/>
        <v>0</v>
      </c>
      <c r="R388" s="1">
        <f t="shared" si="27"/>
        <v>0.25150986709019241</v>
      </c>
    </row>
    <row r="389" spans="2:18" x14ac:dyDescent="0.3">
      <c r="B389" s="1">
        <v>17650</v>
      </c>
      <c r="C389" s="1">
        <v>15400</v>
      </c>
      <c r="D389" s="1">
        <v>17350</v>
      </c>
      <c r="E389" s="1">
        <v>18511.599999999999</v>
      </c>
      <c r="O389" s="1">
        <f t="shared" si="24"/>
        <v>0.2828856200477623</v>
      </c>
      <c r="P389" s="1">
        <f t="shared" si="25"/>
        <v>-8.8192712035460854</v>
      </c>
      <c r="Q389" s="1">
        <f t="shared" si="26"/>
        <v>0</v>
      </c>
      <c r="R389" s="1">
        <f t="shared" si="27"/>
        <v>0.50166743589237806</v>
      </c>
    </row>
    <row r="390" spans="2:18" x14ac:dyDescent="0.3">
      <c r="B390" s="1">
        <v>17700</v>
      </c>
      <c r="C390" s="1">
        <v>14100</v>
      </c>
      <c r="D390" s="1">
        <v>17350</v>
      </c>
      <c r="E390" s="1">
        <v>18604.7</v>
      </c>
      <c r="O390" s="1">
        <f t="shared" si="24"/>
        <v>-0.56657375356773076</v>
      </c>
      <c r="P390" s="1">
        <f t="shared" si="25"/>
        <v>3.4846731330168099</v>
      </c>
      <c r="Q390" s="1">
        <f t="shared" si="26"/>
        <v>3.1208206453841005</v>
      </c>
      <c r="R390" s="1">
        <f t="shared" si="27"/>
        <v>0</v>
      </c>
    </row>
    <row r="391" spans="2:18" x14ac:dyDescent="0.3">
      <c r="B391" s="1">
        <v>17600</v>
      </c>
      <c r="C391" s="1">
        <v>14600</v>
      </c>
      <c r="D391" s="1">
        <v>17900</v>
      </c>
      <c r="E391" s="1">
        <v>18604.7</v>
      </c>
      <c r="O391" s="1">
        <f t="shared" si="24"/>
        <v>0</v>
      </c>
      <c r="P391" s="1">
        <f t="shared" si="25"/>
        <v>0</v>
      </c>
      <c r="Q391" s="1">
        <f t="shared" si="26"/>
        <v>-0.84151969252844716</v>
      </c>
      <c r="R391" s="1">
        <f t="shared" si="27"/>
        <v>0.24962502125113301</v>
      </c>
    </row>
    <row r="392" spans="2:18" x14ac:dyDescent="0.3">
      <c r="B392" s="1">
        <v>17600</v>
      </c>
      <c r="C392" s="1">
        <v>14600</v>
      </c>
      <c r="D392" s="1">
        <v>17750</v>
      </c>
      <c r="E392" s="1">
        <v>18651.2</v>
      </c>
      <c r="O392" s="1">
        <f t="shared" si="24"/>
        <v>-0.5698021114637779</v>
      </c>
      <c r="P392" s="1">
        <f t="shared" si="25"/>
        <v>0</v>
      </c>
      <c r="Q392" s="1">
        <f t="shared" si="26"/>
        <v>-3.7307052412810591</v>
      </c>
      <c r="R392" s="1">
        <f t="shared" si="27"/>
        <v>-0.24962502125113242</v>
      </c>
    </row>
    <row r="393" spans="2:18" x14ac:dyDescent="0.3">
      <c r="B393" s="1">
        <v>17500</v>
      </c>
      <c r="C393" s="1">
        <v>14600</v>
      </c>
      <c r="D393" s="1">
        <v>17100</v>
      </c>
      <c r="E393" s="1">
        <v>18604.7</v>
      </c>
      <c r="O393" s="1">
        <f t="shared" si="24"/>
        <v>-7.4107972153721846</v>
      </c>
      <c r="P393" s="1">
        <f t="shared" si="25"/>
        <v>4.683129968409899</v>
      </c>
      <c r="Q393" s="1">
        <f t="shared" si="26"/>
        <v>-6.9619634277760607</v>
      </c>
      <c r="R393" s="1">
        <f t="shared" si="27"/>
        <v>-4.3429571961241882</v>
      </c>
    </row>
    <row r="394" spans="2:18" x14ac:dyDescent="0.3">
      <c r="B394" s="1">
        <v>16250</v>
      </c>
      <c r="C394" s="1">
        <v>15300</v>
      </c>
      <c r="D394" s="1">
        <v>15950</v>
      </c>
      <c r="E394" s="1">
        <v>17814</v>
      </c>
      <c r="O394" s="1">
        <f t="shared" si="24"/>
        <v>0.30721990369700586</v>
      </c>
      <c r="P394" s="1">
        <f t="shared" si="25"/>
        <v>1.9418085857101517</v>
      </c>
      <c r="Q394" s="1">
        <f t="shared" si="26"/>
        <v>2.1706278581863074</v>
      </c>
      <c r="R394" s="1">
        <f t="shared" si="27"/>
        <v>0.78004169897199793</v>
      </c>
    </row>
    <row r="395" spans="2:18" x14ac:dyDescent="0.3">
      <c r="B395" s="1">
        <v>16300</v>
      </c>
      <c r="C395" s="1">
        <v>15600</v>
      </c>
      <c r="D395" s="1">
        <v>16300</v>
      </c>
      <c r="E395" s="1">
        <v>17953.5</v>
      </c>
      <c r="O395" s="1">
        <f t="shared" si="24"/>
        <v>1.5220994010355169</v>
      </c>
      <c r="P395" s="1">
        <f t="shared" si="25"/>
        <v>-1.2903404835907841</v>
      </c>
      <c r="Q395" s="1">
        <f t="shared" si="26"/>
        <v>-6.9869679960486</v>
      </c>
      <c r="R395" s="1">
        <f t="shared" si="27"/>
        <v>-7.2514096612483367</v>
      </c>
    </row>
    <row r="396" spans="2:18" x14ac:dyDescent="0.3">
      <c r="B396" s="1">
        <v>16550</v>
      </c>
      <c r="C396" s="1">
        <v>15400</v>
      </c>
      <c r="D396" s="1">
        <v>15200</v>
      </c>
      <c r="E396" s="1">
        <v>16697.7</v>
      </c>
      <c r="O396" s="1">
        <f t="shared" si="24"/>
        <v>2.6827242233144277</v>
      </c>
      <c r="P396" s="1">
        <f t="shared" si="25"/>
        <v>0.64725145056175193</v>
      </c>
      <c r="Q396" s="1">
        <f t="shared" si="26"/>
        <v>0.98200461809755135</v>
      </c>
      <c r="R396" s="1">
        <f t="shared" si="27"/>
        <v>1.1077674074129444</v>
      </c>
    </row>
    <row r="397" spans="2:18" x14ac:dyDescent="0.3">
      <c r="B397" s="1">
        <v>17000</v>
      </c>
      <c r="C397" s="1">
        <v>15500</v>
      </c>
      <c r="D397" s="1">
        <v>15350</v>
      </c>
      <c r="E397" s="1">
        <v>16883.7</v>
      </c>
      <c r="O397" s="1">
        <f t="shared" si="24"/>
        <v>-2.6827242233144188</v>
      </c>
      <c r="P397" s="1">
        <f t="shared" si="25"/>
        <v>-1.9544596072970284</v>
      </c>
      <c r="Q397" s="1">
        <f t="shared" si="26"/>
        <v>-1.6420730212327521</v>
      </c>
      <c r="R397" s="1">
        <f t="shared" si="27"/>
        <v>0</v>
      </c>
    </row>
    <row r="398" spans="2:18" x14ac:dyDescent="0.3">
      <c r="B398" s="1">
        <v>16550</v>
      </c>
      <c r="C398" s="1">
        <v>15200</v>
      </c>
      <c r="D398" s="1">
        <v>15100</v>
      </c>
      <c r="E398" s="1">
        <v>16883.7</v>
      </c>
      <c r="O398" s="1">
        <f t="shared" si="24"/>
        <v>0.60241146033808757</v>
      </c>
      <c r="P398" s="1">
        <f t="shared" si="25"/>
        <v>6.3715814386107779</v>
      </c>
      <c r="Q398" s="1">
        <f t="shared" si="26"/>
        <v>0.98847592325419253</v>
      </c>
      <c r="R398" s="1">
        <f t="shared" si="27"/>
        <v>0.27503499633075235</v>
      </c>
    </row>
    <row r="399" spans="2:18" x14ac:dyDescent="0.3">
      <c r="B399" s="1">
        <v>16650</v>
      </c>
      <c r="C399" s="1">
        <v>16200</v>
      </c>
      <c r="D399" s="1">
        <v>15250</v>
      </c>
      <c r="E399" s="1">
        <v>16930.2</v>
      </c>
      <c r="O399" s="1">
        <f t="shared" si="24"/>
        <v>4.1182289966415304</v>
      </c>
      <c r="P399" s="1">
        <f t="shared" si="25"/>
        <v>-1.8692133012152521</v>
      </c>
      <c r="Q399" s="1">
        <f t="shared" si="26"/>
        <v>1.6260520871780326</v>
      </c>
      <c r="R399" s="1">
        <f t="shared" si="27"/>
        <v>2.7106794028708832</v>
      </c>
    </row>
    <row r="400" spans="2:18" x14ac:dyDescent="0.3">
      <c r="B400" s="1">
        <v>17350</v>
      </c>
      <c r="C400" s="1">
        <v>15900</v>
      </c>
      <c r="D400" s="1">
        <v>15500</v>
      </c>
      <c r="E400" s="1">
        <v>17395.400000000001</v>
      </c>
      <c r="O400" s="1">
        <f t="shared" si="24"/>
        <v>1.4306395651237929</v>
      </c>
      <c r="P400" s="1">
        <f t="shared" si="25"/>
        <v>1.2500162764231688</v>
      </c>
      <c r="Q400" s="1">
        <f t="shared" si="26"/>
        <v>6.5546077897870871</v>
      </c>
      <c r="R400" s="1">
        <f t="shared" si="27"/>
        <v>1.3277070717306549</v>
      </c>
    </row>
    <row r="401" spans="2:18" x14ac:dyDescent="0.3">
      <c r="B401" s="1">
        <v>17600</v>
      </c>
      <c r="C401" s="1">
        <v>16100.000000000002</v>
      </c>
      <c r="D401" s="1">
        <v>16550</v>
      </c>
      <c r="E401" s="1">
        <v>17627.900000000001</v>
      </c>
      <c r="O401" s="1">
        <f t="shared" si="24"/>
        <v>-1.1428695823622743</v>
      </c>
      <c r="P401" s="1">
        <f t="shared" si="25"/>
        <v>2.4541108916117444</v>
      </c>
      <c r="Q401" s="1">
        <f t="shared" si="26"/>
        <v>1.4992784586141319</v>
      </c>
      <c r="R401" s="1">
        <f t="shared" si="27"/>
        <v>-2.4032938800858199</v>
      </c>
    </row>
    <row r="402" spans="2:18" x14ac:dyDescent="0.3">
      <c r="B402" s="1">
        <v>17400</v>
      </c>
      <c r="C402" s="1">
        <v>16500</v>
      </c>
      <c r="D402" s="1">
        <v>16800</v>
      </c>
      <c r="E402" s="1">
        <v>17209.3</v>
      </c>
      <c r="O402" s="1">
        <f t="shared" si="24"/>
        <v>-3.2119549422112663</v>
      </c>
      <c r="P402" s="1">
        <f t="shared" si="25"/>
        <v>1.2048338516174575</v>
      </c>
      <c r="Q402" s="1">
        <f t="shared" si="26"/>
        <v>-3.0213778596496597</v>
      </c>
      <c r="R402" s="1">
        <f t="shared" si="27"/>
        <v>-1.0866941476712899</v>
      </c>
    </row>
    <row r="403" spans="2:18" x14ac:dyDescent="0.3">
      <c r="B403" s="1">
        <v>16850</v>
      </c>
      <c r="C403" s="1">
        <v>16700</v>
      </c>
      <c r="D403" s="1">
        <v>16300</v>
      </c>
      <c r="E403" s="1">
        <v>17023.3</v>
      </c>
      <c r="O403" s="1">
        <f t="shared" si="24"/>
        <v>0</v>
      </c>
      <c r="P403" s="1">
        <f t="shared" si="25"/>
        <v>0.59701669865037543</v>
      </c>
      <c r="Q403" s="1">
        <f t="shared" si="26"/>
        <v>-1.8576385572935419</v>
      </c>
      <c r="R403" s="1">
        <f t="shared" si="27"/>
        <v>-1.0992269686982283</v>
      </c>
    </row>
    <row r="404" spans="2:18" x14ac:dyDescent="0.3">
      <c r="B404" s="1">
        <v>16850</v>
      </c>
      <c r="C404" s="1">
        <v>16800</v>
      </c>
      <c r="D404" s="1">
        <v>16000</v>
      </c>
      <c r="E404" s="1">
        <v>16837.2</v>
      </c>
      <c r="O404" s="1">
        <f t="shared" si="24"/>
        <v>8.2550403049004508</v>
      </c>
      <c r="P404" s="1">
        <f t="shared" si="25"/>
        <v>-0.59701669865037965</v>
      </c>
      <c r="Q404" s="1">
        <f t="shared" si="26"/>
        <v>6.6489741268833003</v>
      </c>
      <c r="R404" s="1">
        <f t="shared" si="27"/>
        <v>4.0602456490112058</v>
      </c>
    </row>
    <row r="405" spans="2:18" x14ac:dyDescent="0.3">
      <c r="B405" s="1">
        <v>18300</v>
      </c>
      <c r="C405" s="1">
        <v>16700</v>
      </c>
      <c r="D405" s="1">
        <v>17100</v>
      </c>
      <c r="E405" s="1">
        <v>17534.900000000001</v>
      </c>
      <c r="O405" s="1">
        <f t="shared" si="24"/>
        <v>0</v>
      </c>
      <c r="P405" s="1">
        <f t="shared" si="25"/>
        <v>-1.8127384592556715</v>
      </c>
      <c r="Q405" s="1">
        <f t="shared" si="26"/>
        <v>0.5830920310793144</v>
      </c>
      <c r="R405" s="1">
        <f t="shared" si="27"/>
        <v>1.83983898812768</v>
      </c>
    </row>
    <row r="406" spans="2:18" x14ac:dyDescent="0.3">
      <c r="B406" s="1">
        <v>18300</v>
      </c>
      <c r="C406" s="1">
        <v>16400</v>
      </c>
      <c r="D406" s="1">
        <v>17200</v>
      </c>
      <c r="E406" s="1">
        <v>17860.5</v>
      </c>
      <c r="O406" s="1">
        <f t="shared" si="24"/>
        <v>1.0869672236903891</v>
      </c>
      <c r="P406" s="1">
        <f t="shared" si="25"/>
        <v>0</v>
      </c>
      <c r="Q406" s="1">
        <f t="shared" si="26"/>
        <v>0.57971176843259142</v>
      </c>
      <c r="R406" s="1">
        <f t="shared" si="27"/>
        <v>0</v>
      </c>
    </row>
    <row r="407" spans="2:18" x14ac:dyDescent="0.3">
      <c r="B407" s="1">
        <v>18500</v>
      </c>
      <c r="C407" s="1">
        <v>16400</v>
      </c>
      <c r="D407" s="1">
        <v>17300</v>
      </c>
      <c r="E407" s="1">
        <v>17860.5</v>
      </c>
      <c r="O407" s="1">
        <f t="shared" si="24"/>
        <v>1.3423020332140772</v>
      </c>
      <c r="P407" s="1">
        <f t="shared" si="25"/>
        <v>0</v>
      </c>
      <c r="Q407" s="1">
        <f t="shared" si="26"/>
        <v>-0.87083278917843077</v>
      </c>
      <c r="R407" s="1">
        <f t="shared" si="27"/>
        <v>0</v>
      </c>
    </row>
    <row r="408" spans="2:18" x14ac:dyDescent="0.3">
      <c r="B408" s="1">
        <v>18750</v>
      </c>
      <c r="C408" s="1">
        <v>16400</v>
      </c>
      <c r="D408" s="1">
        <v>17150</v>
      </c>
      <c r="E408" s="1">
        <v>17860.5</v>
      </c>
      <c r="O408" s="1">
        <f t="shared" si="24"/>
        <v>-1.342302033214066</v>
      </c>
      <c r="P408" s="1">
        <f t="shared" si="25"/>
        <v>0</v>
      </c>
      <c r="Q408" s="1">
        <f t="shared" si="26"/>
        <v>-0.87848295557328027</v>
      </c>
      <c r="R408" s="1">
        <f t="shared" si="27"/>
        <v>-0.26069055675246749</v>
      </c>
    </row>
    <row r="409" spans="2:18" x14ac:dyDescent="0.3">
      <c r="B409" s="1">
        <v>18500</v>
      </c>
      <c r="C409" s="1">
        <v>16400</v>
      </c>
      <c r="D409" s="1">
        <v>17000</v>
      </c>
      <c r="E409" s="1">
        <v>17814</v>
      </c>
      <c r="O409" s="1">
        <f t="shared" si="24"/>
        <v>2.6668247082161272</v>
      </c>
      <c r="P409" s="1">
        <f t="shared" si="25"/>
        <v>-2.4692612590371521</v>
      </c>
      <c r="Q409" s="1">
        <f t="shared" si="26"/>
        <v>-0.58997221271882705</v>
      </c>
      <c r="R409" s="1">
        <f t="shared" si="27"/>
        <v>-0.78674000549962475</v>
      </c>
    </row>
    <row r="410" spans="2:18" x14ac:dyDescent="0.3">
      <c r="B410" s="1">
        <v>19000</v>
      </c>
      <c r="C410" s="1">
        <v>16000</v>
      </c>
      <c r="D410" s="1">
        <v>16900</v>
      </c>
      <c r="E410" s="1">
        <v>17674.400000000001</v>
      </c>
      <c r="O410" s="1">
        <f t="shared" si="24"/>
        <v>-1.859283307661586</v>
      </c>
      <c r="P410" s="1">
        <f t="shared" si="25"/>
        <v>0</v>
      </c>
      <c r="Q410" s="1">
        <f t="shared" si="26"/>
        <v>1.4684551682921099</v>
      </c>
      <c r="R410" s="1">
        <f t="shared" si="27"/>
        <v>0</v>
      </c>
    </row>
    <row r="411" spans="2:18" x14ac:dyDescent="0.3">
      <c r="B411" s="1">
        <v>18650</v>
      </c>
      <c r="C411" s="1">
        <v>16000</v>
      </c>
      <c r="D411" s="1">
        <v>17150</v>
      </c>
      <c r="E411" s="1">
        <v>17674.400000000001</v>
      </c>
      <c r="O411" s="1">
        <f t="shared" si="24"/>
        <v>0.26773777707163943</v>
      </c>
      <c r="P411" s="1">
        <f t="shared" si="25"/>
        <v>-2.53178079842899</v>
      </c>
      <c r="Q411" s="1">
        <f t="shared" si="26"/>
        <v>-1.4684551682921181</v>
      </c>
      <c r="R411" s="1">
        <f t="shared" si="27"/>
        <v>-1.0579460954996285</v>
      </c>
    </row>
    <row r="412" spans="2:18" x14ac:dyDescent="0.3">
      <c r="B412" s="1">
        <v>18700</v>
      </c>
      <c r="C412" s="1">
        <v>15600</v>
      </c>
      <c r="D412" s="1">
        <v>16900</v>
      </c>
      <c r="E412" s="1">
        <v>17488.400000000001</v>
      </c>
      <c r="O412" s="1">
        <f t="shared" si="24"/>
        <v>-0.80537348070968262</v>
      </c>
      <c r="P412" s="1">
        <f t="shared" si="25"/>
        <v>-2.5975486403260679</v>
      </c>
      <c r="Q412" s="1">
        <f t="shared" si="26"/>
        <v>-2.3953241022492873</v>
      </c>
      <c r="R412" s="1">
        <f t="shared" si="27"/>
        <v>-1.6087868630176465</v>
      </c>
    </row>
    <row r="413" spans="2:18" x14ac:dyDescent="0.3">
      <c r="B413" s="1">
        <v>18550</v>
      </c>
      <c r="C413" s="1">
        <v>15200</v>
      </c>
      <c r="D413" s="1">
        <v>16500</v>
      </c>
      <c r="E413" s="1">
        <v>17209.3</v>
      </c>
      <c r="O413" s="1">
        <f t="shared" si="24"/>
        <v>-0.26990569691650579</v>
      </c>
      <c r="P413" s="1">
        <f t="shared" si="25"/>
        <v>-2.6668247082161294</v>
      </c>
      <c r="Q413" s="1">
        <f t="shared" si="26"/>
        <v>-2.1440331237869406</v>
      </c>
      <c r="R413" s="1">
        <f t="shared" si="27"/>
        <v>-0.81391150934263268</v>
      </c>
    </row>
    <row r="414" spans="2:18" x14ac:dyDescent="0.3">
      <c r="B414" s="1">
        <v>18500</v>
      </c>
      <c r="C414" s="1">
        <v>14800</v>
      </c>
      <c r="D414" s="1">
        <v>16150</v>
      </c>
      <c r="E414" s="1">
        <v>17069.8</v>
      </c>
      <c r="O414" s="1">
        <f t="shared" si="24"/>
        <v>-2.7398974188114389</v>
      </c>
      <c r="P414" s="1">
        <f t="shared" si="25"/>
        <v>0</v>
      </c>
      <c r="Q414" s="1">
        <f t="shared" si="26"/>
        <v>1.2307847674596772</v>
      </c>
      <c r="R414" s="1">
        <f t="shared" si="27"/>
        <v>0.81391150934262868</v>
      </c>
    </row>
    <row r="415" spans="2:18" x14ac:dyDescent="0.3">
      <c r="B415" s="1">
        <v>18000</v>
      </c>
      <c r="C415" s="1">
        <v>14800</v>
      </c>
      <c r="D415" s="1">
        <v>16350</v>
      </c>
      <c r="E415" s="1">
        <v>17209.3</v>
      </c>
      <c r="O415" s="1">
        <f t="shared" si="24"/>
        <v>1.6529301951210507</v>
      </c>
      <c r="P415" s="1">
        <f t="shared" si="25"/>
        <v>-0.67796869853788033</v>
      </c>
      <c r="Q415" s="1">
        <f t="shared" si="26"/>
        <v>2.7150989065950899</v>
      </c>
      <c r="R415" s="1">
        <f t="shared" si="27"/>
        <v>-0.54187095088556037</v>
      </c>
    </row>
    <row r="416" spans="2:18" x14ac:dyDescent="0.3">
      <c r="B416" s="1">
        <v>18300</v>
      </c>
      <c r="C416" s="1">
        <v>14700</v>
      </c>
      <c r="D416" s="1">
        <v>16800</v>
      </c>
      <c r="E416" s="1">
        <v>17116.3</v>
      </c>
      <c r="O416" s="1">
        <f t="shared" si="24"/>
        <v>-1.6529301951210582</v>
      </c>
      <c r="P416" s="1">
        <f t="shared" si="25"/>
        <v>0.67796869853787689</v>
      </c>
      <c r="Q416" s="1">
        <f t="shared" si="26"/>
        <v>-1.8018505502678366</v>
      </c>
      <c r="R416" s="1">
        <f t="shared" si="27"/>
        <v>0.27130250515300691</v>
      </c>
    </row>
    <row r="417" spans="2:18" x14ac:dyDescent="0.3">
      <c r="B417" s="1">
        <v>18000</v>
      </c>
      <c r="C417" s="1">
        <v>14800</v>
      </c>
      <c r="D417" s="1">
        <v>16500</v>
      </c>
      <c r="E417" s="1">
        <v>17162.8</v>
      </c>
      <c r="O417" s="1">
        <f t="shared" si="24"/>
        <v>-0.27816429618768024</v>
      </c>
      <c r="P417" s="1">
        <f t="shared" si="25"/>
        <v>-1.3605652055778599</v>
      </c>
      <c r="Q417" s="1">
        <f t="shared" si="26"/>
        <v>0.30257209165368903</v>
      </c>
      <c r="R417" s="1">
        <f t="shared" si="27"/>
        <v>0.80951897316296451</v>
      </c>
    </row>
    <row r="418" spans="2:18" x14ac:dyDescent="0.3">
      <c r="B418" s="1">
        <v>17950</v>
      </c>
      <c r="C418" s="1">
        <v>14600</v>
      </c>
      <c r="D418" s="1">
        <v>16550</v>
      </c>
      <c r="E418" s="1">
        <v>17302.3</v>
      </c>
      <c r="O418" s="1">
        <f t="shared" si="24"/>
        <v>0.83218233374922779</v>
      </c>
      <c r="P418" s="1">
        <f t="shared" si="25"/>
        <v>2.7028672387919417</v>
      </c>
      <c r="Q418" s="1">
        <f t="shared" si="26"/>
        <v>-2.1374859584733565</v>
      </c>
      <c r="R418" s="1">
        <f t="shared" si="27"/>
        <v>-0.53895052743040739</v>
      </c>
    </row>
    <row r="419" spans="2:18" x14ac:dyDescent="0.3">
      <c r="B419" s="1">
        <v>18100</v>
      </c>
      <c r="C419" s="1">
        <v>15000</v>
      </c>
      <c r="D419" s="1">
        <v>16200</v>
      </c>
      <c r="E419" s="1">
        <v>17209.3</v>
      </c>
      <c r="O419" s="1">
        <f t="shared" si="24"/>
        <v>-1.9526422350355268</v>
      </c>
      <c r="P419" s="1">
        <f t="shared" si="25"/>
        <v>1.9802627296179729</v>
      </c>
      <c r="Q419" s="1">
        <f t="shared" si="26"/>
        <v>-0.30911925696728582</v>
      </c>
      <c r="R419" s="1">
        <f t="shared" si="27"/>
        <v>-2.1859211163695229</v>
      </c>
    </row>
    <row r="420" spans="2:18" x14ac:dyDescent="0.3">
      <c r="B420" s="1">
        <v>17750</v>
      </c>
      <c r="C420" s="1">
        <v>15300</v>
      </c>
      <c r="D420" s="1">
        <v>16150</v>
      </c>
      <c r="E420" s="1">
        <v>16837.2</v>
      </c>
      <c r="O420" s="1">
        <f t="shared" si="24"/>
        <v>0.28129413766146577</v>
      </c>
      <c r="P420" s="1">
        <f t="shared" si="25"/>
        <v>0</v>
      </c>
      <c r="Q420" s="1">
        <f t="shared" si="26"/>
        <v>-2.507968439702343</v>
      </c>
      <c r="R420" s="1">
        <f t="shared" si="27"/>
        <v>-0.81820047831040588</v>
      </c>
    </row>
    <row r="421" spans="2:18" x14ac:dyDescent="0.3">
      <c r="B421" s="1">
        <v>17800</v>
      </c>
      <c r="C421" s="1">
        <v>15300</v>
      </c>
      <c r="D421" s="1">
        <v>15750</v>
      </c>
      <c r="E421" s="1">
        <v>16700</v>
      </c>
      <c r="O421" s="1">
        <f t="shared" si="24"/>
        <v>-1.4144507386164624</v>
      </c>
      <c r="P421" s="1">
        <f t="shared" si="25"/>
        <v>0</v>
      </c>
      <c r="Q421" s="1">
        <f t="shared" si="26"/>
        <v>0</v>
      </c>
      <c r="R421" s="1">
        <f t="shared" si="27"/>
        <v>0.59701669865037543</v>
      </c>
    </row>
    <row r="422" spans="2:18" x14ac:dyDescent="0.3">
      <c r="B422" s="1">
        <v>17550</v>
      </c>
      <c r="C422" s="1">
        <v>15300</v>
      </c>
      <c r="D422" s="1">
        <v>15750</v>
      </c>
      <c r="E422" s="1">
        <v>16800</v>
      </c>
      <c r="O422" s="1">
        <f t="shared" si="24"/>
        <v>0.85106896679086108</v>
      </c>
      <c r="P422" s="1">
        <f t="shared" si="25"/>
        <v>-1.3158084577511089</v>
      </c>
      <c r="Q422" s="1">
        <f t="shared" si="26"/>
        <v>0.31695747612790393</v>
      </c>
      <c r="R422" s="1">
        <f t="shared" si="27"/>
        <v>0</v>
      </c>
    </row>
    <row r="423" spans="2:18" x14ac:dyDescent="0.3">
      <c r="B423" s="1">
        <v>17700</v>
      </c>
      <c r="C423" s="1">
        <v>15100</v>
      </c>
      <c r="D423" s="1">
        <v>15800</v>
      </c>
      <c r="E423" s="1">
        <v>16800</v>
      </c>
      <c r="O423" s="1">
        <f t="shared" si="24"/>
        <v>0.28208763416412636</v>
      </c>
      <c r="P423" s="1">
        <f t="shared" si="25"/>
        <v>1.31580845775112</v>
      </c>
      <c r="Q423" s="1">
        <f t="shared" si="26"/>
        <v>-2.2400936689166659</v>
      </c>
      <c r="R423" s="1">
        <f t="shared" si="27"/>
        <v>-0.89686699827603755</v>
      </c>
    </row>
    <row r="424" spans="2:18" x14ac:dyDescent="0.3">
      <c r="B424" s="1">
        <v>17750</v>
      </c>
      <c r="C424" s="1">
        <v>15300</v>
      </c>
      <c r="D424" s="1">
        <v>15450</v>
      </c>
      <c r="E424" s="1">
        <v>16650</v>
      </c>
      <c r="O424" s="1">
        <f t="shared" si="24"/>
        <v>2.5036078161324831</v>
      </c>
      <c r="P424" s="1">
        <f t="shared" si="25"/>
        <v>1.9418085857101517</v>
      </c>
      <c r="Q424" s="1">
        <f t="shared" si="26"/>
        <v>1.2861913642407823</v>
      </c>
      <c r="R424" s="1">
        <f t="shared" si="27"/>
        <v>0.89686699827603156</v>
      </c>
    </row>
    <row r="425" spans="2:18" x14ac:dyDescent="0.3">
      <c r="B425" s="1">
        <v>18200</v>
      </c>
      <c r="C425" s="1">
        <v>15600</v>
      </c>
      <c r="D425" s="1">
        <v>15650</v>
      </c>
      <c r="E425" s="1">
        <v>16800</v>
      </c>
      <c r="O425" s="1">
        <f t="shared" si="24"/>
        <v>1.092907053219023</v>
      </c>
      <c r="P425" s="1">
        <f t="shared" si="25"/>
        <v>0.63897980987709879</v>
      </c>
      <c r="Q425" s="1">
        <f t="shared" si="26"/>
        <v>0.63694482854799284</v>
      </c>
      <c r="R425" s="1">
        <f t="shared" si="27"/>
        <v>2.0619287202735608</v>
      </c>
    </row>
    <row r="426" spans="2:18" x14ac:dyDescent="0.3">
      <c r="B426" s="1">
        <v>18400</v>
      </c>
      <c r="C426" s="1">
        <v>15700</v>
      </c>
      <c r="D426" s="1">
        <v>15750</v>
      </c>
      <c r="E426" s="1">
        <v>17150</v>
      </c>
      <c r="O426" s="1">
        <f t="shared" si="24"/>
        <v>1.6172859245600968</v>
      </c>
      <c r="P426" s="1">
        <f t="shared" si="25"/>
        <v>-0.63897980987710101</v>
      </c>
      <c r="Q426" s="1">
        <f t="shared" si="26"/>
        <v>1.5748356968139112</v>
      </c>
      <c r="R426" s="1">
        <f t="shared" si="27"/>
        <v>0.29112102074585344</v>
      </c>
    </row>
    <row r="427" spans="2:18" x14ac:dyDescent="0.3">
      <c r="B427" s="1">
        <v>18700</v>
      </c>
      <c r="C427" s="1">
        <v>15600</v>
      </c>
      <c r="D427" s="1">
        <v>16000</v>
      </c>
      <c r="E427" s="1">
        <v>17200</v>
      </c>
      <c r="O427" s="1">
        <f t="shared" si="24"/>
        <v>-1.3459153374004802</v>
      </c>
      <c r="P427" s="1">
        <f t="shared" si="25"/>
        <v>0</v>
      </c>
      <c r="Q427" s="1">
        <f t="shared" si="26"/>
        <v>-0.31298930089277044</v>
      </c>
      <c r="R427" s="1">
        <f t="shared" si="27"/>
        <v>0.29027596579614101</v>
      </c>
    </row>
    <row r="428" spans="2:18" x14ac:dyDescent="0.3">
      <c r="B428" s="1">
        <v>18450</v>
      </c>
      <c r="C428" s="1">
        <v>15600</v>
      </c>
      <c r="D428" s="1">
        <v>15950</v>
      </c>
      <c r="E428" s="1">
        <v>17250</v>
      </c>
      <c r="O428" s="1">
        <f t="shared" si="24"/>
        <v>0.27063615977428457</v>
      </c>
      <c r="P428" s="1">
        <f t="shared" si="25"/>
        <v>3.7740327982847113</v>
      </c>
      <c r="Q428" s="1">
        <f t="shared" si="26"/>
        <v>-1.8987912244691343</v>
      </c>
      <c r="R428" s="1">
        <f t="shared" si="27"/>
        <v>-0.29027596579613513</v>
      </c>
    </row>
    <row r="429" spans="2:18" x14ac:dyDescent="0.3">
      <c r="B429" s="1">
        <v>18500</v>
      </c>
      <c r="C429" s="1">
        <v>16200</v>
      </c>
      <c r="D429" s="1">
        <v>15650</v>
      </c>
      <c r="E429" s="1">
        <v>17200</v>
      </c>
      <c r="O429" s="1">
        <f t="shared" si="24"/>
        <v>1.0752791776261696</v>
      </c>
      <c r="P429" s="1">
        <f t="shared" si="25"/>
        <v>0</v>
      </c>
      <c r="Q429" s="1">
        <f t="shared" si="26"/>
        <v>-0.32000027306709028</v>
      </c>
      <c r="R429" s="1">
        <f t="shared" si="27"/>
        <v>0.57971176843259142</v>
      </c>
    </row>
    <row r="430" spans="2:18" x14ac:dyDescent="0.3">
      <c r="B430" s="1">
        <v>18700</v>
      </c>
      <c r="C430" s="1">
        <v>16200</v>
      </c>
      <c r="D430" s="1">
        <v>15600</v>
      </c>
      <c r="E430" s="1">
        <v>17300</v>
      </c>
      <c r="O430" s="1">
        <f t="shared" si="24"/>
        <v>0.79893900334788615</v>
      </c>
      <c r="P430" s="1">
        <f t="shared" si="25"/>
        <v>-1.8692133012152521</v>
      </c>
      <c r="Q430" s="1">
        <f t="shared" si="26"/>
        <v>2.5317807984289784</v>
      </c>
      <c r="R430" s="1">
        <f t="shared" si="27"/>
        <v>0.86331471447028751</v>
      </c>
    </row>
    <row r="431" spans="2:18" x14ac:dyDescent="0.3">
      <c r="B431" s="1">
        <v>18850</v>
      </c>
      <c r="C431" s="1">
        <v>15900</v>
      </c>
      <c r="D431" s="1">
        <v>16000</v>
      </c>
      <c r="E431" s="1">
        <v>17450</v>
      </c>
      <c r="O431" s="1">
        <f t="shared" si="24"/>
        <v>0</v>
      </c>
      <c r="P431" s="1">
        <f t="shared" si="25"/>
        <v>-0.63091691932647209</v>
      </c>
      <c r="Q431" s="1">
        <f t="shared" si="26"/>
        <v>1.5504186535965254</v>
      </c>
      <c r="R431" s="1">
        <f t="shared" si="27"/>
        <v>0.85592533956699113</v>
      </c>
    </row>
    <row r="432" spans="2:18" x14ac:dyDescent="0.3">
      <c r="B432" s="1">
        <v>18850</v>
      </c>
      <c r="C432" s="1">
        <v>15800</v>
      </c>
      <c r="D432" s="1">
        <v>16250</v>
      </c>
      <c r="E432" s="1">
        <v>17600</v>
      </c>
      <c r="O432" s="1">
        <f t="shared" si="24"/>
        <v>0.79260652724207226</v>
      </c>
      <c r="P432" s="1">
        <f t="shared" si="25"/>
        <v>-0.63492276786587798</v>
      </c>
      <c r="Q432" s="1">
        <f t="shared" si="26"/>
        <v>-1.2384059199721666</v>
      </c>
      <c r="R432" s="1">
        <f t="shared" si="27"/>
        <v>0</v>
      </c>
    </row>
    <row r="433" spans="2:18" x14ac:dyDescent="0.3">
      <c r="B433" s="1">
        <v>19000</v>
      </c>
      <c r="C433" s="1">
        <v>15700</v>
      </c>
      <c r="D433" s="1">
        <v>16050</v>
      </c>
      <c r="E433" s="1">
        <v>17600</v>
      </c>
      <c r="O433" s="1">
        <f t="shared" si="24"/>
        <v>2.3408090898014806</v>
      </c>
      <c r="P433" s="1">
        <f t="shared" si="25"/>
        <v>-1.9293202934678895</v>
      </c>
      <c r="Q433" s="1">
        <f t="shared" si="26"/>
        <v>-2.5237932589862648</v>
      </c>
      <c r="R433" s="1">
        <f t="shared" si="27"/>
        <v>0.8486613877318725</v>
      </c>
    </row>
    <row r="434" spans="2:18" x14ac:dyDescent="0.3">
      <c r="B434" s="1">
        <v>19450</v>
      </c>
      <c r="C434" s="1">
        <v>15400</v>
      </c>
      <c r="D434" s="1">
        <v>15650</v>
      </c>
      <c r="E434" s="1">
        <v>17750</v>
      </c>
      <c r="O434" s="1">
        <f t="shared" si="24"/>
        <v>-2.3408090898014846</v>
      </c>
      <c r="P434" s="1">
        <f t="shared" si="25"/>
        <v>1.929320293467885</v>
      </c>
      <c r="Q434" s="1">
        <f t="shared" si="26"/>
        <v>1.5848192240023713</v>
      </c>
      <c r="R434" s="1">
        <f t="shared" si="27"/>
        <v>-0.84866138773186939</v>
      </c>
    </row>
    <row r="435" spans="2:18" x14ac:dyDescent="0.3">
      <c r="B435" s="1">
        <v>19000</v>
      </c>
      <c r="C435" s="1">
        <v>15700</v>
      </c>
      <c r="D435" s="1">
        <v>15900</v>
      </c>
      <c r="E435" s="1">
        <v>17600</v>
      </c>
      <c r="O435" s="1">
        <f t="shared" si="24"/>
        <v>-2.127739844728485</v>
      </c>
      <c r="P435" s="1">
        <f t="shared" si="25"/>
        <v>-1.2820688429061433</v>
      </c>
      <c r="Q435" s="1">
        <f t="shared" si="26"/>
        <v>-0.31496089028962199</v>
      </c>
      <c r="R435" s="1">
        <f t="shared" si="27"/>
        <v>-0.85592533956699479</v>
      </c>
    </row>
    <row r="436" spans="2:18" x14ac:dyDescent="0.3">
      <c r="B436" s="1">
        <v>18600</v>
      </c>
      <c r="C436" s="1">
        <v>15500</v>
      </c>
      <c r="D436" s="1">
        <v>15850</v>
      </c>
      <c r="E436" s="1">
        <v>17450</v>
      </c>
      <c r="O436" s="1">
        <f t="shared" si="24"/>
        <v>-2.4491020008295754</v>
      </c>
      <c r="P436" s="1">
        <f t="shared" si="25"/>
        <v>0</v>
      </c>
      <c r="Q436" s="1">
        <f t="shared" si="26"/>
        <v>-2.8801990903706192</v>
      </c>
      <c r="R436" s="1">
        <f t="shared" si="27"/>
        <v>-1.7341475036487215</v>
      </c>
    </row>
    <row r="437" spans="2:18" x14ac:dyDescent="0.3">
      <c r="B437" s="1">
        <v>18150</v>
      </c>
      <c r="C437" s="1">
        <v>15500</v>
      </c>
      <c r="D437" s="1">
        <v>15400</v>
      </c>
      <c r="E437" s="1">
        <v>17150</v>
      </c>
      <c r="O437" s="1">
        <f t="shared" si="24"/>
        <v>0</v>
      </c>
      <c r="P437" s="1">
        <f t="shared" si="25"/>
        <v>1.2820688429061469</v>
      </c>
      <c r="Q437" s="1">
        <f t="shared" si="26"/>
        <v>-1.3072081567352776</v>
      </c>
      <c r="R437" s="1">
        <f t="shared" si="27"/>
        <v>-0.29197101033347506</v>
      </c>
    </row>
    <row r="438" spans="2:18" x14ac:dyDescent="0.3">
      <c r="B438" s="1">
        <v>18150</v>
      </c>
      <c r="C438" s="1">
        <v>15700</v>
      </c>
      <c r="D438" s="1">
        <v>15200</v>
      </c>
      <c r="E438" s="1">
        <v>17100</v>
      </c>
      <c r="O438" s="1">
        <f t="shared" si="24"/>
        <v>1.910017137341943</v>
      </c>
      <c r="P438" s="1">
        <f t="shared" si="25"/>
        <v>-1.9293202934678895</v>
      </c>
      <c r="Q438" s="1">
        <f t="shared" si="26"/>
        <v>0.98200461809755135</v>
      </c>
      <c r="R438" s="1">
        <f t="shared" si="27"/>
        <v>0</v>
      </c>
    </row>
    <row r="439" spans="2:18" x14ac:dyDescent="0.3">
      <c r="B439" s="1">
        <v>18500</v>
      </c>
      <c r="C439" s="1">
        <v>15400</v>
      </c>
      <c r="D439" s="1">
        <v>15350</v>
      </c>
      <c r="E439" s="1">
        <v>17100</v>
      </c>
      <c r="O439" s="1">
        <f t="shared" si="24"/>
        <v>-0.81411575836998851</v>
      </c>
      <c r="P439" s="1">
        <f t="shared" si="25"/>
        <v>-1.3072081567352776</v>
      </c>
      <c r="Q439" s="1">
        <f t="shared" si="26"/>
        <v>0.3252035386377316</v>
      </c>
      <c r="R439" s="1">
        <f t="shared" si="27"/>
        <v>1.1628037995119214</v>
      </c>
    </row>
    <row r="440" spans="2:18" x14ac:dyDescent="0.3">
      <c r="B440" s="1">
        <v>18350</v>
      </c>
      <c r="C440" s="1">
        <v>15200</v>
      </c>
      <c r="D440" s="1">
        <v>15400</v>
      </c>
      <c r="E440" s="1">
        <v>17300</v>
      </c>
      <c r="O440" s="1">
        <f t="shared" si="24"/>
        <v>1.3532006218576373</v>
      </c>
      <c r="P440" s="1">
        <f t="shared" si="25"/>
        <v>1.30720815673527</v>
      </c>
      <c r="Q440" s="1">
        <f t="shared" si="26"/>
        <v>0</v>
      </c>
      <c r="R440" s="1">
        <f t="shared" si="27"/>
        <v>0.57637047167501343</v>
      </c>
    </row>
    <row r="441" spans="2:18" x14ac:dyDescent="0.3">
      <c r="B441" s="1">
        <v>18600</v>
      </c>
      <c r="C441" s="1">
        <v>15400</v>
      </c>
      <c r="D441" s="1">
        <v>15400</v>
      </c>
      <c r="E441" s="1">
        <v>17400</v>
      </c>
      <c r="O441" s="1">
        <f t="shared" si="24"/>
        <v>-1.3532006218576274</v>
      </c>
      <c r="P441" s="1">
        <f t="shared" si="25"/>
        <v>-0.65146810211936423</v>
      </c>
      <c r="Q441" s="1">
        <f t="shared" si="26"/>
        <v>0</v>
      </c>
      <c r="R441" s="1">
        <f t="shared" si="27"/>
        <v>-0.86580627431145418</v>
      </c>
    </row>
    <row r="442" spans="2:18" x14ac:dyDescent="0.3">
      <c r="B442" s="1">
        <v>18350</v>
      </c>
      <c r="C442" s="1">
        <v>15300</v>
      </c>
      <c r="D442" s="1">
        <v>15400</v>
      </c>
      <c r="E442" s="1">
        <v>17250</v>
      </c>
      <c r="O442" s="1">
        <f t="shared" si="24"/>
        <v>0.81411575836998662</v>
      </c>
      <c r="P442" s="1">
        <f t="shared" si="25"/>
        <v>-2.649161544697634</v>
      </c>
      <c r="Q442" s="1">
        <f t="shared" si="26"/>
        <v>2.564243061333765</v>
      </c>
      <c r="R442" s="1">
        <f t="shared" si="27"/>
        <v>2.0086758566737291</v>
      </c>
    </row>
    <row r="443" spans="2:18" x14ac:dyDescent="0.3">
      <c r="B443" s="1">
        <v>18500</v>
      </c>
      <c r="C443" s="1">
        <v>14900</v>
      </c>
      <c r="D443" s="1">
        <v>15800</v>
      </c>
      <c r="E443" s="1">
        <v>17600</v>
      </c>
      <c r="O443" s="1">
        <f t="shared" si="24"/>
        <v>0.26990569691649835</v>
      </c>
      <c r="P443" s="1">
        <f t="shared" si="25"/>
        <v>-2.0339684237122673</v>
      </c>
      <c r="Q443" s="1">
        <f t="shared" si="26"/>
        <v>-0.3169574761279067</v>
      </c>
      <c r="R443" s="1">
        <f t="shared" si="27"/>
        <v>-0.5698021114637779</v>
      </c>
    </row>
    <row r="444" spans="2:18" x14ac:dyDescent="0.3">
      <c r="B444" s="1">
        <v>18550</v>
      </c>
      <c r="C444" s="1">
        <v>14600</v>
      </c>
      <c r="D444" s="1">
        <v>15750</v>
      </c>
      <c r="E444" s="1">
        <v>17500</v>
      </c>
      <c r="O444" s="1">
        <f t="shared" si="24"/>
        <v>-2.17992283425844</v>
      </c>
      <c r="P444" s="1">
        <f t="shared" si="25"/>
        <v>-0.68728792877620648</v>
      </c>
      <c r="Q444" s="1">
        <f t="shared" si="26"/>
        <v>-1.9231361927887645</v>
      </c>
      <c r="R444" s="1">
        <f t="shared" si="27"/>
        <v>-1.7291497110060994</v>
      </c>
    </row>
    <row r="445" spans="2:18" x14ac:dyDescent="0.3">
      <c r="B445" s="1">
        <v>18150</v>
      </c>
      <c r="C445" s="1">
        <v>14500</v>
      </c>
      <c r="D445" s="1">
        <v>15450</v>
      </c>
      <c r="E445" s="1">
        <v>17200</v>
      </c>
      <c r="O445" s="1">
        <f t="shared" si="24"/>
        <v>0</v>
      </c>
      <c r="P445" s="1">
        <f t="shared" si="25"/>
        <v>-2.797385204240618</v>
      </c>
      <c r="Q445" s="1">
        <f t="shared" si="26"/>
        <v>-0.97561749453646851</v>
      </c>
      <c r="R445" s="1">
        <f t="shared" si="27"/>
        <v>0.57971176843259142</v>
      </c>
    </row>
    <row r="446" spans="2:18" x14ac:dyDescent="0.3">
      <c r="B446" s="1">
        <v>18150</v>
      </c>
      <c r="C446" s="1">
        <v>14100</v>
      </c>
      <c r="D446" s="1">
        <v>15300</v>
      </c>
      <c r="E446" s="1">
        <v>17300</v>
      </c>
      <c r="O446" s="1">
        <f t="shared" si="24"/>
        <v>0.82304991365154434</v>
      </c>
      <c r="P446" s="1">
        <f t="shared" si="25"/>
        <v>0.70671672230923532</v>
      </c>
      <c r="Q446" s="1">
        <f t="shared" si="26"/>
        <v>0.32626456348163696</v>
      </c>
      <c r="R446" s="1">
        <f t="shared" si="27"/>
        <v>0</v>
      </c>
    </row>
    <row r="447" spans="2:18" x14ac:dyDescent="0.3">
      <c r="B447" s="1">
        <v>18300</v>
      </c>
      <c r="C447" s="1">
        <v>14200</v>
      </c>
      <c r="D447" s="1">
        <v>15350</v>
      </c>
      <c r="E447" s="1">
        <v>17300</v>
      </c>
      <c r="O447" s="1">
        <f t="shared" si="24"/>
        <v>-0.54794657646255962</v>
      </c>
      <c r="P447" s="1">
        <f t="shared" si="25"/>
        <v>-1.4184634991956413</v>
      </c>
      <c r="Q447" s="1">
        <f t="shared" si="26"/>
        <v>-1.3114942077828018</v>
      </c>
      <c r="R447" s="1">
        <f t="shared" si="27"/>
        <v>-0.28943580263645263</v>
      </c>
    </row>
    <row r="448" spans="2:18" x14ac:dyDescent="0.3">
      <c r="B448" s="1">
        <v>18200</v>
      </c>
      <c r="C448" s="1">
        <v>14000</v>
      </c>
      <c r="D448" s="1">
        <v>15150</v>
      </c>
      <c r="E448" s="1">
        <v>17250</v>
      </c>
      <c r="O448" s="1">
        <f t="shared" si="24"/>
        <v>-1.3831479148461736</v>
      </c>
      <c r="P448" s="1">
        <f t="shared" si="25"/>
        <v>1.4184634991956382</v>
      </c>
      <c r="Q448" s="1">
        <f t="shared" si="26"/>
        <v>-7.1825734571255504</v>
      </c>
      <c r="R448" s="1">
        <f t="shared" si="27"/>
        <v>-1.7544309650909509</v>
      </c>
    </row>
    <row r="449" spans="2:18" x14ac:dyDescent="0.3">
      <c r="B449" s="1">
        <v>17950</v>
      </c>
      <c r="C449" s="1">
        <v>14200</v>
      </c>
      <c r="D449" s="1">
        <v>14100</v>
      </c>
      <c r="E449" s="1">
        <v>16950</v>
      </c>
      <c r="O449" s="1">
        <f t="shared" si="24"/>
        <v>-1.6854331554982074</v>
      </c>
      <c r="P449" s="1">
        <f t="shared" si="25"/>
        <v>-0.70671672230924432</v>
      </c>
      <c r="Q449" s="1">
        <f t="shared" si="26"/>
        <v>-0.71174677688639898</v>
      </c>
      <c r="R449" s="1">
        <f t="shared" si="27"/>
        <v>-0.29542118974315201</v>
      </c>
    </row>
    <row r="450" spans="2:18" x14ac:dyDescent="0.3">
      <c r="B450" s="1">
        <v>17650</v>
      </c>
      <c r="C450" s="1">
        <v>14100</v>
      </c>
      <c r="D450" s="1">
        <v>14000</v>
      </c>
      <c r="E450" s="1">
        <v>16900</v>
      </c>
      <c r="O450" s="1">
        <f t="shared" si="24"/>
        <v>0.2828856200477623</v>
      </c>
      <c r="P450" s="1">
        <f t="shared" si="25"/>
        <v>0.70671672230923532</v>
      </c>
      <c r="Q450" s="1">
        <f t="shared" si="26"/>
        <v>-1.4388737452099556</v>
      </c>
      <c r="R450" s="1">
        <f t="shared" si="27"/>
        <v>-0.2962965130657072</v>
      </c>
    </row>
    <row r="451" spans="2:18" x14ac:dyDescent="0.3">
      <c r="B451" s="1">
        <v>17700</v>
      </c>
      <c r="C451" s="1">
        <v>14200</v>
      </c>
      <c r="D451" s="1">
        <v>13800</v>
      </c>
      <c r="E451" s="1">
        <v>16850</v>
      </c>
      <c r="O451" s="1">
        <f t="shared" ref="O451:O500" si="28">LN(B452/B451)*100</f>
        <v>-0.28288562004777135</v>
      </c>
      <c r="P451" s="1">
        <f t="shared" ref="P451:P498" si="29">LN(C452/C451)*100</f>
        <v>-1.4184634991956413</v>
      </c>
      <c r="Q451" s="1">
        <f t="shared" ref="Q451:Q498" si="30">LN(D452/D451)*100</f>
        <v>-1.828204483744907</v>
      </c>
      <c r="R451" s="1">
        <f t="shared" ref="R451:R498" si="31">LN(E452/E451)*100</f>
        <v>-1.4947961435873138</v>
      </c>
    </row>
    <row r="452" spans="2:18" x14ac:dyDescent="0.3">
      <c r="B452" s="1">
        <v>17650</v>
      </c>
      <c r="C452" s="1">
        <v>14000</v>
      </c>
      <c r="D452" s="1">
        <v>13550</v>
      </c>
      <c r="E452" s="1">
        <v>16600</v>
      </c>
      <c r="O452" s="1">
        <f t="shared" si="28"/>
        <v>-0.28368813351997263</v>
      </c>
      <c r="P452" s="1">
        <f t="shared" si="29"/>
        <v>0</v>
      </c>
      <c r="Q452" s="1">
        <f t="shared" si="30"/>
        <v>0.36832454162963679</v>
      </c>
      <c r="R452" s="1">
        <f t="shared" si="31"/>
        <v>0.30075210639553224</v>
      </c>
    </row>
    <row r="453" spans="2:18" x14ac:dyDescent="0.3">
      <c r="B453" s="1">
        <v>17600</v>
      </c>
      <c r="C453" s="1">
        <v>14000</v>
      </c>
      <c r="D453" s="1">
        <v>13600</v>
      </c>
      <c r="E453" s="1">
        <v>16650</v>
      </c>
      <c r="O453" s="1">
        <f t="shared" si="28"/>
        <v>1.4104606181541945</v>
      </c>
      <c r="P453" s="1">
        <f t="shared" si="29"/>
        <v>0</v>
      </c>
      <c r="Q453" s="1">
        <f t="shared" si="30"/>
        <v>2.8987536873252187</v>
      </c>
      <c r="R453" s="1">
        <f t="shared" si="31"/>
        <v>0.59880418446226935</v>
      </c>
    </row>
    <row r="454" spans="2:18" x14ac:dyDescent="0.3">
      <c r="B454" s="1">
        <v>17850</v>
      </c>
      <c r="C454" s="1">
        <v>14000</v>
      </c>
      <c r="D454" s="1">
        <v>14000</v>
      </c>
      <c r="E454" s="1">
        <v>16750</v>
      </c>
      <c r="O454" s="1">
        <f t="shared" si="28"/>
        <v>0</v>
      </c>
      <c r="P454" s="1">
        <f t="shared" si="29"/>
        <v>1.4184634991956382</v>
      </c>
      <c r="Q454" s="1">
        <f t="shared" si="30"/>
        <v>1.7699577099400856</v>
      </c>
      <c r="R454" s="1">
        <f t="shared" si="31"/>
        <v>1.4815085785140683</v>
      </c>
    </row>
    <row r="455" spans="2:18" x14ac:dyDescent="0.3">
      <c r="B455" s="1">
        <v>17850</v>
      </c>
      <c r="C455" s="1">
        <v>14200</v>
      </c>
      <c r="D455" s="1">
        <v>14250</v>
      </c>
      <c r="E455" s="1">
        <v>17000</v>
      </c>
      <c r="O455" s="1">
        <f t="shared" si="28"/>
        <v>0.83682496705165788</v>
      </c>
      <c r="P455" s="1">
        <f t="shared" si="29"/>
        <v>0</v>
      </c>
      <c r="Q455" s="1">
        <f t="shared" si="30"/>
        <v>-1.4134510934904805</v>
      </c>
      <c r="R455" s="1">
        <f t="shared" si="31"/>
        <v>-0.29455102297568031</v>
      </c>
    </row>
    <row r="456" spans="2:18" x14ac:dyDescent="0.3">
      <c r="B456" s="1">
        <v>18000</v>
      </c>
      <c r="C456" s="1">
        <v>14200</v>
      </c>
      <c r="D456" s="1">
        <v>14050</v>
      </c>
      <c r="E456" s="1">
        <v>16950</v>
      </c>
      <c r="O456" s="1">
        <f t="shared" si="28"/>
        <v>-1.3986241974739839</v>
      </c>
      <c r="P456" s="1">
        <f t="shared" si="29"/>
        <v>-0.70671672230924432</v>
      </c>
      <c r="Q456" s="1">
        <f t="shared" si="30"/>
        <v>0.35524016043679219</v>
      </c>
      <c r="R456" s="1">
        <f t="shared" si="31"/>
        <v>-0.29542118974315201</v>
      </c>
    </row>
    <row r="457" spans="2:18" x14ac:dyDescent="0.3">
      <c r="B457" s="1">
        <v>17750</v>
      </c>
      <c r="C457" s="1">
        <v>14100</v>
      </c>
      <c r="D457" s="1">
        <v>14100</v>
      </c>
      <c r="E457" s="1">
        <v>16900</v>
      </c>
      <c r="O457" s="1">
        <f t="shared" si="28"/>
        <v>0</v>
      </c>
      <c r="P457" s="1">
        <f t="shared" si="29"/>
        <v>-0.71174677688639898</v>
      </c>
      <c r="Q457" s="1">
        <f t="shared" si="30"/>
        <v>-2.1506205220963621</v>
      </c>
      <c r="R457" s="1">
        <f t="shared" si="31"/>
        <v>-1.1904902506318313</v>
      </c>
    </row>
    <row r="458" spans="2:18" x14ac:dyDescent="0.3">
      <c r="B458" s="1">
        <v>17750</v>
      </c>
      <c r="C458" s="1">
        <v>14000</v>
      </c>
      <c r="D458" s="1">
        <v>13800</v>
      </c>
      <c r="E458" s="1">
        <v>16700</v>
      </c>
      <c r="O458" s="1">
        <f t="shared" si="28"/>
        <v>-0.28208763416413407</v>
      </c>
      <c r="P458" s="1">
        <f t="shared" si="29"/>
        <v>0</v>
      </c>
      <c r="Q458" s="1">
        <f t="shared" si="30"/>
        <v>0.72202479734870972</v>
      </c>
      <c r="R458" s="1">
        <f t="shared" si="31"/>
        <v>0</v>
      </c>
    </row>
    <row r="459" spans="2:18" x14ac:dyDescent="0.3">
      <c r="B459" s="1">
        <v>17700</v>
      </c>
      <c r="C459" s="1">
        <v>14000</v>
      </c>
      <c r="D459" s="1">
        <v>13900</v>
      </c>
      <c r="E459" s="1">
        <v>16700</v>
      </c>
      <c r="O459" s="1">
        <f t="shared" si="28"/>
        <v>0.84388686458646034</v>
      </c>
      <c r="P459" s="1">
        <f t="shared" si="29"/>
        <v>-0.71684894786125164</v>
      </c>
      <c r="Q459" s="1">
        <f t="shared" si="30"/>
        <v>1.7825783952600667</v>
      </c>
      <c r="R459" s="1">
        <f t="shared" si="31"/>
        <v>-0.60060240602119219</v>
      </c>
    </row>
    <row r="460" spans="2:18" x14ac:dyDescent="0.3">
      <c r="B460" s="1">
        <v>17850</v>
      </c>
      <c r="C460" s="1">
        <v>13900</v>
      </c>
      <c r="D460" s="1">
        <v>14150</v>
      </c>
      <c r="E460" s="1">
        <v>16600</v>
      </c>
      <c r="O460" s="1">
        <f t="shared" si="28"/>
        <v>2.7626066274931098</v>
      </c>
      <c r="P460" s="1">
        <f t="shared" si="29"/>
        <v>-2.1819047394639726</v>
      </c>
      <c r="Q460" s="1">
        <f t="shared" si="30"/>
        <v>4.8285241159461911</v>
      </c>
      <c r="R460" s="1">
        <f t="shared" si="31"/>
        <v>2.6747508367028145</v>
      </c>
    </row>
    <row r="461" spans="2:18" x14ac:dyDescent="0.3">
      <c r="B461" s="1">
        <v>18350</v>
      </c>
      <c r="C461" s="1">
        <v>13600</v>
      </c>
      <c r="D461" s="1">
        <v>14850</v>
      </c>
      <c r="E461" s="1">
        <v>17050</v>
      </c>
      <c r="O461" s="1">
        <f t="shared" si="28"/>
        <v>-0.82079804178296212</v>
      </c>
      <c r="P461" s="1">
        <f t="shared" si="29"/>
        <v>-2.985296314968116</v>
      </c>
      <c r="Q461" s="1">
        <f t="shared" si="30"/>
        <v>-1.0152371464017962</v>
      </c>
      <c r="R461" s="1">
        <f t="shared" si="31"/>
        <v>0.29282597790883597</v>
      </c>
    </row>
    <row r="462" spans="2:18" x14ac:dyDescent="0.3">
      <c r="B462" s="1">
        <v>18200</v>
      </c>
      <c r="C462" s="1">
        <v>13200</v>
      </c>
      <c r="D462" s="1">
        <v>14700</v>
      </c>
      <c r="E462" s="1">
        <v>17100</v>
      </c>
      <c r="O462" s="1">
        <f t="shared" si="28"/>
        <v>0</v>
      </c>
      <c r="P462" s="1">
        <f t="shared" si="29"/>
        <v>0</v>
      </c>
      <c r="Q462" s="1">
        <f t="shared" si="30"/>
        <v>0.33955890011381074</v>
      </c>
      <c r="R462" s="1">
        <f t="shared" si="31"/>
        <v>-0.88106296821549202</v>
      </c>
    </row>
    <row r="463" spans="2:18" x14ac:dyDescent="0.3">
      <c r="B463" s="1">
        <v>18200</v>
      </c>
      <c r="C463" s="1">
        <v>13200</v>
      </c>
      <c r="D463" s="1">
        <v>14750</v>
      </c>
      <c r="E463" s="1">
        <v>16950</v>
      </c>
      <c r="O463" s="1">
        <f t="shared" si="28"/>
        <v>-1.1049836186584936</v>
      </c>
      <c r="P463" s="1">
        <f t="shared" si="29"/>
        <v>-2.298951822469872</v>
      </c>
      <c r="Q463" s="1">
        <f t="shared" si="30"/>
        <v>6.5597282485813269</v>
      </c>
      <c r="R463" s="1">
        <f t="shared" si="31"/>
        <v>3.1933047103009011</v>
      </c>
    </row>
    <row r="464" spans="2:18" x14ac:dyDescent="0.3">
      <c r="B464" s="1">
        <v>18000</v>
      </c>
      <c r="C464" s="1">
        <v>12900</v>
      </c>
      <c r="D464" s="1">
        <v>15750</v>
      </c>
      <c r="E464" s="1">
        <v>17500</v>
      </c>
      <c r="O464" s="1">
        <f t="shared" si="28"/>
        <v>-1.6807118316381289</v>
      </c>
      <c r="P464" s="1">
        <f t="shared" si="29"/>
        <v>1.5384918839479456</v>
      </c>
      <c r="Q464" s="1">
        <f t="shared" si="30"/>
        <v>1.5748356968139112</v>
      </c>
      <c r="R464" s="1">
        <f t="shared" si="31"/>
        <v>-1.1494379425735133</v>
      </c>
    </row>
    <row r="465" spans="2:18" x14ac:dyDescent="0.3">
      <c r="B465" s="1">
        <v>17700</v>
      </c>
      <c r="C465" s="1">
        <v>13100</v>
      </c>
      <c r="D465" s="1">
        <v>16000</v>
      </c>
      <c r="E465" s="1">
        <v>17300</v>
      </c>
      <c r="O465" s="1">
        <f t="shared" si="28"/>
        <v>0.56338177182560645</v>
      </c>
      <c r="P465" s="1">
        <f t="shared" si="29"/>
        <v>0.76045993852192129</v>
      </c>
      <c r="Q465" s="1">
        <f t="shared" si="30"/>
        <v>4.8790164169432053</v>
      </c>
      <c r="R465" s="1">
        <f t="shared" si="31"/>
        <v>-0.87083278917843077</v>
      </c>
    </row>
    <row r="466" spans="2:18" x14ac:dyDescent="0.3">
      <c r="B466" s="1">
        <v>17800</v>
      </c>
      <c r="C466" s="1">
        <v>13200</v>
      </c>
      <c r="D466" s="1">
        <v>16800</v>
      </c>
      <c r="E466" s="1">
        <v>17150</v>
      </c>
      <c r="O466" s="1">
        <f t="shared" si="28"/>
        <v>-4.3048253568513717</v>
      </c>
      <c r="P466" s="1">
        <f t="shared" si="29"/>
        <v>-1.526747213078842</v>
      </c>
      <c r="Q466" s="1">
        <f t="shared" si="30"/>
        <v>0</v>
      </c>
      <c r="R466" s="1">
        <f t="shared" si="31"/>
        <v>4.2802539234760317</v>
      </c>
    </row>
    <row r="467" spans="2:18" x14ac:dyDescent="0.3">
      <c r="B467" s="1">
        <v>17050</v>
      </c>
      <c r="C467" s="1">
        <v>13000</v>
      </c>
      <c r="D467" s="1">
        <v>16800</v>
      </c>
      <c r="E467" s="1">
        <v>17900</v>
      </c>
      <c r="O467" s="1">
        <f t="shared" si="28"/>
        <v>-4.1922306386263362</v>
      </c>
      <c r="P467" s="1">
        <f t="shared" si="29"/>
        <v>0.7662872745569097</v>
      </c>
      <c r="Q467" s="1">
        <f t="shared" si="30"/>
        <v>-5.8209386085923649</v>
      </c>
      <c r="R467" s="1">
        <f t="shared" si="31"/>
        <v>-2.5461064198273142</v>
      </c>
    </row>
    <row r="468" spans="2:18" x14ac:dyDescent="0.3">
      <c r="B468" s="1">
        <v>16350</v>
      </c>
      <c r="C468" s="1">
        <v>13100</v>
      </c>
      <c r="D468" s="1">
        <v>15850</v>
      </c>
      <c r="E468" s="1">
        <v>17450</v>
      </c>
      <c r="O468" s="1">
        <f t="shared" si="28"/>
        <v>3.8985446712953591</v>
      </c>
      <c r="P468" s="1">
        <f t="shared" si="29"/>
        <v>2.2642476749759752</v>
      </c>
      <c r="Q468" s="1">
        <f t="shared" si="30"/>
        <v>-2.8801990903706192</v>
      </c>
      <c r="R468" s="1">
        <f t="shared" si="31"/>
        <v>-1.4430264829028783</v>
      </c>
    </row>
    <row r="469" spans="2:18" x14ac:dyDescent="0.3">
      <c r="B469" s="1">
        <v>17000</v>
      </c>
      <c r="C469" s="1">
        <v>13400</v>
      </c>
      <c r="D469" s="1">
        <v>15400</v>
      </c>
      <c r="E469" s="1">
        <v>17200</v>
      </c>
      <c r="O469" s="1">
        <f t="shared" si="28"/>
        <v>-2.3810648693718557</v>
      </c>
      <c r="P469" s="1">
        <f t="shared" si="29"/>
        <v>0</v>
      </c>
      <c r="Q469" s="1">
        <f t="shared" si="30"/>
        <v>-6.0218859993054723</v>
      </c>
      <c r="R469" s="1">
        <f t="shared" si="31"/>
        <v>-6.9200534243382492</v>
      </c>
    </row>
    <row r="470" spans="2:18" x14ac:dyDescent="0.3">
      <c r="B470" s="1">
        <v>16600</v>
      </c>
      <c r="C470" s="1">
        <v>13400</v>
      </c>
      <c r="D470" s="1">
        <v>14500</v>
      </c>
      <c r="E470" s="1">
        <v>16050</v>
      </c>
      <c r="O470" s="1">
        <f t="shared" si="28"/>
        <v>1.4947961435873147</v>
      </c>
      <c r="P470" s="1">
        <f t="shared" si="29"/>
        <v>0.74349784875179903</v>
      </c>
      <c r="Q470" s="1">
        <f t="shared" si="30"/>
        <v>1.7094433359300041</v>
      </c>
      <c r="R470" s="1">
        <f t="shared" si="31"/>
        <v>-2.20481372217625</v>
      </c>
    </row>
    <row r="471" spans="2:18" x14ac:dyDescent="0.3">
      <c r="B471" s="1">
        <v>16850</v>
      </c>
      <c r="C471" s="1">
        <v>13500</v>
      </c>
      <c r="D471" s="1">
        <v>14750</v>
      </c>
      <c r="E471" s="1">
        <v>15700</v>
      </c>
      <c r="O471" s="1">
        <f t="shared" si="28"/>
        <v>1.1799546931155032</v>
      </c>
      <c r="P471" s="1">
        <f t="shared" si="29"/>
        <v>-0.74349784875180902</v>
      </c>
      <c r="Q471" s="1">
        <f t="shared" si="30"/>
        <v>2.345166103504988</v>
      </c>
      <c r="R471" s="1">
        <f t="shared" si="31"/>
        <v>1.2658396871923465</v>
      </c>
    </row>
    <row r="472" spans="2:18" x14ac:dyDescent="0.3">
      <c r="B472" s="1">
        <v>17050</v>
      </c>
      <c r="C472" s="1">
        <v>13400</v>
      </c>
      <c r="D472" s="1">
        <v>15100</v>
      </c>
      <c r="E472" s="1">
        <v>15900</v>
      </c>
      <c r="O472" s="1">
        <f t="shared" si="28"/>
        <v>-0.29368596733097135</v>
      </c>
      <c r="P472" s="1">
        <f t="shared" si="29"/>
        <v>0.74349784875179903</v>
      </c>
      <c r="Q472" s="1">
        <f t="shared" si="30"/>
        <v>-2.0067563050809256</v>
      </c>
      <c r="R472" s="1">
        <f t="shared" si="31"/>
        <v>-0.94787439545437702</v>
      </c>
    </row>
    <row r="473" spans="2:18" x14ac:dyDescent="0.3">
      <c r="B473" s="1">
        <v>17000</v>
      </c>
      <c r="C473" s="1">
        <v>13500</v>
      </c>
      <c r="D473" s="1">
        <v>14800</v>
      </c>
      <c r="E473" s="1">
        <v>15750</v>
      </c>
      <c r="O473" s="1">
        <f t="shared" si="28"/>
        <v>0</v>
      </c>
      <c r="P473" s="1">
        <f t="shared" si="29"/>
        <v>0</v>
      </c>
      <c r="Q473" s="1">
        <f t="shared" si="30"/>
        <v>0.67340321813441195</v>
      </c>
      <c r="R473" s="1">
        <f t="shared" si="31"/>
        <v>1.2618463959211463</v>
      </c>
    </row>
    <row r="474" spans="2:18" x14ac:dyDescent="0.3">
      <c r="B474" s="1">
        <v>17000</v>
      </c>
      <c r="C474" s="1">
        <v>13500</v>
      </c>
      <c r="D474" s="1">
        <v>14900</v>
      </c>
      <c r="E474" s="1">
        <v>15950</v>
      </c>
      <c r="O474" s="1">
        <f t="shared" si="28"/>
        <v>1.4598799421152631</v>
      </c>
      <c r="P474" s="1">
        <f t="shared" si="29"/>
        <v>0.73801072976224602</v>
      </c>
      <c r="Q474" s="1">
        <f t="shared" si="30"/>
        <v>1.3333530869465169</v>
      </c>
      <c r="R474" s="1">
        <f t="shared" si="31"/>
        <v>0.62500203451713254</v>
      </c>
    </row>
    <row r="475" spans="2:18" x14ac:dyDescent="0.3">
      <c r="B475" s="1">
        <v>17250</v>
      </c>
      <c r="C475" s="1">
        <v>13600</v>
      </c>
      <c r="D475" s="1">
        <v>15100</v>
      </c>
      <c r="E475" s="1">
        <v>16050</v>
      </c>
      <c r="O475" s="1">
        <f t="shared" si="28"/>
        <v>-0.8733679968754553</v>
      </c>
      <c r="P475" s="1">
        <f t="shared" si="29"/>
        <v>-0.73801072976225335</v>
      </c>
      <c r="Q475" s="1">
        <f t="shared" si="30"/>
        <v>2.9365894804364538</v>
      </c>
      <c r="R475" s="1">
        <f t="shared" si="31"/>
        <v>0</v>
      </c>
    </row>
    <row r="476" spans="2:18" x14ac:dyDescent="0.3">
      <c r="B476" s="1">
        <v>17100</v>
      </c>
      <c r="C476" s="1">
        <v>13500</v>
      </c>
      <c r="D476" s="1">
        <v>15550</v>
      </c>
      <c r="E476" s="1">
        <v>16050</v>
      </c>
      <c r="O476" s="1">
        <f t="shared" si="28"/>
        <v>-0.58651194523981343</v>
      </c>
      <c r="P476" s="1">
        <f t="shared" si="29"/>
        <v>-0.74349784875180902</v>
      </c>
      <c r="Q476" s="1">
        <f t="shared" si="30"/>
        <v>-1.2945164592036964</v>
      </c>
      <c r="R476" s="1">
        <f t="shared" si="31"/>
        <v>-0.62500203451712943</v>
      </c>
    </row>
    <row r="477" spans="2:18" x14ac:dyDescent="0.3">
      <c r="B477" s="1">
        <v>17000</v>
      </c>
      <c r="C477" s="1">
        <v>13400</v>
      </c>
      <c r="D477" s="1">
        <v>15350</v>
      </c>
      <c r="E477" s="1">
        <v>15950</v>
      </c>
      <c r="O477" s="1">
        <f t="shared" si="28"/>
        <v>0.58651194523980577</v>
      </c>
      <c r="P477" s="1">
        <f t="shared" si="29"/>
        <v>0.74349784875179903</v>
      </c>
      <c r="Q477" s="1">
        <f t="shared" si="30"/>
        <v>0</v>
      </c>
      <c r="R477" s="1">
        <f t="shared" si="31"/>
        <v>0.31298930089275656</v>
      </c>
    </row>
    <row r="478" spans="2:18" x14ac:dyDescent="0.3">
      <c r="B478" s="1">
        <v>17100</v>
      </c>
      <c r="C478" s="1">
        <v>13500</v>
      </c>
      <c r="D478" s="1">
        <v>15350</v>
      </c>
      <c r="E478" s="1">
        <v>16000</v>
      </c>
      <c r="O478" s="1">
        <f t="shared" si="28"/>
        <v>-0.29282597790883341</v>
      </c>
      <c r="P478" s="1">
        <f t="shared" si="29"/>
        <v>0.73801072976224602</v>
      </c>
      <c r="Q478" s="1">
        <f t="shared" si="30"/>
        <v>0</v>
      </c>
      <c r="R478" s="1">
        <f t="shared" si="31"/>
        <v>0.31201273362436777</v>
      </c>
    </row>
    <row r="479" spans="2:18" x14ac:dyDescent="0.3">
      <c r="B479" s="1">
        <v>17050</v>
      </c>
      <c r="C479" s="1">
        <v>13600</v>
      </c>
      <c r="D479" s="1">
        <v>15350</v>
      </c>
      <c r="E479" s="1">
        <v>16050</v>
      </c>
      <c r="O479" s="1">
        <f t="shared" si="28"/>
        <v>-0.58823699030665244</v>
      </c>
      <c r="P479" s="1">
        <f t="shared" si="29"/>
        <v>-0.73801072976225335</v>
      </c>
      <c r="Q479" s="1">
        <f t="shared" si="30"/>
        <v>1.2945164592036986</v>
      </c>
      <c r="R479" s="1">
        <f t="shared" si="31"/>
        <v>0.31104224143923304</v>
      </c>
    </row>
    <row r="480" spans="2:18" x14ac:dyDescent="0.3">
      <c r="B480" s="1">
        <v>16950</v>
      </c>
      <c r="C480" s="1">
        <v>13500</v>
      </c>
      <c r="D480" s="1">
        <v>15550</v>
      </c>
      <c r="E480" s="1">
        <v>16100</v>
      </c>
      <c r="O480" s="1">
        <f t="shared" si="28"/>
        <v>-1.4859114403749829</v>
      </c>
      <c r="P480" s="1">
        <f t="shared" si="29"/>
        <v>0</v>
      </c>
      <c r="Q480" s="1">
        <f t="shared" si="30"/>
        <v>2.8528083614538029</v>
      </c>
      <c r="R480" s="1">
        <f t="shared" si="31"/>
        <v>-0.93604427595636952</v>
      </c>
    </row>
    <row r="481" spans="2:18" x14ac:dyDescent="0.3">
      <c r="B481" s="1">
        <v>16700</v>
      </c>
      <c r="C481" s="1">
        <v>13500</v>
      </c>
      <c r="D481" s="1">
        <v>16000</v>
      </c>
      <c r="E481" s="1">
        <v>15950</v>
      </c>
      <c r="O481" s="1">
        <f t="shared" si="28"/>
        <v>5.8155920157074066</v>
      </c>
      <c r="P481" s="1">
        <f t="shared" si="29"/>
        <v>-0.74349784875180902</v>
      </c>
      <c r="Q481" s="1">
        <f t="shared" si="30"/>
        <v>-0.62696130135953743</v>
      </c>
      <c r="R481" s="1">
        <f t="shared" si="31"/>
        <v>1.5552413007484784</v>
      </c>
    </row>
    <row r="482" spans="2:18" x14ac:dyDescent="0.3">
      <c r="B482" s="1">
        <v>17700</v>
      </c>
      <c r="C482" s="1">
        <v>13400</v>
      </c>
      <c r="D482" s="1">
        <v>15900</v>
      </c>
      <c r="E482" s="1">
        <v>16200</v>
      </c>
      <c r="O482" s="1">
        <f t="shared" si="28"/>
        <v>0</v>
      </c>
      <c r="P482" s="1">
        <f t="shared" si="29"/>
        <v>-1.5037877364540559</v>
      </c>
      <c r="Q482" s="1">
        <f t="shared" si="30"/>
        <v>0.93897403498391374</v>
      </c>
      <c r="R482" s="1">
        <f t="shared" si="31"/>
        <v>-0.30911925696728582</v>
      </c>
    </row>
    <row r="483" spans="2:18" x14ac:dyDescent="0.3">
      <c r="B483" s="1">
        <v>17700</v>
      </c>
      <c r="C483" s="1">
        <v>13200</v>
      </c>
      <c r="D483" s="1">
        <v>16050</v>
      </c>
      <c r="E483" s="1">
        <v>16150</v>
      </c>
      <c r="O483" s="1">
        <f t="shared" si="28"/>
        <v>0.28208763416412636</v>
      </c>
      <c r="P483" s="1">
        <f t="shared" si="29"/>
        <v>0.75472056353829042</v>
      </c>
      <c r="Q483" s="1">
        <f t="shared" si="30"/>
        <v>0.93023926623134101</v>
      </c>
      <c r="R483" s="1">
        <f t="shared" si="31"/>
        <v>0.61728591070810157</v>
      </c>
    </row>
    <row r="484" spans="2:18" x14ac:dyDescent="0.3">
      <c r="B484" s="1">
        <v>17750</v>
      </c>
      <c r="C484" s="1">
        <v>13300</v>
      </c>
      <c r="D484" s="1">
        <v>16200</v>
      </c>
      <c r="E484" s="1">
        <v>16250</v>
      </c>
      <c r="O484" s="1">
        <f t="shared" si="28"/>
        <v>0</v>
      </c>
      <c r="P484" s="1">
        <f t="shared" si="29"/>
        <v>0</v>
      </c>
      <c r="Q484" s="1">
        <f t="shared" si="30"/>
        <v>-1.8692133012152521</v>
      </c>
      <c r="R484" s="1">
        <f t="shared" si="31"/>
        <v>-1.2384059199721666</v>
      </c>
    </row>
    <row r="485" spans="2:18" x14ac:dyDescent="0.3">
      <c r="B485" s="1">
        <v>17750</v>
      </c>
      <c r="C485" s="1">
        <v>13300</v>
      </c>
      <c r="D485" s="1">
        <v>15900</v>
      </c>
      <c r="E485" s="1">
        <v>16050</v>
      </c>
      <c r="O485" s="1">
        <f t="shared" si="28"/>
        <v>-0.56497325421190214</v>
      </c>
      <c r="P485" s="1">
        <f t="shared" si="29"/>
        <v>0</v>
      </c>
      <c r="Q485" s="1">
        <f t="shared" si="30"/>
        <v>0</v>
      </c>
      <c r="R485" s="1">
        <f t="shared" si="31"/>
        <v>-0.62500203451712943</v>
      </c>
    </row>
    <row r="486" spans="2:18" x14ac:dyDescent="0.3">
      <c r="B486" s="1">
        <v>17650</v>
      </c>
      <c r="C486" s="1">
        <v>13300</v>
      </c>
      <c r="D486" s="1">
        <v>15900</v>
      </c>
      <c r="E486" s="1">
        <v>15950</v>
      </c>
      <c r="O486" s="1">
        <f t="shared" si="28"/>
        <v>-1.1396134730869583</v>
      </c>
      <c r="P486" s="1">
        <f t="shared" si="29"/>
        <v>-1.515180502060222</v>
      </c>
      <c r="Q486" s="1">
        <f t="shared" si="30"/>
        <v>-0.63091691932647209</v>
      </c>
      <c r="R486" s="1">
        <f t="shared" si="31"/>
        <v>-0.31397200046677526</v>
      </c>
    </row>
    <row r="487" spans="2:18" x14ac:dyDescent="0.3">
      <c r="B487" s="1">
        <v>17450</v>
      </c>
      <c r="C487" s="1">
        <v>13100</v>
      </c>
      <c r="D487" s="1">
        <v>15800</v>
      </c>
      <c r="E487" s="1">
        <v>15900</v>
      </c>
      <c r="O487" s="1">
        <f t="shared" si="28"/>
        <v>-1.1527505171067383</v>
      </c>
      <c r="P487" s="1">
        <f t="shared" si="29"/>
        <v>-0.7662872745569137</v>
      </c>
      <c r="Q487" s="1">
        <f t="shared" si="30"/>
        <v>-0.63492276786587798</v>
      </c>
      <c r="R487" s="1">
        <f t="shared" si="31"/>
        <v>-0.63091691932647209</v>
      </c>
    </row>
    <row r="488" spans="2:18" x14ac:dyDescent="0.3">
      <c r="B488" s="1">
        <v>17250</v>
      </c>
      <c r="C488" s="1">
        <v>13000</v>
      </c>
      <c r="D488" s="1">
        <v>15700</v>
      </c>
      <c r="E488" s="1">
        <v>15800</v>
      </c>
      <c r="O488" s="1">
        <f t="shared" si="28"/>
        <v>-0.29027596579613513</v>
      </c>
      <c r="P488" s="1">
        <f t="shared" si="29"/>
        <v>0</v>
      </c>
      <c r="Q488" s="1">
        <f t="shared" si="30"/>
        <v>-0.63897980987710101</v>
      </c>
      <c r="R488" s="1">
        <f t="shared" si="31"/>
        <v>-0.3169574761279067</v>
      </c>
    </row>
    <row r="489" spans="2:18" x14ac:dyDescent="0.3">
      <c r="B489" s="1">
        <v>17200</v>
      </c>
      <c r="C489" s="1">
        <v>13000</v>
      </c>
      <c r="D489" s="1">
        <v>15600</v>
      </c>
      <c r="E489" s="1">
        <v>15750</v>
      </c>
      <c r="O489" s="1">
        <f t="shared" si="28"/>
        <v>-0.87591800898815775</v>
      </c>
      <c r="P489" s="1">
        <f t="shared" si="29"/>
        <v>-0.77220460939102775</v>
      </c>
      <c r="Q489" s="1">
        <f t="shared" si="30"/>
        <v>0.32000027306708495</v>
      </c>
      <c r="R489" s="1">
        <f t="shared" si="31"/>
        <v>0</v>
      </c>
    </row>
    <row r="490" spans="2:18" x14ac:dyDescent="0.3">
      <c r="B490" s="1">
        <v>17050</v>
      </c>
      <c r="C490" s="1">
        <v>12900</v>
      </c>
      <c r="D490" s="1">
        <v>15650</v>
      </c>
      <c r="E490" s="1">
        <v>15750</v>
      </c>
      <c r="O490" s="1">
        <f t="shared" si="28"/>
        <v>-0.29368596733097135</v>
      </c>
      <c r="P490" s="1">
        <f t="shared" si="29"/>
        <v>1.5384918839479456</v>
      </c>
      <c r="Q490" s="1">
        <f t="shared" si="30"/>
        <v>1.8987912244691381</v>
      </c>
      <c r="R490" s="1">
        <f t="shared" si="31"/>
        <v>0</v>
      </c>
    </row>
    <row r="491" spans="2:18" x14ac:dyDescent="0.3">
      <c r="B491" s="1">
        <v>17000</v>
      </c>
      <c r="C491" s="1">
        <v>13100</v>
      </c>
      <c r="D491" s="1">
        <v>15950</v>
      </c>
      <c r="E491" s="1">
        <v>15750</v>
      </c>
      <c r="O491" s="1">
        <f t="shared" si="28"/>
        <v>0.58651194523980577</v>
      </c>
      <c r="P491" s="1">
        <f t="shared" si="29"/>
        <v>-0.7662872745569137</v>
      </c>
      <c r="Q491" s="1">
        <f t="shared" si="30"/>
        <v>-1.2618463959211461</v>
      </c>
      <c r="R491" s="1">
        <f t="shared" si="31"/>
        <v>-1.6000341346441189</v>
      </c>
    </row>
    <row r="492" spans="2:18" x14ac:dyDescent="0.3">
      <c r="B492" s="1">
        <v>17100</v>
      </c>
      <c r="C492" s="1">
        <v>13000</v>
      </c>
      <c r="D492" s="1">
        <v>15750</v>
      </c>
      <c r="E492" s="1">
        <v>15500</v>
      </c>
      <c r="O492" s="1">
        <f t="shared" si="28"/>
        <v>-0.88106296821549202</v>
      </c>
      <c r="P492" s="1">
        <f t="shared" si="29"/>
        <v>0</v>
      </c>
      <c r="Q492" s="1">
        <f t="shared" si="30"/>
        <v>6.7510291526728636</v>
      </c>
      <c r="R492" s="1">
        <f t="shared" si="31"/>
        <v>1.9169916107720124</v>
      </c>
    </row>
    <row r="493" spans="2:18" x14ac:dyDescent="0.3">
      <c r="B493" s="1">
        <v>16950</v>
      </c>
      <c r="C493" s="1">
        <v>13000</v>
      </c>
      <c r="D493" s="1">
        <v>16850</v>
      </c>
      <c r="E493" s="1">
        <v>15800</v>
      </c>
      <c r="O493" s="1">
        <f t="shared" si="28"/>
        <v>0.29455102297567448</v>
      </c>
      <c r="P493" s="1">
        <f t="shared" si="29"/>
        <v>0</v>
      </c>
      <c r="Q493" s="1">
        <f t="shared" si="30"/>
        <v>0.59171770280885183</v>
      </c>
      <c r="R493" s="1">
        <f t="shared" si="31"/>
        <v>0.31595602903685177</v>
      </c>
    </row>
    <row r="494" spans="2:18" x14ac:dyDescent="0.3">
      <c r="B494" s="1">
        <v>17000</v>
      </c>
      <c r="C494" s="1">
        <v>13000</v>
      </c>
      <c r="D494" s="1">
        <v>16950</v>
      </c>
      <c r="E494" s="1">
        <v>15850</v>
      </c>
      <c r="O494" s="1">
        <f t="shared" si="28"/>
        <v>-0.29455102297568031</v>
      </c>
      <c r="P494" s="1">
        <f t="shared" si="29"/>
        <v>-1.5504186535965199</v>
      </c>
      <c r="Q494" s="1">
        <f t="shared" si="30"/>
        <v>5.4532879020250054</v>
      </c>
      <c r="R494" s="1">
        <f t="shared" si="31"/>
        <v>1.8750549345376029</v>
      </c>
    </row>
    <row r="495" spans="2:18" x14ac:dyDescent="0.3">
      <c r="B495" s="1">
        <v>16950</v>
      </c>
      <c r="C495" s="1">
        <v>12800</v>
      </c>
      <c r="D495" s="1">
        <v>17900</v>
      </c>
      <c r="E495" s="1">
        <v>16150</v>
      </c>
      <c r="O495" s="1">
        <f t="shared" si="28"/>
        <v>1.4641549992948188</v>
      </c>
      <c r="P495" s="1">
        <f t="shared" si="29"/>
        <v>0</v>
      </c>
      <c r="Q495" s="1">
        <f t="shared" si="30"/>
        <v>-1.4064929467403553</v>
      </c>
      <c r="R495" s="1">
        <f t="shared" si="31"/>
        <v>0.30911925696728798</v>
      </c>
    </row>
    <row r="496" spans="2:18" x14ac:dyDescent="0.3">
      <c r="B496" s="1">
        <v>17200</v>
      </c>
      <c r="C496" s="1">
        <v>12800</v>
      </c>
      <c r="D496" s="1">
        <v>17650</v>
      </c>
      <c r="E496" s="1">
        <v>16200</v>
      </c>
      <c r="O496" s="1">
        <f t="shared" si="28"/>
        <v>0</v>
      </c>
      <c r="P496" s="1">
        <f t="shared" si="29"/>
        <v>0.77821404420549489</v>
      </c>
      <c r="Q496" s="1">
        <f t="shared" si="30"/>
        <v>-2.5826399559898423</v>
      </c>
      <c r="R496" s="1">
        <f t="shared" si="31"/>
        <v>0.30816665374081142</v>
      </c>
    </row>
    <row r="497" spans="1:18" x14ac:dyDescent="0.3">
      <c r="B497" s="1">
        <v>17200</v>
      </c>
      <c r="C497" s="1">
        <v>12900</v>
      </c>
      <c r="D497" s="1">
        <v>17200</v>
      </c>
      <c r="E497" s="1">
        <v>16250</v>
      </c>
      <c r="O497" s="1">
        <f t="shared" si="28"/>
        <v>-0.58309203107932095</v>
      </c>
      <c r="P497" s="1">
        <f t="shared" si="29"/>
        <v>0.77220460939103186</v>
      </c>
      <c r="Q497" s="1">
        <f t="shared" si="30"/>
        <v>1.1560822401076005</v>
      </c>
      <c r="R497" s="1">
        <f t="shared" si="31"/>
        <v>-0.3081666537408112</v>
      </c>
    </row>
    <row r="498" spans="1:18" x14ac:dyDescent="0.3">
      <c r="B498" s="1">
        <v>17100</v>
      </c>
      <c r="C498" s="1">
        <v>13000</v>
      </c>
      <c r="D498" s="1">
        <v>17400</v>
      </c>
      <c r="E498" s="1">
        <v>16200</v>
      </c>
      <c r="O498" s="1">
        <f t="shared" si="28"/>
        <v>-0.29282597790883341</v>
      </c>
      <c r="P498" s="1">
        <f t="shared" si="29"/>
        <v>-1.5504186535965199</v>
      </c>
      <c r="Q498" s="1">
        <f t="shared" si="30"/>
        <v>-0.86580627431145418</v>
      </c>
      <c r="R498" s="1">
        <f t="shared" si="31"/>
        <v>-1.5552413007484771</v>
      </c>
    </row>
    <row r="499" spans="1:18" x14ac:dyDescent="0.3">
      <c r="B499" s="1">
        <v>17050</v>
      </c>
      <c r="C499" s="1">
        <v>12800</v>
      </c>
      <c r="D499" s="1">
        <v>17250</v>
      </c>
      <c r="E499" s="1">
        <v>15950</v>
      </c>
      <c r="N499" s="1" t="s">
        <v>8</v>
      </c>
      <c r="O499" s="1">
        <f>AVERAGE(O2:O498)</f>
        <v>0.14975576298815518</v>
      </c>
      <c r="P499" s="1">
        <f>AVERAGE(P2:P498)</f>
        <v>6.644701949106134E-2</v>
      </c>
      <c r="Q499" s="1">
        <f>AVERAGE(Q2:Q498)</f>
        <v>7.6400927968963681E-2</v>
      </c>
      <c r="R499" s="1">
        <f>AVERAGE(R2:R498)</f>
        <v>-1.6042670717498483E-2</v>
      </c>
    </row>
    <row r="500" spans="1:18" x14ac:dyDescent="0.3">
      <c r="A500" s="1" t="s">
        <v>8</v>
      </c>
      <c r="B500" s="1">
        <f>AVERAGE(B2:B499)</f>
        <v>15859.397590361446</v>
      </c>
      <c r="N500" s="1" t="s">
        <v>11</v>
      </c>
      <c r="O500" s="1">
        <f>_xlfn.VAR.S(O2:O498)</f>
        <v>8.8691484149514768</v>
      </c>
      <c r="P500" s="1">
        <f>_xlfn.VAR.S(P2:P498)</f>
        <v>7.3108449989646411</v>
      </c>
      <c r="Q500" s="1">
        <f>_xlfn.VAR.S(Q2:Q498)</f>
        <v>8.2864947675755314</v>
      </c>
      <c r="R500" s="1">
        <f>_xlfn.VAR.S(R2:R498)</f>
        <v>4.2471554179612374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9E2E-42C3-4D50-AC23-E01383D6A32D}">
  <dimension ref="A1:S21"/>
  <sheetViews>
    <sheetView tabSelected="1" topLeftCell="A4" workbookViewId="0">
      <selection activeCell="H26" sqref="H26"/>
    </sheetView>
  </sheetViews>
  <sheetFormatPr defaultRowHeight="14.4" x14ac:dyDescent="0.3"/>
  <cols>
    <col min="1" max="1" width="23.44140625" style="1" customWidth="1"/>
    <col min="2" max="2" width="12" style="1" customWidth="1"/>
    <col min="3" max="3" width="11.77734375" style="1" customWidth="1"/>
    <col min="4" max="4" width="11.88671875" style="1" customWidth="1"/>
    <col min="5" max="5" width="12.33203125" style="1" customWidth="1"/>
    <col min="6" max="9" width="8.88671875" style="1"/>
    <col min="10" max="10" width="17.5546875" style="1" customWidth="1"/>
    <col min="11" max="11" width="16.44140625" style="1" customWidth="1"/>
    <col min="12" max="13" width="8.88671875" style="1"/>
    <col min="14" max="14" width="10.77734375" style="1" customWidth="1"/>
    <col min="15" max="16384" width="8.88671875" style="1"/>
  </cols>
  <sheetData>
    <row r="1" spans="1:19" x14ac:dyDescent="0.3">
      <c r="B1" s="1" t="s">
        <v>4</v>
      </c>
      <c r="C1" s="1" t="s">
        <v>5</v>
      </c>
      <c r="D1" s="1" t="s">
        <v>6</v>
      </c>
      <c r="E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3">
      <c r="A2" s="1" t="s">
        <v>9</v>
      </c>
      <c r="B2" s="1">
        <v>0.14975576298815518</v>
      </c>
      <c r="C2" s="1">
        <v>6.644701949106134E-2</v>
      </c>
      <c r="D2" s="1">
        <v>7.6400927968963681E-2</v>
      </c>
      <c r="E2" s="1">
        <v>-1.6042670717498483E-2</v>
      </c>
      <c r="H2" s="1" t="s">
        <v>4</v>
      </c>
      <c r="I2" s="1">
        <v>8.8691484149514768</v>
      </c>
      <c r="J2" s="1">
        <v>1.3684741268515297</v>
      </c>
      <c r="K2" s="1">
        <v>3.6372143130019734</v>
      </c>
      <c r="L2" s="1">
        <v>2.0800433499295212</v>
      </c>
      <c r="O2" s="1" t="s">
        <v>4</v>
      </c>
      <c r="P2" s="1">
        <v>1</v>
      </c>
      <c r="Q2" s="1">
        <v>0.16994634998106753</v>
      </c>
      <c r="R2" s="1">
        <v>0.42427017192937277</v>
      </c>
      <c r="S2" s="1">
        <v>0.33890841169571256</v>
      </c>
    </row>
    <row r="3" spans="1:19" x14ac:dyDescent="0.3">
      <c r="A3" s="1" t="s">
        <v>10</v>
      </c>
      <c r="B3" s="1">
        <v>8.8691484149514768</v>
      </c>
      <c r="C3" s="1">
        <v>7.3108449989646411</v>
      </c>
      <c r="D3" s="1">
        <v>8.2864947675755314</v>
      </c>
      <c r="E3" s="1">
        <v>4.2471554179612374</v>
      </c>
      <c r="H3" s="1" t="s">
        <v>5</v>
      </c>
      <c r="I3" s="1">
        <v>1.3684741268515297</v>
      </c>
      <c r="J3" s="1">
        <v>7.3108449989646411</v>
      </c>
      <c r="K3" s="1">
        <v>1.1190048855675765</v>
      </c>
      <c r="L3" s="1">
        <v>0.16539733019622824</v>
      </c>
      <c r="O3" s="1" t="s">
        <v>5</v>
      </c>
      <c r="P3" s="1">
        <v>0.16994634998106753</v>
      </c>
      <c r="Q3" s="1">
        <v>1</v>
      </c>
      <c r="R3" s="1">
        <v>0.1437681764762819</v>
      </c>
      <c r="S3" s="1">
        <v>2.9682168765436959E-2</v>
      </c>
    </row>
    <row r="4" spans="1:19" x14ac:dyDescent="0.3">
      <c r="A4" s="1" t="s">
        <v>12</v>
      </c>
      <c r="B4" s="1">
        <f>SQRT(B3)</f>
        <v>2.9781115517977961</v>
      </c>
      <c r="C4" s="1">
        <f>SQRT(C3)</f>
        <v>2.703857429481932</v>
      </c>
      <c r="D4" s="1">
        <f>SQRT(D3)</f>
        <v>2.8786272366486654</v>
      </c>
      <c r="E4" s="1">
        <f>SQRT(E3)</f>
        <v>2.0608627848455212</v>
      </c>
      <c r="H4" s="1" t="s">
        <v>6</v>
      </c>
      <c r="I4" s="1">
        <v>3.6372143130019734</v>
      </c>
      <c r="J4" s="1">
        <v>1.1190048855675765</v>
      </c>
      <c r="K4" s="1">
        <v>8.2864947675755314</v>
      </c>
      <c r="L4" s="1">
        <v>2.6148171743070505</v>
      </c>
      <c r="O4" s="1" t="s">
        <v>6</v>
      </c>
      <c r="P4" s="1">
        <v>0.42427017192937277</v>
      </c>
      <c r="Q4" s="1">
        <v>0.1437681764762819</v>
      </c>
      <c r="R4" s="1">
        <v>1</v>
      </c>
      <c r="S4" s="1">
        <v>0.44076471656669436</v>
      </c>
    </row>
    <row r="5" spans="1:19" x14ac:dyDescent="0.3">
      <c r="H5" s="1" t="s">
        <v>7</v>
      </c>
      <c r="I5" s="1">
        <v>2.0800433499295212</v>
      </c>
      <c r="J5" s="1">
        <v>0.16539733019622824</v>
      </c>
      <c r="K5" s="1">
        <v>2.6148171743070505</v>
      </c>
      <c r="L5" s="1">
        <v>4.2471554179612374</v>
      </c>
      <c r="O5" s="1" t="s">
        <v>7</v>
      </c>
      <c r="P5" s="1">
        <v>0.33890841169571256</v>
      </c>
      <c r="Q5" s="1">
        <v>2.9682168765436959E-2</v>
      </c>
      <c r="R5" s="1">
        <v>0.44076471656669436</v>
      </c>
      <c r="S5" s="1">
        <v>1</v>
      </c>
    </row>
    <row r="6" spans="1:19" x14ac:dyDescent="0.3">
      <c r="B6" s="2" t="s">
        <v>19</v>
      </c>
      <c r="C6" s="2"/>
      <c r="D6" s="2"/>
      <c r="E6" s="2"/>
    </row>
    <row r="7" spans="1:19" x14ac:dyDescent="0.3">
      <c r="B7" s="1" t="s">
        <v>13</v>
      </c>
      <c r="C7" s="1" t="s">
        <v>14</v>
      </c>
      <c r="D7" s="1" t="s">
        <v>15</v>
      </c>
      <c r="E7" s="1" t="s">
        <v>16</v>
      </c>
    </row>
    <row r="8" spans="1:19" x14ac:dyDescent="0.3">
      <c r="B8" s="1">
        <v>1</v>
      </c>
      <c r="C8" s="1">
        <v>0</v>
      </c>
      <c r="D8" s="1">
        <v>0</v>
      </c>
      <c r="E8" s="1">
        <v>0</v>
      </c>
      <c r="F8" s="1">
        <f>SUM(B8:E8)</f>
        <v>1</v>
      </c>
    </row>
    <row r="9" spans="1:19" x14ac:dyDescent="0.3">
      <c r="D9" s="2"/>
      <c r="E9" s="2"/>
    </row>
    <row r="10" spans="1:19" x14ac:dyDescent="0.3">
      <c r="A10" s="1" t="s">
        <v>17</v>
      </c>
      <c r="B10" s="2">
        <f>B2*B8+C2*C8+D2*D8+E2*E8</f>
        <v>0.14975576298815518</v>
      </c>
      <c r="C10" s="2"/>
      <c r="D10" s="2"/>
      <c r="E10" s="2"/>
    </row>
    <row r="11" spans="1:19" x14ac:dyDescent="0.3">
      <c r="K11" s="2" t="s">
        <v>19</v>
      </c>
      <c r="L11" s="2"/>
      <c r="M11" s="2"/>
      <c r="N11" s="2"/>
    </row>
    <row r="12" spans="1:19" x14ac:dyDescent="0.3">
      <c r="A12" s="1" t="s">
        <v>18</v>
      </c>
      <c r="B12" s="2" cm="1">
        <f t="array" ref="B12">MMULT(MMULT(B8:E8, I2:L5), TRANSPOSE(B8:E8))</f>
        <v>8.8691484149514768</v>
      </c>
      <c r="C12" s="2"/>
      <c r="D12" s="2"/>
      <c r="E12" s="2"/>
      <c r="K12" s="1" t="s">
        <v>13</v>
      </c>
      <c r="L12" s="1" t="s">
        <v>14</v>
      </c>
      <c r="M12" s="1" t="s">
        <v>15</v>
      </c>
      <c r="N12" s="1" t="s">
        <v>16</v>
      </c>
    </row>
    <row r="13" spans="1:19" x14ac:dyDescent="0.3">
      <c r="K13" s="1">
        <v>1</v>
      </c>
      <c r="L13" s="1">
        <v>0</v>
      </c>
      <c r="M13" s="1">
        <v>0</v>
      </c>
      <c r="N13" s="1">
        <v>0</v>
      </c>
    </row>
    <row r="14" spans="1:19" x14ac:dyDescent="0.3">
      <c r="B14" s="1">
        <v>8.8691484149514768</v>
      </c>
      <c r="J14" s="1" t="s">
        <v>17</v>
      </c>
      <c r="K14" s="2">
        <v>0.14975576298815518</v>
      </c>
      <c r="L14" s="2"/>
      <c r="M14" s="2"/>
      <c r="N14" s="2"/>
    </row>
    <row r="15" spans="1:19" x14ac:dyDescent="0.3">
      <c r="J15" s="1" t="s">
        <v>18</v>
      </c>
      <c r="K15" s="2">
        <v>8.8691484149514768</v>
      </c>
      <c r="L15" s="2"/>
      <c r="M15" s="2"/>
      <c r="N15" s="2"/>
    </row>
    <row r="17" spans="1:6" x14ac:dyDescent="0.3">
      <c r="B17" s="2" t="s">
        <v>20</v>
      </c>
      <c r="C17" s="2"/>
      <c r="D17" s="2"/>
      <c r="E17" s="2"/>
    </row>
    <row r="18" spans="1:6" x14ac:dyDescent="0.3">
      <c r="B18" s="1" t="s">
        <v>13</v>
      </c>
      <c r="C18" s="1" t="s">
        <v>14</v>
      </c>
      <c r="D18" s="1" t="s">
        <v>15</v>
      </c>
      <c r="E18" s="1" t="s">
        <v>16</v>
      </c>
    </row>
    <row r="19" spans="1:6" x14ac:dyDescent="0.3">
      <c r="B19" s="1">
        <v>9.7908343570463213E-2</v>
      </c>
      <c r="C19" s="1">
        <v>0.31851579250146805</v>
      </c>
      <c r="D19" s="1">
        <v>6.7961618257544057E-2</v>
      </c>
      <c r="E19" s="1">
        <v>0.5156142456705245</v>
      </c>
      <c r="F19" s="1">
        <f>SUM(B19:E19)</f>
        <v>0.99999999999999978</v>
      </c>
    </row>
    <row r="20" spans="1:6" x14ac:dyDescent="0.3">
      <c r="A20" s="1" t="s">
        <v>17</v>
      </c>
      <c r="B20" s="2">
        <f>B2*B19+C2*C19+D2*D19+E2*E19</f>
        <v>3.2747264907462291E-2</v>
      </c>
      <c r="C20" s="2"/>
      <c r="D20" s="2"/>
      <c r="E20" s="2"/>
    </row>
    <row r="21" spans="1:6" x14ac:dyDescent="0.3">
      <c r="A21" s="1" t="s">
        <v>18</v>
      </c>
      <c r="B21" s="2" cm="1">
        <f t="array" ref="B21">MMULT(MMULT(B19:E19, I2:L5), TRANSPOSE(B19:E19))</f>
        <v>2.6239357602427855</v>
      </c>
      <c r="C21" s="2"/>
      <c r="D21" s="2"/>
      <c r="E21" s="2"/>
    </row>
  </sheetData>
  <mergeCells count="10">
    <mergeCell ref="B20:E20"/>
    <mergeCell ref="B21:E21"/>
    <mergeCell ref="K11:N11"/>
    <mergeCell ref="K14:N14"/>
    <mergeCell ref="K15:N15"/>
    <mergeCell ref="B6:E6"/>
    <mergeCell ref="B17:E17"/>
    <mergeCell ref="B10:E10"/>
    <mergeCell ref="B12:E12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2025-03-24T05:05:56Z</dcterms:created>
  <dcterms:modified xsi:type="dcterms:W3CDTF">2025-04-13T12:09:58Z</dcterms:modified>
</cp:coreProperties>
</file>