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ong Duc Thanh\Desktop\"/>
    </mc:Choice>
  </mc:AlternateContent>
  <xr:revisionPtr revIDLastSave="0" documentId="13_ncr:1_{EEE84081-A7B9-4693-BBF4-DCF294830AF5}" xr6:coauthVersionLast="47" xr6:coauthVersionMax="47" xr10:uidLastSave="{00000000-0000-0000-0000-000000000000}"/>
  <bookViews>
    <workbookView xWindow="-108" yWindow="-108" windowWidth="23256" windowHeight="12576" xr2:uid="{65EE9B4C-9970-49F9-B57A-925087851A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V2" i="1" s="1"/>
  <c r="N3" i="1"/>
  <c r="Q3" i="1" s="1"/>
  <c r="N6" i="1"/>
  <c r="Q6" i="1" s="1"/>
  <c r="N7" i="1"/>
  <c r="Q7" i="1" s="1"/>
  <c r="N10" i="1"/>
  <c r="Q10" i="1" s="1"/>
  <c r="N11" i="1"/>
  <c r="Q11" i="1" s="1"/>
  <c r="L3" i="1"/>
  <c r="M3" i="1" s="1"/>
  <c r="L6" i="1"/>
  <c r="O6" i="1" s="1"/>
  <c r="P6" i="1" s="1"/>
  <c r="L7" i="1"/>
  <c r="O7" i="1" s="1"/>
  <c r="P7" i="1" s="1"/>
  <c r="L10" i="1"/>
  <c r="M10" i="1" s="1"/>
  <c r="L11" i="1"/>
  <c r="M11" i="1" s="1"/>
  <c r="K3" i="1"/>
  <c r="K4" i="1"/>
  <c r="N4" i="1" s="1"/>
  <c r="Q4" i="1" s="1"/>
  <c r="K5" i="1"/>
  <c r="N5" i="1" s="1"/>
  <c r="Q5" i="1" s="1"/>
  <c r="K6" i="1"/>
  <c r="K7" i="1"/>
  <c r="K8" i="1"/>
  <c r="N8" i="1" s="1"/>
  <c r="Q8" i="1" s="1"/>
  <c r="K9" i="1"/>
  <c r="N9" i="1" s="1"/>
  <c r="Q9" i="1" s="1"/>
  <c r="K10" i="1"/>
  <c r="K11" i="1"/>
  <c r="K2" i="1"/>
  <c r="N2" i="1" s="1"/>
  <c r="Q2" i="1" s="1"/>
  <c r="R2" i="1" s="1"/>
  <c r="S2" i="1" s="1"/>
  <c r="J11" i="1"/>
  <c r="J7" i="1"/>
  <c r="J4" i="1"/>
  <c r="J3" i="1"/>
  <c r="I3" i="1"/>
  <c r="I4" i="1"/>
  <c r="L4" i="1" s="1"/>
  <c r="I5" i="1"/>
  <c r="L5" i="1" s="1"/>
  <c r="I6" i="1"/>
  <c r="J6" i="1" s="1"/>
  <c r="I7" i="1"/>
  <c r="I8" i="1"/>
  <c r="L8" i="1" s="1"/>
  <c r="I9" i="1"/>
  <c r="L9" i="1" s="1"/>
  <c r="I10" i="1"/>
  <c r="J10" i="1" s="1"/>
  <c r="I11" i="1"/>
  <c r="I2" i="1"/>
  <c r="J2" i="1" s="1"/>
  <c r="F9" i="1"/>
  <c r="G9" i="1" s="1"/>
  <c r="C3" i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C11" i="1"/>
  <c r="D11" i="1" s="1"/>
  <c r="C2" i="1"/>
  <c r="D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E10" i="1"/>
  <c r="F10" i="1" s="1"/>
  <c r="G10" i="1" s="1"/>
  <c r="E11" i="1"/>
  <c r="F11" i="1" s="1"/>
  <c r="G11" i="1" s="1"/>
  <c r="E2" i="1"/>
  <c r="F2" i="1" s="1"/>
  <c r="G2" i="1" s="1"/>
  <c r="D3" i="1"/>
  <c r="D8" i="1"/>
  <c r="D10" i="1"/>
  <c r="T8" i="1" l="1"/>
  <c r="U8" i="1" s="1"/>
  <c r="V8" i="1" s="1"/>
  <c r="R8" i="1"/>
  <c r="S8" i="1" s="1"/>
  <c r="M5" i="1"/>
  <c r="O5" i="1"/>
  <c r="P5" i="1" s="1"/>
  <c r="R7" i="1"/>
  <c r="S7" i="1" s="1"/>
  <c r="T7" i="1"/>
  <c r="U7" i="1" s="1"/>
  <c r="V7" i="1" s="1"/>
  <c r="O9" i="1"/>
  <c r="P9" i="1" s="1"/>
  <c r="M9" i="1"/>
  <c r="O8" i="1"/>
  <c r="P8" i="1" s="1"/>
  <c r="M8" i="1"/>
  <c r="M4" i="1"/>
  <c r="O4" i="1"/>
  <c r="P4" i="1" s="1"/>
  <c r="R6" i="1"/>
  <c r="S6" i="1" s="1"/>
  <c r="T6" i="1"/>
  <c r="U6" i="1" s="1"/>
  <c r="V6" i="1" s="1"/>
  <c r="R5" i="1"/>
  <c r="S5" i="1" s="1"/>
  <c r="T5" i="1"/>
  <c r="U5" i="1" s="1"/>
  <c r="V5" i="1" s="1"/>
  <c r="T11" i="1"/>
  <c r="U11" i="1" s="1"/>
  <c r="V11" i="1" s="1"/>
  <c r="R11" i="1"/>
  <c r="S11" i="1" s="1"/>
  <c r="R4" i="1"/>
  <c r="S4" i="1" s="1"/>
  <c r="T4" i="1"/>
  <c r="U4" i="1" s="1"/>
  <c r="V4" i="1" s="1"/>
  <c r="T10" i="1"/>
  <c r="U10" i="1" s="1"/>
  <c r="V10" i="1" s="1"/>
  <c r="R10" i="1"/>
  <c r="S10" i="1" s="1"/>
  <c r="T9" i="1"/>
  <c r="U9" i="1" s="1"/>
  <c r="V9" i="1" s="1"/>
  <c r="R9" i="1"/>
  <c r="S9" i="1" s="1"/>
  <c r="T3" i="1"/>
  <c r="U3" i="1" s="1"/>
  <c r="V3" i="1" s="1"/>
  <c r="R3" i="1"/>
  <c r="S3" i="1" s="1"/>
  <c r="J5" i="1"/>
  <c r="M7" i="1"/>
  <c r="O11" i="1"/>
  <c r="P11" i="1" s="1"/>
  <c r="O3" i="1"/>
  <c r="P3" i="1" s="1"/>
  <c r="L2" i="1"/>
  <c r="M6" i="1"/>
  <c r="O10" i="1"/>
  <c r="P10" i="1" s="1"/>
  <c r="J8" i="1"/>
  <c r="J9" i="1"/>
  <c r="M2" i="1" l="1"/>
  <c r="O2" i="1"/>
  <c r="P2" i="1" s="1"/>
</calcChain>
</file>

<file path=xl/sharedStrings.xml><?xml version="1.0" encoding="utf-8"?>
<sst xmlns="http://schemas.openxmlformats.org/spreadsheetml/2006/main" count="32" uniqueCount="32">
  <si>
    <t>Time period</t>
  </si>
  <si>
    <t>1/9/2013-31/8/2014</t>
  </si>
  <si>
    <t>1/9/2014-31/8/2015</t>
  </si>
  <si>
    <t>1/9/2015-31/8/2016</t>
  </si>
  <si>
    <t>1/9/2016-31/8/2017</t>
  </si>
  <si>
    <t>1/9/2017-31/8/2018</t>
  </si>
  <si>
    <t>1/9/2018-31/8/2019</t>
  </si>
  <si>
    <t>1/9/2019-31/8/2020</t>
  </si>
  <si>
    <t>1/9/2020-31/8/2021</t>
  </si>
  <si>
    <t>1/9/2021-31/8/2022</t>
  </si>
  <si>
    <t>1/9/2022-31/8/2023</t>
  </si>
  <si>
    <t>Ratio all 1</t>
  </si>
  <si>
    <t>UIO all 1</t>
  </si>
  <si>
    <t>Active all 1</t>
  </si>
  <si>
    <t>UIO all 2</t>
  </si>
  <si>
    <t>Active all 2</t>
  </si>
  <si>
    <t>Ratio all 2</t>
  </si>
  <si>
    <t>UIO 30004</t>
  </si>
  <si>
    <t>Active 30004</t>
  </si>
  <si>
    <t>Ratio 30004</t>
  </si>
  <si>
    <t>UIO 30005</t>
  </si>
  <si>
    <t>Active 30005</t>
  </si>
  <si>
    <t>Ratio 30005</t>
  </si>
  <si>
    <t>UIO 30006</t>
  </si>
  <si>
    <t>Active 30006</t>
  </si>
  <si>
    <t>Ratio 30006</t>
  </si>
  <si>
    <t>UIO 30007</t>
  </si>
  <si>
    <t>Active 30007</t>
  </si>
  <si>
    <t>Ratio 30007</t>
  </si>
  <si>
    <t>UIO 30008</t>
  </si>
  <si>
    <t>Active 30008</t>
  </si>
  <si>
    <t>Ratio 30008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</si>
</sst>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A0FE-003F-44D2-8BA7-4F2E64354683}">
  <dimension ref="A1:V11"/>
  <sheetViews>
    <sheetView tabSelected="1" workbookViewId="0">
      <selection activeCell="F11" sqref="F11"/>
    </sheetView>
  </sheetViews>
  <sheetFormatPr defaultColWidth="30.77734375" defaultRowHeight="14.4" x14ac:dyDescent="0.3"/>
  <cols>
    <col min="1" max="1" width="18" bestFit="1" customWidth="1"/>
    <col min="2" max="2" width="10" bestFit="1" customWidth="1"/>
    <col min="3" max="22" width="10.77734375" customWidth="1"/>
  </cols>
  <sheetData>
    <row r="1" spans="1:22" x14ac:dyDescent="0.3">
      <c r="A1" s="1" t="s">
        <v>0</v>
      </c>
      <c r="B1" s="1" t="s">
        <v>12</v>
      </c>
      <c r="C1" s="1" t="s">
        <v>13</v>
      </c>
      <c r="D1" s="1" t="s">
        <v>11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</row>
    <row r="2" spans="1:22" x14ac:dyDescent="0.3">
      <c r="A2" s="2" t="s">
        <v>1</v>
      </c>
      <c r="B2" s="3">
        <v>1789652</v>
      </c>
      <c r="C2" s="4">
        <f>B2-500065</f>
        <v>1289587</v>
      </c>
      <c r="D2" s="2">
        <f>C2/B2</f>
        <v>0.72057975517027895</v>
      </c>
      <c r="E2" s="4">
        <f>B2-123544</f>
        <v>1666108</v>
      </c>
      <c r="F2" s="4">
        <f>E2-123456</f>
        <v>1542652</v>
      </c>
      <c r="G2" s="2">
        <f>F2/E2</f>
        <v>0.92590156220365072</v>
      </c>
      <c r="H2" s="2">
        <v>1265</v>
      </c>
      <c r="I2" s="2">
        <f>H2-456</f>
        <v>809</v>
      </c>
      <c r="J2" s="2">
        <f>I2/H2</f>
        <v>0.63952569169960471</v>
      </c>
      <c r="K2" s="2">
        <f>H2+123</f>
        <v>1388</v>
      </c>
      <c r="L2" s="2">
        <f>I2+123</f>
        <v>932</v>
      </c>
      <c r="M2" s="2">
        <f>L2/K2</f>
        <v>0.67146974063400577</v>
      </c>
      <c r="N2" s="2">
        <f>K2-142</f>
        <v>1246</v>
      </c>
      <c r="O2" s="2">
        <f>L2-123</f>
        <v>809</v>
      </c>
      <c r="P2" s="2">
        <f>O2/N2</f>
        <v>0.6492776886035313</v>
      </c>
      <c r="Q2" s="2">
        <f>N2-321</f>
        <v>925</v>
      </c>
      <c r="R2" s="2">
        <f>Q2-156</f>
        <v>769</v>
      </c>
      <c r="S2" s="2">
        <f>R2/Q2</f>
        <v>0.8313513513513513</v>
      </c>
      <c r="T2" s="2">
        <v>1456</v>
      </c>
      <c r="U2" s="2">
        <f>T2-142</f>
        <v>1314</v>
      </c>
      <c r="V2" s="2">
        <f>U2/T2</f>
        <v>0.90247252747252749</v>
      </c>
    </row>
    <row r="3" spans="1:22" x14ac:dyDescent="0.3">
      <c r="A3" s="2" t="s">
        <v>2</v>
      </c>
      <c r="B3" s="3">
        <v>1245698</v>
      </c>
      <c r="C3" s="4">
        <f t="shared" ref="C3:C11" si="0">B3-500065</f>
        <v>745633</v>
      </c>
      <c r="D3" s="2">
        <f t="shared" ref="D3:D11" si="1">C3/B3</f>
        <v>0.59856642621245282</v>
      </c>
      <c r="E3" s="4">
        <f t="shared" ref="E3:E11" si="2">B3-123544</f>
        <v>1122154</v>
      </c>
      <c r="F3" s="4">
        <f t="shared" ref="F3:F11" si="3">E3-123456</f>
        <v>998698</v>
      </c>
      <c r="G3" s="2">
        <f t="shared" ref="G3:G11" si="4">F3/E3</f>
        <v>0.88998301480901909</v>
      </c>
      <c r="H3" s="2">
        <v>1254</v>
      </c>
      <c r="I3" s="2">
        <f t="shared" ref="I3:I11" si="5">H3-456</f>
        <v>798</v>
      </c>
      <c r="J3" s="2">
        <f t="shared" ref="J3:J11" si="6">I3/H3</f>
        <v>0.63636363636363635</v>
      </c>
      <c r="K3" s="2">
        <f t="shared" ref="K3:K11" si="7">H3+123</f>
        <v>1377</v>
      </c>
      <c r="L3" s="2">
        <f t="shared" ref="L3:L11" si="8">I3+123</f>
        <v>921</v>
      </c>
      <c r="M3" s="2">
        <f t="shared" ref="M3:M11" si="9">L3/K3</f>
        <v>0.66884531590413943</v>
      </c>
      <c r="N3" s="2">
        <f t="shared" ref="N3:N11" si="10">K3-142</f>
        <v>1235</v>
      </c>
      <c r="O3" s="2">
        <f t="shared" ref="O3:O11" si="11">L3-123</f>
        <v>798</v>
      </c>
      <c r="P3" s="2">
        <f t="shared" ref="P3:P11" si="12">O3/N3</f>
        <v>0.64615384615384619</v>
      </c>
      <c r="Q3" s="2">
        <f t="shared" ref="Q3:Q11" si="13">N3-321</f>
        <v>914</v>
      </c>
      <c r="R3" s="2">
        <f t="shared" ref="R3:R11" si="14">Q3-156</f>
        <v>758</v>
      </c>
      <c r="S3" s="2">
        <f t="shared" ref="S3:S11" si="15">R3/Q3</f>
        <v>0.82932166301969368</v>
      </c>
      <c r="T3" s="2">
        <f>Q3-145</f>
        <v>769</v>
      </c>
      <c r="U3" s="2">
        <f t="shared" ref="U3:U11" si="16">T3-142</f>
        <v>627</v>
      </c>
      <c r="V3" s="2">
        <f t="shared" ref="V3:V11" si="17">U3/T3</f>
        <v>0.81534460338101433</v>
      </c>
    </row>
    <row r="4" spans="1:22" x14ac:dyDescent="0.3">
      <c r="A4" s="2" t="s">
        <v>3</v>
      </c>
      <c r="B4" s="3">
        <v>986531</v>
      </c>
      <c r="C4" s="4">
        <f t="shared" si="0"/>
        <v>486466</v>
      </c>
      <c r="D4" s="2">
        <f t="shared" si="1"/>
        <v>0.49310766716910059</v>
      </c>
      <c r="E4" s="4">
        <f t="shared" si="2"/>
        <v>862987</v>
      </c>
      <c r="F4" s="4">
        <f t="shared" si="3"/>
        <v>739531</v>
      </c>
      <c r="G4" s="2">
        <f t="shared" si="4"/>
        <v>0.85694338385166868</v>
      </c>
      <c r="H4" s="2">
        <v>1356</v>
      </c>
      <c r="I4" s="2">
        <f t="shared" si="5"/>
        <v>900</v>
      </c>
      <c r="J4" s="2">
        <f t="shared" si="6"/>
        <v>0.66371681415929207</v>
      </c>
      <c r="K4" s="2">
        <f t="shared" si="7"/>
        <v>1479</v>
      </c>
      <c r="L4" s="2">
        <f t="shared" si="8"/>
        <v>1023</v>
      </c>
      <c r="M4" s="2">
        <f t="shared" si="9"/>
        <v>0.69168356997971603</v>
      </c>
      <c r="N4" s="2">
        <f t="shared" si="10"/>
        <v>1337</v>
      </c>
      <c r="O4" s="2">
        <f t="shared" si="11"/>
        <v>900</v>
      </c>
      <c r="P4" s="2">
        <f t="shared" si="12"/>
        <v>0.67314884068810765</v>
      </c>
      <c r="Q4" s="2">
        <f t="shared" si="13"/>
        <v>1016</v>
      </c>
      <c r="R4" s="2">
        <f t="shared" si="14"/>
        <v>860</v>
      </c>
      <c r="S4" s="2">
        <f t="shared" si="15"/>
        <v>0.84645669291338588</v>
      </c>
      <c r="T4" s="2">
        <f t="shared" ref="T4:T11" si="18">Q4-145</f>
        <v>871</v>
      </c>
      <c r="U4" s="2">
        <f t="shared" si="16"/>
        <v>729</v>
      </c>
      <c r="V4" s="2">
        <f t="shared" si="17"/>
        <v>0.83696900114810557</v>
      </c>
    </row>
    <row r="5" spans="1:22" x14ac:dyDescent="0.3">
      <c r="A5" s="2" t="s">
        <v>4</v>
      </c>
      <c r="B5" s="3">
        <v>986544</v>
      </c>
      <c r="C5" s="4">
        <f t="shared" si="0"/>
        <v>486479</v>
      </c>
      <c r="D5" s="2">
        <f t="shared" si="1"/>
        <v>0.49311434664850223</v>
      </c>
      <c r="E5" s="4">
        <f t="shared" si="2"/>
        <v>863000</v>
      </c>
      <c r="F5" s="4">
        <f t="shared" si="3"/>
        <v>739544</v>
      </c>
      <c r="G5" s="2">
        <f t="shared" si="4"/>
        <v>0.85694553881807645</v>
      </c>
      <c r="H5" s="2">
        <v>1457</v>
      </c>
      <c r="I5" s="2">
        <f t="shared" si="5"/>
        <v>1001</v>
      </c>
      <c r="J5" s="2">
        <f t="shared" si="6"/>
        <v>0.68702814001372681</v>
      </c>
      <c r="K5" s="2">
        <f t="shared" si="7"/>
        <v>1580</v>
      </c>
      <c r="L5" s="2">
        <f t="shared" si="8"/>
        <v>1124</v>
      </c>
      <c r="M5" s="2">
        <f t="shared" si="9"/>
        <v>0.71139240506329116</v>
      </c>
      <c r="N5" s="2">
        <f t="shared" si="10"/>
        <v>1438</v>
      </c>
      <c r="O5" s="2">
        <f t="shared" si="11"/>
        <v>1001</v>
      </c>
      <c r="P5" s="2">
        <f t="shared" si="12"/>
        <v>0.69610570236439495</v>
      </c>
      <c r="Q5" s="2">
        <f t="shared" si="13"/>
        <v>1117</v>
      </c>
      <c r="R5" s="2">
        <f t="shared" si="14"/>
        <v>961</v>
      </c>
      <c r="S5" s="2">
        <f t="shared" si="15"/>
        <v>0.86034019695613251</v>
      </c>
      <c r="T5" s="2">
        <f t="shared" si="18"/>
        <v>972</v>
      </c>
      <c r="U5" s="2">
        <f t="shared" si="16"/>
        <v>830</v>
      </c>
      <c r="V5" s="2">
        <f t="shared" si="17"/>
        <v>0.85390946502057619</v>
      </c>
    </row>
    <row r="6" spans="1:22" x14ac:dyDescent="0.3">
      <c r="A6" s="2" t="s">
        <v>5</v>
      </c>
      <c r="B6" s="3">
        <v>1245987</v>
      </c>
      <c r="C6" s="4">
        <f t="shared" si="0"/>
        <v>745922</v>
      </c>
      <c r="D6" s="2">
        <f t="shared" si="1"/>
        <v>0.59865953657622428</v>
      </c>
      <c r="E6" s="4">
        <f t="shared" si="2"/>
        <v>1122443</v>
      </c>
      <c r="F6" s="4">
        <f t="shared" si="3"/>
        <v>998987</v>
      </c>
      <c r="G6" s="2">
        <f t="shared" si="4"/>
        <v>0.89001134133314563</v>
      </c>
      <c r="H6" s="2">
        <v>1446</v>
      </c>
      <c r="I6" s="2">
        <f t="shared" si="5"/>
        <v>990</v>
      </c>
      <c r="J6" s="2">
        <f t="shared" si="6"/>
        <v>0.68464730290456433</v>
      </c>
      <c r="K6" s="2">
        <f t="shared" si="7"/>
        <v>1569</v>
      </c>
      <c r="L6" s="2">
        <f t="shared" si="8"/>
        <v>1113</v>
      </c>
      <c r="M6" s="2">
        <f t="shared" si="9"/>
        <v>0.70936902485659659</v>
      </c>
      <c r="N6" s="2">
        <f t="shared" si="10"/>
        <v>1427</v>
      </c>
      <c r="O6" s="2">
        <f t="shared" si="11"/>
        <v>990</v>
      </c>
      <c r="P6" s="2">
        <f t="shared" si="12"/>
        <v>0.69376313945339874</v>
      </c>
      <c r="Q6" s="2">
        <f t="shared" si="13"/>
        <v>1106</v>
      </c>
      <c r="R6" s="2">
        <f t="shared" si="14"/>
        <v>950</v>
      </c>
      <c r="S6" s="2">
        <f t="shared" si="15"/>
        <v>0.8589511754068716</v>
      </c>
      <c r="T6" s="2">
        <f t="shared" si="18"/>
        <v>961</v>
      </c>
      <c r="U6" s="2">
        <f t="shared" si="16"/>
        <v>819</v>
      </c>
      <c r="V6" s="2">
        <f t="shared" si="17"/>
        <v>0.85223725286160246</v>
      </c>
    </row>
    <row r="7" spans="1:22" x14ac:dyDescent="0.3">
      <c r="A7" s="2" t="s">
        <v>6</v>
      </c>
      <c r="B7" s="3">
        <v>1135479</v>
      </c>
      <c r="C7" s="4">
        <f t="shared" si="0"/>
        <v>635414</v>
      </c>
      <c r="D7" s="2">
        <f t="shared" si="1"/>
        <v>0.55959995737481716</v>
      </c>
      <c r="E7" s="4">
        <f t="shared" si="2"/>
        <v>1011935</v>
      </c>
      <c r="F7" s="4">
        <f t="shared" si="3"/>
        <v>888479</v>
      </c>
      <c r="G7" s="2">
        <f t="shared" si="4"/>
        <v>0.87800006917440354</v>
      </c>
      <c r="H7" s="2">
        <v>1886</v>
      </c>
      <c r="I7" s="2">
        <f t="shared" si="5"/>
        <v>1430</v>
      </c>
      <c r="J7" s="2">
        <f t="shared" si="6"/>
        <v>0.7582184517497349</v>
      </c>
      <c r="K7" s="2">
        <f t="shared" si="7"/>
        <v>2009</v>
      </c>
      <c r="L7" s="2">
        <f t="shared" si="8"/>
        <v>1553</v>
      </c>
      <c r="M7" s="2">
        <f t="shared" si="9"/>
        <v>0.77302140368342454</v>
      </c>
      <c r="N7" s="2">
        <f t="shared" si="10"/>
        <v>1867</v>
      </c>
      <c r="O7" s="2">
        <f t="shared" si="11"/>
        <v>1430</v>
      </c>
      <c r="P7" s="2">
        <f t="shared" si="12"/>
        <v>0.76593465452597753</v>
      </c>
      <c r="Q7" s="2">
        <f t="shared" si="13"/>
        <v>1546</v>
      </c>
      <c r="R7" s="2">
        <f t="shared" si="14"/>
        <v>1390</v>
      </c>
      <c r="S7" s="2">
        <f t="shared" si="15"/>
        <v>0.89909443725743854</v>
      </c>
      <c r="T7" s="2">
        <f t="shared" si="18"/>
        <v>1401</v>
      </c>
      <c r="U7" s="2">
        <f t="shared" si="16"/>
        <v>1259</v>
      </c>
      <c r="V7" s="2">
        <f t="shared" si="17"/>
        <v>0.89864382583868663</v>
      </c>
    </row>
    <row r="8" spans="1:22" x14ac:dyDescent="0.3">
      <c r="A8" s="2" t="s">
        <v>7</v>
      </c>
      <c r="B8" s="3">
        <v>1033541</v>
      </c>
      <c r="C8" s="4">
        <f t="shared" si="0"/>
        <v>533476</v>
      </c>
      <c r="D8" s="2">
        <f t="shared" si="1"/>
        <v>0.51616336458834244</v>
      </c>
      <c r="E8" s="4">
        <f t="shared" si="2"/>
        <v>909997</v>
      </c>
      <c r="F8" s="4">
        <f t="shared" si="3"/>
        <v>786541</v>
      </c>
      <c r="G8" s="2">
        <f t="shared" si="4"/>
        <v>0.86433361868225944</v>
      </c>
      <c r="H8" s="2">
        <v>1335</v>
      </c>
      <c r="I8" s="2">
        <f t="shared" si="5"/>
        <v>879</v>
      </c>
      <c r="J8" s="2">
        <f t="shared" si="6"/>
        <v>0.65842696629213482</v>
      </c>
      <c r="K8" s="2">
        <f t="shared" si="7"/>
        <v>1458</v>
      </c>
      <c r="L8" s="2">
        <f t="shared" si="8"/>
        <v>1002</v>
      </c>
      <c r="M8" s="2">
        <f t="shared" si="9"/>
        <v>0.68724279835390945</v>
      </c>
      <c r="N8" s="2">
        <f t="shared" si="10"/>
        <v>1316</v>
      </c>
      <c r="O8" s="2">
        <f t="shared" si="11"/>
        <v>879</v>
      </c>
      <c r="P8" s="2">
        <f t="shared" si="12"/>
        <v>0.66793313069908811</v>
      </c>
      <c r="Q8" s="2">
        <f t="shared" si="13"/>
        <v>995</v>
      </c>
      <c r="R8" s="2">
        <f t="shared" si="14"/>
        <v>839</v>
      </c>
      <c r="S8" s="2">
        <f t="shared" si="15"/>
        <v>0.84321608040201002</v>
      </c>
      <c r="T8" s="2">
        <f t="shared" si="18"/>
        <v>850</v>
      </c>
      <c r="U8" s="2">
        <f t="shared" si="16"/>
        <v>708</v>
      </c>
      <c r="V8" s="2">
        <f t="shared" si="17"/>
        <v>0.83294117647058818</v>
      </c>
    </row>
    <row r="9" spans="1:22" x14ac:dyDescent="0.3">
      <c r="A9" s="2" t="s">
        <v>8</v>
      </c>
      <c r="B9" s="3">
        <v>978546</v>
      </c>
      <c r="C9" s="4">
        <f t="shared" si="0"/>
        <v>478481</v>
      </c>
      <c r="D9" s="2">
        <f t="shared" si="1"/>
        <v>0.48897139224931685</v>
      </c>
      <c r="E9" s="4">
        <f t="shared" si="2"/>
        <v>855002</v>
      </c>
      <c r="F9" s="4">
        <f t="shared" si="3"/>
        <v>731546</v>
      </c>
      <c r="G9" s="2">
        <f t="shared" si="4"/>
        <v>0.85560735530443199</v>
      </c>
      <c r="H9" s="2">
        <v>1225</v>
      </c>
      <c r="I9" s="2">
        <f t="shared" si="5"/>
        <v>769</v>
      </c>
      <c r="J9" s="2">
        <f t="shared" si="6"/>
        <v>0.6277551020408163</v>
      </c>
      <c r="K9" s="2">
        <f t="shared" si="7"/>
        <v>1348</v>
      </c>
      <c r="L9" s="2">
        <f t="shared" si="8"/>
        <v>892</v>
      </c>
      <c r="M9" s="2">
        <f t="shared" si="9"/>
        <v>0.66172106824925814</v>
      </c>
      <c r="N9" s="2">
        <f t="shared" si="10"/>
        <v>1206</v>
      </c>
      <c r="O9" s="2">
        <f t="shared" si="11"/>
        <v>769</v>
      </c>
      <c r="P9" s="2">
        <f t="shared" si="12"/>
        <v>0.63764510779436157</v>
      </c>
      <c r="Q9" s="2">
        <f t="shared" si="13"/>
        <v>885</v>
      </c>
      <c r="R9" s="2">
        <f t="shared" si="14"/>
        <v>729</v>
      </c>
      <c r="S9" s="2">
        <f t="shared" si="15"/>
        <v>0.82372881355932204</v>
      </c>
      <c r="T9" s="2">
        <f t="shared" si="18"/>
        <v>740</v>
      </c>
      <c r="U9" s="2">
        <f t="shared" si="16"/>
        <v>598</v>
      </c>
      <c r="V9" s="2">
        <f t="shared" si="17"/>
        <v>0.80810810810810807</v>
      </c>
    </row>
    <row r="10" spans="1:22" x14ac:dyDescent="0.3">
      <c r="A10" s="2" t="s">
        <v>9</v>
      </c>
      <c r="B10" s="3">
        <v>965412</v>
      </c>
      <c r="C10" s="4">
        <f t="shared" si="0"/>
        <v>465347</v>
      </c>
      <c r="D10" s="2">
        <f t="shared" si="1"/>
        <v>0.48201907579354719</v>
      </c>
      <c r="E10" s="4">
        <f t="shared" si="2"/>
        <v>841868</v>
      </c>
      <c r="F10" s="4">
        <f t="shared" si="3"/>
        <v>718412</v>
      </c>
      <c r="G10" s="2">
        <f t="shared" si="4"/>
        <v>0.85335468268184556</v>
      </c>
      <c r="H10" s="2">
        <v>1354</v>
      </c>
      <c r="I10" s="2">
        <f t="shared" si="5"/>
        <v>898</v>
      </c>
      <c r="J10" s="2">
        <f t="shared" si="6"/>
        <v>0.66322008862629245</v>
      </c>
      <c r="K10" s="2">
        <f t="shared" si="7"/>
        <v>1477</v>
      </c>
      <c r="L10" s="2">
        <f t="shared" si="8"/>
        <v>1021</v>
      </c>
      <c r="M10" s="2">
        <f t="shared" si="9"/>
        <v>0.69126607989167232</v>
      </c>
      <c r="N10" s="2">
        <f t="shared" si="10"/>
        <v>1335</v>
      </c>
      <c r="O10" s="2">
        <f t="shared" si="11"/>
        <v>898</v>
      </c>
      <c r="P10" s="2">
        <f t="shared" si="12"/>
        <v>0.6726591760299625</v>
      </c>
      <c r="Q10" s="2">
        <f t="shared" si="13"/>
        <v>1014</v>
      </c>
      <c r="R10" s="2">
        <f t="shared" si="14"/>
        <v>858</v>
      </c>
      <c r="S10" s="2">
        <f t="shared" si="15"/>
        <v>0.84615384615384615</v>
      </c>
      <c r="T10" s="2">
        <f t="shared" si="18"/>
        <v>869</v>
      </c>
      <c r="U10" s="2">
        <f t="shared" si="16"/>
        <v>727</v>
      </c>
      <c r="V10" s="2">
        <f t="shared" si="17"/>
        <v>0.83659378596087453</v>
      </c>
    </row>
    <row r="11" spans="1:22" x14ac:dyDescent="0.3">
      <c r="A11" s="2" t="s">
        <v>10</v>
      </c>
      <c r="B11" s="3">
        <v>999478</v>
      </c>
      <c r="C11" s="4">
        <f t="shared" si="0"/>
        <v>499413</v>
      </c>
      <c r="D11" s="2">
        <f t="shared" si="1"/>
        <v>0.49967382973912383</v>
      </c>
      <c r="E11" s="4">
        <f t="shared" si="2"/>
        <v>875934</v>
      </c>
      <c r="F11" s="4">
        <f t="shared" si="3"/>
        <v>752478</v>
      </c>
      <c r="G11" s="2">
        <f t="shared" si="4"/>
        <v>0.85905787422340041</v>
      </c>
      <c r="H11" s="2">
        <v>1002</v>
      </c>
      <c r="I11" s="2">
        <f t="shared" si="5"/>
        <v>546</v>
      </c>
      <c r="J11" s="2">
        <f t="shared" si="6"/>
        <v>0.54491017964071853</v>
      </c>
      <c r="K11" s="2">
        <f t="shared" si="7"/>
        <v>1125</v>
      </c>
      <c r="L11" s="2">
        <f t="shared" si="8"/>
        <v>669</v>
      </c>
      <c r="M11" s="2">
        <f t="shared" si="9"/>
        <v>0.59466666666666668</v>
      </c>
      <c r="N11" s="2">
        <f t="shared" si="10"/>
        <v>983</v>
      </c>
      <c r="O11" s="2">
        <f t="shared" si="11"/>
        <v>546</v>
      </c>
      <c r="P11" s="2">
        <f t="shared" si="12"/>
        <v>0.555442522889115</v>
      </c>
      <c r="Q11" s="2">
        <f t="shared" si="13"/>
        <v>662</v>
      </c>
      <c r="R11" s="2">
        <f t="shared" si="14"/>
        <v>506</v>
      </c>
      <c r="S11" s="2">
        <f t="shared" si="15"/>
        <v>0.7643504531722054</v>
      </c>
      <c r="T11" s="2">
        <f t="shared" si="18"/>
        <v>517</v>
      </c>
      <c r="U11" s="2">
        <f t="shared" si="16"/>
        <v>375</v>
      </c>
      <c r="V11" s="2">
        <f t="shared" si="17"/>
        <v>0.72533849129593808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Vương</dc:creator>
  <cp:lastModifiedBy>Thành Vương</cp:lastModifiedBy>
  <dcterms:created xsi:type="dcterms:W3CDTF">2023-09-03T08:40:31Z</dcterms:created>
  <dcterms:modified xsi:type="dcterms:W3CDTF">2023-09-03T15:51:06Z</dcterms:modified>
</cp:coreProperties>
</file>