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D:\Documents\Agile\Workshop3\"/>
    </mc:Choice>
  </mc:AlternateContent>
  <xr:revisionPtr revIDLastSave="0" documentId="13_ncr:1_{FE8C9B1F-54A1-4C37-9919-A4B77A3AD57C}" xr6:coauthVersionLast="47" xr6:coauthVersionMax="47" xr10:uidLastSave="{00000000-0000-0000-0000-000000000000}"/>
  <bookViews>
    <workbookView xWindow="-108" yWindow="-108" windowWidth="23256" windowHeight="12456" firstSheet="1" activeTab="5" xr2:uid="{00000000-000D-0000-FFFF-FFFF00000000}"/>
  </bookViews>
  <sheets>
    <sheet name="Release Backlog" sheetId="2" r:id="rId1"/>
    <sheet name="Product Backlog" sheetId="3" r:id="rId2"/>
    <sheet name="RULE" sheetId="4" r:id="rId3"/>
    <sheet name="Sprint Backlog" sheetId="1" r:id="rId4"/>
    <sheet name="Tính điểm Sprint" sheetId="6" r:id="rId5"/>
    <sheet name="Điểm của các khía cạnh mt(ED)"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8" i="6" l="1"/>
  <c r="G37" i="6"/>
  <c r="H37" i="6" s="1"/>
  <c r="J37" i="6" s="1"/>
  <c r="F37" i="6"/>
  <c r="J36" i="6"/>
  <c r="F36" i="6"/>
  <c r="J35" i="6"/>
  <c r="F35" i="6"/>
  <c r="G34" i="6"/>
  <c r="H34" i="6" s="1"/>
  <c r="J34" i="6" s="1"/>
  <c r="F34" i="6"/>
  <c r="G33" i="6"/>
  <c r="H33" i="6" s="1"/>
  <c r="J33" i="6" s="1"/>
  <c r="F33" i="6"/>
  <c r="G32" i="6"/>
  <c r="H32" i="6" s="1"/>
  <c r="J32" i="6" s="1"/>
  <c r="F32" i="6"/>
  <c r="H30" i="6"/>
  <c r="J30" i="6" s="1"/>
  <c r="F30" i="6"/>
  <c r="F29" i="6"/>
  <c r="H29" i="6" s="1"/>
  <c r="J29" i="6" s="1"/>
  <c r="H28" i="6"/>
  <c r="J28" i="6" s="1"/>
  <c r="F28" i="6"/>
  <c r="F27" i="6"/>
  <c r="H27" i="6" s="1"/>
  <c r="J27" i="6" s="1"/>
  <c r="G26" i="6"/>
  <c r="H26" i="6" s="1"/>
  <c r="J26" i="6" s="1"/>
  <c r="F26" i="6"/>
  <c r="H23" i="6"/>
  <c r="J23" i="6" s="1"/>
  <c r="F23" i="6"/>
  <c r="F22" i="6"/>
  <c r="H22" i="6" s="1"/>
  <c r="J22" i="6" s="1"/>
  <c r="H21" i="6"/>
  <c r="J21" i="6" s="1"/>
  <c r="G21" i="6"/>
  <c r="F21" i="6"/>
  <c r="G20" i="6"/>
  <c r="H20" i="6" s="1"/>
  <c r="J20" i="6" s="1"/>
  <c r="F20" i="6"/>
  <c r="H19" i="6"/>
  <c r="J19" i="6" s="1"/>
  <c r="G19" i="6"/>
  <c r="F19" i="6"/>
  <c r="G18" i="6"/>
  <c r="H18" i="6" s="1"/>
  <c r="J18" i="6" s="1"/>
  <c r="F18" i="6"/>
  <c r="H17" i="6"/>
  <c r="J17" i="6" s="1"/>
  <c r="G17" i="6"/>
  <c r="F17" i="6"/>
  <c r="G16" i="6"/>
  <c r="H16" i="6" s="1"/>
  <c r="J16" i="6" s="1"/>
  <c r="F16" i="6"/>
  <c r="G14" i="6"/>
  <c r="H14" i="6" s="1"/>
  <c r="J14" i="6" s="1"/>
  <c r="F14" i="6"/>
  <c r="G13" i="6"/>
  <c r="H13" i="6" s="1"/>
  <c r="J13" i="6" s="1"/>
  <c r="F13" i="6"/>
  <c r="G12" i="6"/>
  <c r="H12" i="6" s="1"/>
  <c r="J12" i="6" s="1"/>
  <c r="F12" i="6"/>
  <c r="G11" i="6"/>
  <c r="H11" i="6" s="1"/>
  <c r="J11" i="6" s="1"/>
  <c r="F11" i="6"/>
  <c r="G10" i="6"/>
  <c r="H10" i="6" s="1"/>
  <c r="J10" i="6" s="1"/>
  <c r="F10" i="6"/>
  <c r="G9" i="6"/>
  <c r="H9" i="6" s="1"/>
  <c r="J9" i="6" s="1"/>
  <c r="F9" i="6"/>
  <c r="G8" i="6"/>
  <c r="H8" i="6" s="1"/>
  <c r="J8" i="6" s="1"/>
  <c r="F8" i="6"/>
  <c r="G7" i="6"/>
  <c r="H7" i="6" s="1"/>
  <c r="J7" i="6" s="1"/>
  <c r="F7" i="6"/>
  <c r="G6" i="6"/>
  <c r="H6" i="6" s="1"/>
  <c r="J6" i="6" s="1"/>
  <c r="F6" i="6"/>
  <c r="G5" i="6"/>
  <c r="H5" i="6" s="1"/>
  <c r="J5" i="6" s="1"/>
  <c r="F5" i="6"/>
  <c r="L15" i="6" l="1"/>
  <c r="L31" i="6"/>
  <c r="J38" i="6"/>
  <c r="L5" i="6"/>
</calcChain>
</file>

<file path=xl/sharedStrings.xml><?xml version="1.0" encoding="utf-8"?>
<sst xmlns="http://schemas.openxmlformats.org/spreadsheetml/2006/main" count="386" uniqueCount="273">
  <si>
    <t>Sprint Back Log</t>
  </si>
  <si>
    <t>Task ID</t>
  </si>
  <si>
    <t>Task</t>
  </si>
  <si>
    <t>Description</t>
  </si>
  <si>
    <t>Story ID</t>
  </si>
  <si>
    <t>Backlog ID</t>
  </si>
  <si>
    <t>Sprint#</t>
  </si>
  <si>
    <t>State</t>
  </si>
  <si>
    <t>Estimate Time
(Hours)</t>
  </si>
  <si>
    <t>Assign to</t>
  </si>
  <si>
    <t>Note</t>
  </si>
  <si>
    <t>Form đăng nhập, đăng kí</t>
  </si>
  <si>
    <t>T01</t>
  </si>
  <si>
    <t xml:space="preserve">Check thông tin người dùng để xem là chức vụ 
phù hợp của người sử dụng </t>
  </si>
  <si>
    <t>PB01</t>
  </si>
  <si>
    <t>New</t>
  </si>
  <si>
    <t>Huy Hoàng</t>
  </si>
  <si>
    <t>T02</t>
  </si>
  <si>
    <t>Đưa tất cả thông tin mà mình đăng kí vào database,
 sau đó dùng thông tin đó để login</t>
  </si>
  <si>
    <t>T03</t>
  </si>
  <si>
    <t>RQ04</t>
  </si>
  <si>
    <t>T04</t>
  </si>
  <si>
    <t>T05</t>
  </si>
  <si>
    <t>RQ05</t>
  </si>
  <si>
    <t>T06</t>
  </si>
  <si>
    <t>RQ10</t>
  </si>
  <si>
    <t>Form do người dùng sử dụng</t>
  </si>
  <si>
    <t>T11</t>
  </si>
  <si>
    <t>PB02</t>
  </si>
  <si>
    <t>Ngọc An</t>
  </si>
  <si>
    <t>T12</t>
  </si>
  <si>
    <t>T13</t>
  </si>
  <si>
    <t>RQ02 
RQ03</t>
  </si>
  <si>
    <t>T14</t>
  </si>
  <si>
    <t>Cập nhật thông tin khách hàng</t>
  </si>
  <si>
    <t>Thanh Hà</t>
  </si>
  <si>
    <t>T15</t>
  </si>
  <si>
    <t>T16</t>
  </si>
  <si>
    <t>T17</t>
  </si>
  <si>
    <t>T18</t>
  </si>
  <si>
    <t>RQ07</t>
  </si>
  <si>
    <t>T19</t>
  </si>
  <si>
    <t>T20</t>
  </si>
  <si>
    <t>T21</t>
  </si>
  <si>
    <t>T22</t>
  </si>
  <si>
    <t>T23</t>
  </si>
  <si>
    <t>PB03</t>
  </si>
  <si>
    <t>Bình An</t>
  </si>
  <si>
    <t>T24</t>
  </si>
  <si>
    <t>T25</t>
  </si>
  <si>
    <t>Thêm khách hàng</t>
  </si>
  <si>
    <t>T26</t>
  </si>
  <si>
    <t>RQ08</t>
  </si>
  <si>
    <t>T27</t>
  </si>
  <si>
    <t>T28</t>
  </si>
  <si>
    <t>Phạm Ngọc</t>
  </si>
  <si>
    <t>T29</t>
  </si>
  <si>
    <t>T30</t>
  </si>
  <si>
    <t>T31</t>
  </si>
  <si>
    <t>Form của admin</t>
  </si>
  <si>
    <t>Bảng xem thông tin khách hàng</t>
  </si>
  <si>
    <t xml:space="preserve">Huy </t>
  </si>
  <si>
    <t>Thêm nhân viên</t>
  </si>
  <si>
    <t>Cập nhật nhân viên</t>
  </si>
  <si>
    <t>Cập nhật lại thông tin nhân viên</t>
  </si>
  <si>
    <t>Tìm nhân viên</t>
  </si>
  <si>
    <t>Tìm nhân viên theo mã nhân viên</t>
  </si>
  <si>
    <t>Xóa nhân viên</t>
  </si>
  <si>
    <t>Xóa nhân viên khi nhân viên nghỉ việc</t>
  </si>
  <si>
    <t>Backlog</t>
  </si>
  <si>
    <t>STORY / FEATURE / REQUEST</t>
  </si>
  <si>
    <t>Priority</t>
  </si>
  <si>
    <t>Business Value</t>
  </si>
  <si>
    <t>As a/an
[User role]</t>
  </si>
  <si>
    <t xml:space="preserve">I want to 
[Goal]  </t>
  </si>
  <si>
    <t xml:space="preserve">So that
[reason] </t>
  </si>
  <si>
    <t>Quan ly tin nhan</t>
  </si>
  <si>
    <t xml:space="preserve">User </t>
  </si>
  <si>
    <t>Set the start time, end time, and content will be sent SMS messages</t>
  </si>
  <si>
    <t>I can remind customers to car maintenance in each time</t>
  </si>
  <si>
    <t>High</t>
  </si>
  <si>
    <t>Have the program which automatically send a message each day</t>
  </si>
  <si>
    <t>I can announce to customer who have enough conditions  in the RQ04 and is not sended messages about my vehicle maintenance program</t>
  </si>
  <si>
    <t>Send the message to all my customer</t>
  </si>
  <si>
    <t>We can send a message again when it has been error</t>
  </si>
  <si>
    <t>RQ06</t>
  </si>
  <si>
    <t>Review the history of messages sent to customers.</t>
  </si>
  <si>
    <t>I know my program which implement well and all my customer know it</t>
  </si>
  <si>
    <t>Medium</t>
  </si>
  <si>
    <t>Quan ly thong tin khach hang</t>
  </si>
  <si>
    <t>Print a list of customers coming to the birthday</t>
  </si>
  <si>
    <t>We can send a birthday card or a birthday message</t>
  </si>
  <si>
    <t>View my customer's information which like SMS Template.xls</t>
  </si>
  <si>
    <t xml:space="preserve">I can manage the information of customer who buy my motorbikes  </t>
  </si>
  <si>
    <t>RQ02</t>
  </si>
  <si>
    <t>Import my customer's information from file excel (like SMS Template.xls)</t>
  </si>
  <si>
    <t>I can create the list of customer's information quickly</t>
  </si>
  <si>
    <t>RQ03</t>
  </si>
  <si>
    <t>Quan ly xe</t>
  </si>
  <si>
    <t>View my motorbike's information include : categories, colors, price, inventory</t>
  </si>
  <si>
    <t>I can manage the information of motorbike in my superstore</t>
  </si>
  <si>
    <t>ID</t>
  </si>
  <si>
    <t>Acceptance Criteria</t>
  </si>
  <si>
    <t>RA1</t>
  </si>
  <si>
    <t>User</t>
  </si>
  <si>
    <t>Giao diện đăng kí, đăng nhập</t>
  </si>
  <si>
    <t>Khách hàng và nhân viên có thể tạo tài khoản ngân hàng và đăng nhập vào tài khoản của chính mình</t>
  </si>
  <si>
    <t>RA2</t>
  </si>
  <si>
    <t>Giao diện dành cho admin</t>
  </si>
  <si>
    <t>RA3</t>
  </si>
  <si>
    <t>Giúp nhân viên quản lý và thực hiện thao tác giao dịch</t>
  </si>
  <si>
    <t>RA4</t>
  </si>
  <si>
    <t>Giao diện dành cho khách hàng</t>
  </si>
  <si>
    <t xml:space="preserve">Cho phép khách hàng có thể quản lý tài khoản và thao tác giao dịch của mình qua hệ thông </t>
  </si>
  <si>
    <t>RA5</t>
  </si>
  <si>
    <t xml:space="preserve">Rút tiền, chuyển tiền, nạp tiền </t>
  </si>
  <si>
    <t>Phục vụ theo nhu cầu và yêu cầu của khách hàng.</t>
  </si>
  <si>
    <t>RA6</t>
  </si>
  <si>
    <t>Cập nhật thông tin cho khách hàng và nhân viên</t>
  </si>
  <si>
    <t>Nhằm giúp khách hàng và nhân viên có thể chỉnh sửa lại thông tin cá nhân</t>
  </si>
  <si>
    <t>RA7</t>
  </si>
  <si>
    <t xml:space="preserve">Nhân viên tìm thông tin khách hàng, admin tìm thông tin nhân viên </t>
  </si>
  <si>
    <t>Hỗ trợ nhân viên tìm thông tin khách hàng một cách nhanh chóng.</t>
  </si>
  <si>
    <t>RA8</t>
  </si>
  <si>
    <t xml:space="preserve">Xem lại lịch sử giao dịch </t>
  </si>
  <si>
    <t>Khách hàng có thể kiểm tra lại lịch sử giao dịch và nhân viên có thể quản lý lịch sử giao dịch của toàn khách hàng</t>
  </si>
  <si>
    <t>RA9</t>
  </si>
  <si>
    <t>Có thể xoá thôngt tin nhân viên và thông tin khách hàng</t>
  </si>
  <si>
    <t>Admin có quyền xoá thông tin nhân viên và xoá thông tin khách hàng, Nhân viên có thể xoá thông tin và tài khoản của khách hàng theo yêu cầu của khách hàng hoặc do khách hàng không đủ điều kiện giữ tài khoản</t>
  </si>
  <si>
    <t>RA10</t>
  </si>
  <si>
    <t>Tính bảo mật của tài khoản khách hàng</t>
  </si>
  <si>
    <t>Nhằm bảo vệ quyền lợi, bảo mật tài khoản khách hàng tránh bị đánh cắp thông cá nhân.</t>
  </si>
  <si>
    <r>
      <rPr>
        <b/>
        <sz val="10"/>
        <color rgb="FF000000"/>
        <rFont val="Verdana"/>
        <family val="2"/>
      </rPr>
      <t>Title:</t>
    </r>
    <r>
      <rPr>
        <sz val="10"/>
        <color rgb="FF000000"/>
        <rFont val="Verdana"/>
        <family val="2"/>
      </rPr>
      <t> Brief description of the PBI. The title of a PBI should represent the intent of the PBI.</t>
    </r>
  </si>
  <si>
    <r>
      <rPr>
        <b/>
        <sz val="10"/>
        <color rgb="FF000000"/>
        <rFont val="Verdana"/>
        <family val="2"/>
      </rPr>
      <t>Iteration:</t>
    </r>
    <r>
      <rPr>
        <sz val="10"/>
        <color rgb="FF000000"/>
        <rFont val="Verdana"/>
        <family val="2"/>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</si>
  <si>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rPr>
        <b/>
        <sz val="10"/>
        <color rgb="FF000000"/>
        <rFont val="Verdana"/>
        <family val="2"/>
      </rPr>
      <t>Assigned To:</t>
    </r>
    <r>
      <rPr>
        <sz val="10"/>
        <color rgb="FF000000"/>
        <rFont val="Verdana"/>
        <family val="2"/>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</si>
  <si>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rPr>
        <b/>
        <sz val="10"/>
        <color rgb="FF000000"/>
        <rFont val="Verdana"/>
        <family val="2"/>
      </rPr>
      <t>State:</t>
    </r>
    <r>
      <rPr>
        <sz val="10"/>
        <color rgb="FF000000"/>
        <rFont val="Verdana"/>
        <family val="2"/>
      </rPr>
      <t> Use the State field to track the current state of a PBI.</t>
    </r>
  </si>
  <si>
    <r>
      <rPr>
        <b/>
        <sz val="10"/>
        <color rgb="FF000000"/>
        <rFont val="Verdana"/>
        <family val="2"/>
      </rPr>
      <t>New:</t>
    </r>
    <r>
      <rPr>
        <sz val="10"/>
        <color rgb="FF000000"/>
        <rFont val="Verdana"/>
        <family val="2"/>
      </rPr>
      <t> The PBI is entered into TFS. It may be just the initial text of a user story, or it may be fully defined with test cases and acceptance criteria. </t>
    </r>
  </si>
  <si>
    <r>
      <rPr>
        <b/>
        <sz val="10"/>
        <color rgb="FF000000"/>
        <rFont val="Verdana"/>
        <family val="2"/>
      </rPr>
      <t>Approved:</t>
    </r>
    <r>
      <rPr>
        <sz val="10"/>
        <color rgb="FF000000"/>
        <rFont val="Verdana"/>
        <family val="2"/>
      </rPr>
      <t> The PBI has been approved by the product owner and is a candidate to be assigned to a sprint at the sprint planning meeting.</t>
    </r>
  </si>
  <si>
    <r>
      <rPr>
        <b/>
        <sz val="10"/>
        <color rgb="FF000000"/>
        <rFont val="Verdana"/>
        <family val="2"/>
      </rPr>
      <t>Committed:</t>
    </r>
    <r>
      <rPr>
        <sz val="10"/>
        <color rgb="FF000000"/>
        <rFont val="Verdana"/>
        <family val="2"/>
      </rPr>
      <t> The PBI has been assigned to a sprint, and the team has committed to completing it.</t>
    </r>
  </si>
  <si>
    <r>
      <rPr>
        <b/>
        <sz val="10"/>
        <color rgb="FF000000"/>
        <rFont val="Verdana"/>
        <family val="2"/>
      </rPr>
      <t>Removed:</t>
    </r>
    <r>
      <rPr>
        <sz val="10"/>
        <color rgb="FF000000"/>
        <rFont val="Verdana"/>
        <family val="2"/>
      </rPr>
      <t> The PBI is no longer needed. This is useful when you're pruning the backlog to remove duplicates, to consolidate similar PBIs, or to simply remove the PBIs that are such low priority that they will never be built.</t>
    </r>
  </si>
  <si>
    <r>
      <rPr>
        <b/>
        <sz val="10"/>
        <color rgb="FF000000"/>
        <rFont val="Verdana"/>
        <family val="2"/>
      </rPr>
      <t>Done:</t>
    </r>
    <r>
      <rPr>
        <sz val="10"/>
        <color rgb="FF000000"/>
        <rFont val="Verdana"/>
        <family val="2"/>
      </rPr>
      <t> The PBI is complete, and the product owner has tested and verified it.</t>
    </r>
  </si>
  <si>
    <r>
      <rPr>
        <b/>
        <sz val="10"/>
        <color rgb="FF000000"/>
        <rFont val="Verdana"/>
        <family val="2"/>
      </rPr>
      <t>Reason:</t>
    </r>
    <r>
      <rPr>
        <sz val="10"/>
        <color rgb="FF000000"/>
        <rFont val="Verdana"/>
        <family val="2"/>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</si>
  <si>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</si>
  <si>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</si>
  <si>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</si>
  <si>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</si>
  <si>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</si>
  <si>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</si>
  <si>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</si>
  <si>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</si>
  <si>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</si>
  <si>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rPr>
        <b/>
        <sz val="10"/>
        <color rgb="FF000000"/>
        <rFont val="Verdana"/>
        <family val="2"/>
      </rPr>
      <t>Backlog Priority:</t>
    </r>
    <r>
      <rPr>
        <sz val="10"/>
        <color rgb="FF000000"/>
        <rFont val="Verdana"/>
        <family val="2"/>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</si>
  <si>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rPr>
        <b/>
        <sz val="10"/>
        <color rgb="FF000000"/>
        <rFont val="Verdana"/>
        <family val="2"/>
      </rPr>
      <t>Effort:</t>
    </r>
    <r>
      <rPr>
        <sz val="10"/>
        <color rgb="FF000000"/>
        <rFont val="Verdana"/>
        <family val="2"/>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</si>
  <si>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rPr>
        <b/>
        <sz val="10"/>
        <color rgb="FF000000"/>
        <rFont val="Verdana"/>
        <family val="2"/>
      </rPr>
      <t>Business Value:</t>
    </r>
    <r>
      <rPr>
        <sz val="10"/>
        <color rgb="FF000000"/>
        <rFont val="Verdana"/>
        <family val="2"/>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</si>
  <si>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rPr>
        <b/>
        <sz val="10"/>
        <color rgb="FF000000"/>
        <rFont val="Verdana"/>
        <family val="2"/>
      </rPr>
      <t>Description:</t>
    </r>
    <r>
      <rPr>
        <sz val="10"/>
        <color rgb="FF000000"/>
        <rFont val="Verdana"/>
        <family val="2"/>
      </rPr>
      <t> Used to provide a detailed description of a PBI. This is where the product owner describes what the feature does and who needs it. If you're defining PBIs via user stories, then this is the written record of the feature.</t>
    </r>
  </si>
  <si>
    <r>
      <rPr>
        <b/>
        <sz val="10"/>
        <color rgb="FF000000"/>
        <rFont val="Verdana"/>
        <family val="2"/>
      </rPr>
      <t>Acceptance Criteria:</t>
    </r>
    <r>
      <rPr>
        <sz val="10"/>
        <color rgb="FF000000"/>
        <rFont val="Verdana"/>
        <family val="2"/>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</si>
  <si>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</si>
  <si>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</si>
  <si>
    <t>Đặc Điểm</t>
  </si>
  <si>
    <t>Tổng UP (Điểm chưa hiệu chỉnh)</t>
  </si>
  <si>
    <t>Hệ số Nhân</t>
  </si>
  <si>
    <t>AP (Điểm đã hiệu chỉnh)</t>
  </si>
  <si>
    <t>ED (Khía cạnh môi trường)</t>
  </si>
  <si>
    <t>PPS ((AP * ED)/36)</t>
  </si>
  <si>
    <t>Loại tương tác</t>
  </si>
  <si>
    <t>Quy tắc nghiệp vụ</t>
  </si>
  <si>
    <t>Thực thể</t>
  </si>
  <si>
    <t>Loại thao tác Dữ liệu</t>
  </si>
  <si>
    <t>Sprint 1</t>
  </si>
  <si>
    <t xml:space="preserve">Đợt 1 </t>
  </si>
  <si>
    <t>Sprint 2</t>
  </si>
  <si>
    <t>Đợt 2</t>
  </si>
  <si>
    <t>Sprint 3</t>
  </si>
  <si>
    <t>Cập nhật thông tin KH</t>
  </si>
  <si>
    <t>Xóa thông tin KH</t>
  </si>
  <si>
    <t>Sprint 4</t>
  </si>
  <si>
    <t>Tổng (+Sprint)</t>
  </si>
  <si>
    <t>Quản lý toàn bộ thông tin khách hàng và thông tin nhân viên</t>
  </si>
  <si>
    <t>Xem toàn bộ danh sách nhân viên</t>
  </si>
  <si>
    <t>Giúp admin quản lý toàn bộ nhân viên</t>
  </si>
  <si>
    <t>Khía cạnh tổ chức</t>
  </si>
  <si>
    <t>1. Đã có những phòng ban khác
 nhau cùng làm việc thành công trong một dự án Scrum?</t>
  </si>
  <si>
    <t>2. Có sự chống đối mạnh mẽ với Scrum trong tổ chức?</t>
  </si>
  <si>
    <t>Yếu Tố</t>
  </si>
  <si>
    <t>Khoảng điểm</t>
  </si>
  <si>
    <t>3. Có tồn tại sự hỗ trợ lớn về Scrum giữa những phòng
 ban khác nhau trong công ty?</t>
  </si>
  <si>
    <t>Quên mật khẩu</t>
  </si>
  <si>
    <t xml:space="preserve">Chuyển tiền </t>
  </si>
  <si>
    <t xml:space="preserve">Thanh toán </t>
  </si>
  <si>
    <t xml:space="preserve">Nạp tiền </t>
  </si>
  <si>
    <t>Hiển thị thông tin người dùng, 
lịch sử giao dịch, số dư</t>
  </si>
  <si>
    <t>Giao diện dành cho nhân viên ví điện tử Rabit</t>
  </si>
  <si>
    <t>Tìm kiếm thông tin và lịch sử giao
 dịch khách hàng</t>
  </si>
  <si>
    <t>Khóa tài khoản</t>
  </si>
  <si>
    <t>Xử lý trạng thái giao dịch</t>
  </si>
  <si>
    <t>Đợt 4</t>
  </si>
  <si>
    <t>Khía cạnh hạ tầng phát triển</t>
  </si>
  <si>
    <t>1. Kiểm thử tự động được áp dụng và trở thành một kĩ thuật
 phổ biến hay chưa?</t>
  </si>
  <si>
    <t>3. Môi trường xây dựng hằng ngày đã được áp dụng và trở thành
 một kĩ thuật phổ biến hay chưa?</t>
  </si>
  <si>
    <t>2. Kiểm thử tích hợp liên tục đã được áp dụng và trở thành một
 kĩ thuật phổ biến hay chưa?</t>
  </si>
  <si>
    <t>1. Scrum là hoàn mới đối với nhóm</t>
  </si>
  <si>
    <t>2. Các thành viên trong nhóm đã từng làm việc thành công với nhau</t>
  </si>
  <si>
    <t>3. Các thành viên trong nhóm hiểu và tôn trọng lẫn nhau</t>
  </si>
  <si>
    <t>1. Nhóm phát triển có nhiều kinh nghiệm với ngôn ngữ lập trình</t>
  </si>
  <si>
    <t>2. Các thành viên trong nhóm có nhiều kinh nghiệm
 với công nghệ được sử dụng</t>
  </si>
  <si>
    <t>3. Môi trường sản xuất với scrum đã sẵn sàng chưa</t>
  </si>
  <si>
    <t>1. Scrum có phải là khung làm việc được chấp thuận trong
 cty hay ko ?</t>
  </si>
  <si>
    <t>2. Trong cty có sự hỗ trợ tốt cho Scrum hay ko?</t>
  </si>
  <si>
    <t>3. Trong Cty có sự phản đối với Scrum hay ko ?</t>
  </si>
  <si>
    <t>1. Có 1 product owner nào hoàn toàn sẵn sàng và gắn bó lâu dài
 với nhóm hay ko?</t>
  </si>
  <si>
    <t>2. Có phải product owner đã quen thuộc vs scrum nhưng vẫn thiếu
 kinh nghiệm thực tế</t>
  </si>
  <si>
    <t>3. Product owner đã từng thành công với Scrum trước đây
 hay chưa?</t>
  </si>
  <si>
    <t>Khía cạnh nhóm</t>
  </si>
  <si>
    <t>Khía cạnh công nghệ</t>
  </si>
  <si>
    <t>Khía cạnh quy trình</t>
  </si>
  <si>
    <t>Khía cạnh nhiệp vụ</t>
  </si>
  <si>
    <t>Nạp tiền nạp tiền từ thẻ ngân hàng
qua ví</t>
  </si>
  <si>
    <t>Hỏi đáp</t>
  </si>
  <si>
    <t>Thông báo(quảng cáo, giao dịch,….)</t>
  </si>
  <si>
    <t>Đổi mật khẩu</t>
  </si>
  <si>
    <t xml:space="preserve">Nạp tiền điện thoại </t>
  </si>
  <si>
    <t>Hũ tiết kiệm</t>
  </si>
  <si>
    <t>Goal save (Thiết lập mục tiêu)</t>
  </si>
  <si>
    <t>Quét mã QR thanh toán (LK nhiều bên)</t>
  </si>
  <si>
    <t>Đăng nhập</t>
  </si>
  <si>
    <t>Liên hệ tư vấn</t>
  </si>
  <si>
    <t>Đăng kí</t>
  </si>
  <si>
    <t>Liên kết tài khoản ngân hàng vào ví</t>
  </si>
  <si>
    <t>Quản lí chi tiêu theo tháng</t>
  </si>
  <si>
    <t>Tìm bạn bè bằng số điện thoại</t>
  </si>
  <si>
    <t>Tích điểm khách hàng</t>
  </si>
  <si>
    <t>Gửi mã xác nhận qua mail hoặc sđt của khách hàng</t>
  </si>
  <si>
    <t>Đổi mật khẩu theo nhu cầu của khách hàng</t>
  </si>
  <si>
    <t>Liên hệ với nhân viên tư vấn để được hỗ trợ tra cứu thông tin tài khoản, tìm kiếm các vấn đề, quản lý tài chính cá nhân và các thông tin hữu ích khác</t>
  </si>
  <si>
    <t>Danh sách câu hỏi và câu trả lời về giải đáp thắc mắc</t>
  </si>
  <si>
    <t>T7</t>
  </si>
  <si>
    <t>Thông báo</t>
  </si>
  <si>
    <t>Thông báo và quảng cáo về những dịch vụ đang và
sắp có trong tương lai</t>
  </si>
  <si>
    <t>T8</t>
  </si>
  <si>
    <t>Nạp tiền từ thẻ qua ví</t>
  </si>
  <si>
    <t>Nạp tiền do khách hàng nạp</t>
  </si>
  <si>
    <t>T9</t>
  </si>
  <si>
    <t>Chuyển tiền</t>
  </si>
  <si>
    <t>Chuyển tiền cho người dùng khác</t>
  </si>
  <si>
    <t>T10</t>
  </si>
  <si>
    <t>Thanh toán</t>
  </si>
  <si>
    <t>Thanh toán hóa đơn, các dịch vụ cho vay</t>
  </si>
  <si>
    <t>Nạp tiền điện thoại</t>
  </si>
  <si>
    <t>Khách hàng có thể nạp tiền điện thoại với tiền trong ví</t>
  </si>
  <si>
    <t>Quét mã QR</t>
  </si>
  <si>
    <t>Tạo ra mã QR để thanh toán</t>
  </si>
  <si>
    <t>Tìm bạn bè bằng SĐT</t>
  </si>
  <si>
    <t>KB để cho giao dịch được thuận tiện</t>
  </si>
  <si>
    <t>Tích điểm</t>
  </si>
  <si>
    <t>Tích điểm đổi những phần quà có giá trị</t>
  </si>
  <si>
    <t>Goal Save(Thiết lập mục tiêu)</t>
  </si>
  <si>
    <t>Để liên kết ngân hàng với ví điện tử</t>
  </si>
  <si>
    <t>Form do nhân viên Rabbit Ví</t>
  </si>
  <si>
    <t>Tìm kiếm thông tin</t>
  </si>
  <si>
    <t xml:space="preserve">Tìm kiếm thông tin, lịch sử giao dịch của khách hàng </t>
  </si>
  <si>
    <t>Thêm</t>
  </si>
  <si>
    <t>Thêm khách hàng mới</t>
  </si>
  <si>
    <t>Xóa</t>
  </si>
  <si>
    <t>Xóa thông tin khách hàng</t>
  </si>
  <si>
    <t>Cập Nhật</t>
  </si>
  <si>
    <t>Hiển thị thông tin khách hàng</t>
  </si>
  <si>
    <t>Khách hàng có thể xem thông tin  lịch sử giao dịch, số dư của mình</t>
  </si>
  <si>
    <t>Nạp tiền</t>
  </si>
  <si>
    <t>Nạp tiền vào ví do nhân viên nạp</t>
  </si>
  <si>
    <t>xử lý trạng thái giao dịch thành công hay chưa</t>
  </si>
  <si>
    <t>Thêm nhân viên mới</t>
  </si>
  <si>
    <t>T32</t>
  </si>
  <si>
    <t>Khóa tài khoản của khách nếu nhập sai pass hoặc khóa theo yêu cầu khách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</si>
</sst>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charset val="134"/>
      <scheme val="minor"/>
    </font>
    <font>
      <b/>
      <sz val="10"/>
      <color rgb="FF000000"/>
      <name val="Verdana"/>
      <family val="2"/>
    </font>
    <font>
      <sz val="10"/>
      <color rgb="FF000000"/>
      <name val="Verdana"/>
      <family val="2"/>
    </font>
    <font>
      <sz val="14"/>
      <color indexed="9"/>
      <name val="Cambria"/>
      <family val="1"/>
      <scheme val="major"/>
    </font>
    <font>
      <sz val="12"/>
      <color theme="1"/>
      <name val="Cambria"/>
      <family val="1"/>
      <scheme val="major"/>
    </font>
    <font>
      <sz val="10"/>
      <name val="Arial"/>
      <family val="2"/>
    </font>
    <font>
      <b/>
      <sz val="11"/>
      <color theme="1"/>
      <name val="Calibri"/>
      <family val="2"/>
      <scheme val="minor"/>
    </font>
    <font>
      <sz val="16"/>
      <color theme="0"/>
      <name val="Times New Roman"/>
      <family val="1"/>
    </font>
    <font>
      <sz val="16"/>
      <color theme="1"/>
      <name val="Times New Roman"/>
      <family val="1"/>
    </font>
    <font>
      <sz val="16"/>
      <name val="Times New Roman"/>
      <family val="1"/>
    </font>
    <font>
      <sz val="8"/>
      <name val="Calibri"/>
      <family val="2"/>
      <scheme val="minor"/>
    </font>
    <font>
      <sz val="14"/>
      <color theme="1"/>
      <name val="Calibri"/>
      <family val="2"/>
      <scheme val="minor"/>
    </font>
    <font>
      <sz val="16"/>
      <color theme="1"/>
      <name val="Calibri"/>
      <family val="2"/>
      <scheme val="minor"/>
    </font>
    <font>
      <b/>
      <sz val="36"/>
      <color theme="1"/>
      <name val="Calibri"/>
      <charset val="134"/>
      <scheme val="minor"/>
    </font>
    <font>
      <sz val="14"/>
      <color indexed="9"/>
      <name val="Cambria"/>
      <charset val="163"/>
      <scheme val="major"/>
    </font>
    <font>
      <b/>
      <sz val="24"/>
      <color theme="1"/>
      <name val="Cambria"/>
      <charset val="134"/>
      <scheme val="major"/>
    </font>
    <font>
      <sz val="12"/>
      <color theme="1"/>
      <name val="Cambria"/>
      <charset val="163"/>
      <scheme val="major"/>
    </font>
    <font>
      <sz val="12"/>
      <color rgb="FF000000"/>
      <name val="Cambria"/>
      <charset val="163"/>
    </font>
  </fonts>
  <fills count="8">
    <fill>
      <patternFill patternType="none"/>
    </fill>
    <fill>
      <patternFill patternType="gray125"/>
    </fill>
    <fill>
      <patternFill patternType="solid">
        <fgColor indexed="62"/>
        <bgColor indexed="64"/>
      </patternFill>
    </fill>
    <fill>
      <patternFill patternType="solid">
        <fgColor theme="9" tint="0.59999389629810485"/>
        <bgColor indexed="64"/>
      </patternFill>
    </fill>
    <fill>
      <patternFill patternType="solid">
        <fgColor rgb="FF0070C0"/>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5" tint="0.59999389629810485"/>
        <bgColor indexed="64"/>
      </patternFill>
    </fill>
  </fills>
  <borders count="11">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5" fillId="0" borderId="0"/>
  </cellStyleXfs>
  <cellXfs count="97">
    <xf numFmtId="0" fontId="0" fillId="0" borderId="0" xfId="0"/>
    <xf numFmtId="0" fontId="0" fillId="0" borderId="0" xfId="0" applyAlignment="1"/>
    <xf numFmtId="0" fontId="1" fillId="0" borderId="0" xfId="0" applyFont="1" applyAlignment="1"/>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xf numFmtId="0" fontId="0" fillId="0" borderId="0" xfId="0" applyAlignment="1">
      <alignment vertical="center"/>
    </xf>
    <xf numFmtId="0" fontId="0" fillId="0" borderId="0" xfId="0" applyAlignment="1">
      <alignment wrapText="1"/>
    </xf>
    <xf numFmtId="0" fontId="3" fillId="2" borderId="6" xfId="1" applyFont="1" applyFill="1" applyBorder="1" applyAlignment="1">
      <alignment horizontal="center" vertical="center"/>
    </xf>
    <xf numFmtId="0" fontId="3" fillId="2" borderId="6" xfId="1" applyFont="1" applyFill="1" applyBorder="1" applyAlignment="1">
      <alignment horizontal="center" vertical="center" wrapText="1"/>
    </xf>
    <xf numFmtId="0" fontId="4" fillId="0" borderId="6" xfId="0" applyFont="1" applyBorder="1" applyAlignment="1">
      <alignment vertical="center"/>
    </xf>
    <xf numFmtId="0" fontId="4" fillId="0" borderId="6" xfId="0" applyFont="1" applyBorder="1" applyAlignment="1">
      <alignment vertical="center" wrapText="1"/>
    </xf>
    <xf numFmtId="0" fontId="4" fillId="0" borderId="6"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right" vertical="center"/>
    </xf>
    <xf numFmtId="0" fontId="6" fillId="0" borderId="0" xfId="0" applyFont="1"/>
    <xf numFmtId="0" fontId="7" fillId="4" borderId="6" xfId="0" applyFont="1" applyFill="1" applyBorder="1" applyAlignment="1">
      <alignment horizontal="center" vertical="center" wrapText="1"/>
    </xf>
    <xf numFmtId="0" fontId="8" fillId="0" borderId="6" xfId="0" applyFont="1" applyBorder="1" applyAlignment="1">
      <alignment horizontal="left" vertical="center"/>
    </xf>
    <xf numFmtId="0" fontId="8" fillId="0" borderId="6" xfId="0" applyFont="1" applyBorder="1" applyAlignment="1">
      <alignment horizontal="left"/>
    </xf>
    <xf numFmtId="0" fontId="8" fillId="5" borderId="6" xfId="0" applyFont="1" applyFill="1" applyBorder="1" applyAlignment="1">
      <alignment horizontal="center" vertical="center"/>
    </xf>
    <xf numFmtId="0" fontId="8" fillId="0" borderId="8" xfId="0" applyFont="1" applyBorder="1" applyAlignment="1">
      <alignment horizontal="center" vertical="center"/>
    </xf>
    <xf numFmtId="0" fontId="8" fillId="0" borderId="10" xfId="0" applyFont="1" applyBorder="1" applyAlignment="1">
      <alignment horizontal="center" vertical="center"/>
    </xf>
    <xf numFmtId="0" fontId="8" fillId="0" borderId="6" xfId="0" applyFont="1" applyBorder="1" applyAlignment="1">
      <alignment horizontal="left" wrapText="1"/>
    </xf>
    <xf numFmtId="0" fontId="8" fillId="0" borderId="6" xfId="0" applyFont="1" applyBorder="1" applyAlignment="1">
      <alignment horizontal="left" vertical="center" wrapText="1"/>
    </xf>
    <xf numFmtId="0" fontId="0" fillId="0" borderId="0" xfId="0" applyAlignment="1">
      <alignment horizontal="center" vertical="center"/>
    </xf>
    <xf numFmtId="0" fontId="11" fillId="0" borderId="6" xfId="0" applyFont="1" applyBorder="1" applyAlignment="1">
      <alignment horizontal="center" vertical="center"/>
    </xf>
    <xf numFmtId="0" fontId="11" fillId="0" borderId="6" xfId="0" applyFont="1" applyBorder="1" applyAlignment="1">
      <alignment horizontal="left" vertical="center" wrapText="1"/>
    </xf>
    <xf numFmtId="0" fontId="11" fillId="0" borderId="6" xfId="0" applyFont="1" applyBorder="1"/>
    <xf numFmtId="0" fontId="11" fillId="0" borderId="6" xfId="0" applyFont="1" applyBorder="1" applyAlignment="1">
      <alignment wrapText="1"/>
    </xf>
    <xf numFmtId="0" fontId="11" fillId="7" borderId="6" xfId="0" applyFont="1" applyFill="1" applyBorder="1" applyAlignment="1">
      <alignment horizontal="center" vertical="center"/>
    </xf>
    <xf numFmtId="0" fontId="8" fillId="0" borderId="5" xfId="0" applyFont="1" applyBorder="1" applyAlignment="1">
      <alignment horizontal="left" vertical="center"/>
    </xf>
    <xf numFmtId="0" fontId="12" fillId="0" borderId="6" xfId="0" applyFont="1" applyBorder="1"/>
    <xf numFmtId="0" fontId="8" fillId="0" borderId="5" xfId="0" applyFont="1" applyBorder="1" applyAlignment="1">
      <alignment horizontal="left" wrapText="1"/>
    </xf>
    <xf numFmtId="0" fontId="7" fillId="4" borderId="6" xfId="0" applyFont="1" applyFill="1" applyBorder="1" applyAlignment="1">
      <alignment horizontal="center" vertical="center"/>
    </xf>
    <xf numFmtId="0" fontId="8" fillId="0" borderId="7" xfId="0" applyFont="1" applyBorder="1" applyAlignment="1">
      <alignment horizontal="center" vertical="center"/>
    </xf>
    <xf numFmtId="0" fontId="9" fillId="5" borderId="7" xfId="0" applyFont="1" applyFill="1" applyBorder="1" applyAlignment="1">
      <alignment horizontal="center" vertical="center"/>
    </xf>
    <xf numFmtId="0" fontId="8" fillId="0" borderId="6" xfId="0" applyFont="1" applyBorder="1" applyAlignment="1">
      <alignment horizontal="center" vertical="center"/>
    </xf>
    <xf numFmtId="0" fontId="8" fillId="0" borderId="5" xfId="0" applyFont="1" applyBorder="1" applyAlignment="1">
      <alignment horizontal="center" vertical="center"/>
    </xf>
    <xf numFmtId="0" fontId="8" fillId="3" borderId="7" xfId="0" applyFont="1" applyFill="1" applyBorder="1" applyAlignment="1">
      <alignment horizontal="center" vertical="center"/>
    </xf>
    <xf numFmtId="0" fontId="14" fillId="2" borderId="6" xfId="1" applyFont="1" applyFill="1" applyBorder="1" applyAlignment="1">
      <alignment horizontal="center" vertical="center"/>
    </xf>
    <xf numFmtId="0" fontId="14" fillId="2" borderId="6" xfId="1" applyFont="1" applyFill="1" applyBorder="1" applyAlignment="1">
      <alignment horizontal="center" vertical="center" wrapText="1"/>
    </xf>
    <xf numFmtId="0" fontId="16" fillId="0" borderId="6" xfId="0" applyFont="1" applyBorder="1" applyAlignment="1">
      <alignment horizontal="center" vertical="center"/>
    </xf>
    <xf numFmtId="0" fontId="16" fillId="0" borderId="6" xfId="0" applyFont="1" applyBorder="1" applyAlignment="1">
      <alignment horizontal="center" vertical="center" wrapText="1"/>
    </xf>
    <xf numFmtId="0" fontId="16" fillId="0" borderId="6" xfId="0" applyFont="1" applyBorder="1" applyAlignment="1">
      <alignment horizontal="left" vertical="center" wrapText="1"/>
    </xf>
    <xf numFmtId="0" fontId="16" fillId="0" borderId="6" xfId="0" applyFont="1" applyBorder="1" applyAlignment="1">
      <alignment vertical="center" wrapText="1"/>
    </xf>
    <xf numFmtId="0" fontId="16" fillId="0" borderId="6" xfId="0" applyFont="1" applyBorder="1" applyAlignment="1">
      <alignment horizontal="left" vertical="center"/>
    </xf>
    <xf numFmtId="0" fontId="16"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1" xfId="0" applyFont="1" applyBorder="1" applyAlignment="1">
      <alignment horizontal="left" vertical="center"/>
    </xf>
    <xf numFmtId="0" fontId="16" fillId="0" borderId="9" xfId="0" applyFont="1" applyBorder="1" applyAlignment="1">
      <alignment horizontal="center" vertical="center" wrapText="1"/>
    </xf>
    <xf numFmtId="0" fontId="16" fillId="0" borderId="9" xfId="0" applyFont="1" applyBorder="1" applyAlignment="1">
      <alignment horizontal="left" vertical="center" wrapText="1"/>
    </xf>
    <xf numFmtId="0" fontId="16" fillId="0" borderId="9" xfId="0" applyFont="1" applyBorder="1" applyAlignment="1">
      <alignment horizontal="center" vertical="center"/>
    </xf>
    <xf numFmtId="0" fontId="16" fillId="0" borderId="10" xfId="0" applyFont="1" applyBorder="1" applyAlignment="1">
      <alignment horizontal="center" vertical="center"/>
    </xf>
    <xf numFmtId="0" fontId="17" fillId="0" borderId="6" xfId="0" applyFont="1" applyBorder="1" applyAlignment="1">
      <alignment horizontal="center" vertical="center" wrapText="1"/>
    </xf>
    <xf numFmtId="0" fontId="17" fillId="0" borderId="9" xfId="0" applyFont="1" applyBorder="1" applyAlignment="1">
      <alignment horizontal="left" vertical="center"/>
    </xf>
    <xf numFmtId="0" fontId="17" fillId="0" borderId="4" xfId="0" applyFont="1" applyBorder="1" applyAlignment="1">
      <alignment horizontal="left" vertical="center"/>
    </xf>
    <xf numFmtId="0" fontId="17" fillId="0" borderId="5" xfId="0" applyFont="1" applyBorder="1" applyAlignment="1">
      <alignment horizontal="center" vertical="center" wrapText="1"/>
    </xf>
    <xf numFmtId="0" fontId="17" fillId="0" borderId="4" xfId="0" applyFont="1" applyBorder="1" applyAlignment="1">
      <alignment horizontal="left" vertical="center" wrapText="1"/>
    </xf>
    <xf numFmtId="0" fontId="16" fillId="0" borderId="0" xfId="0" applyFont="1" applyAlignment="1">
      <alignment horizontal="center" vertical="center"/>
    </xf>
    <xf numFmtId="0" fontId="16" fillId="0" borderId="0" xfId="0" applyFont="1" applyAlignment="1">
      <alignment horizontal="center" vertical="center" wrapText="1"/>
    </xf>
    <xf numFmtId="0" fontId="3" fillId="2"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3" fillId="2" borderId="5" xfId="1"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3" fillId="2" borderId="1" xfId="1" applyFont="1" applyFill="1" applyBorder="1" applyAlignment="1">
      <alignment horizontal="center" vertical="center"/>
    </xf>
    <xf numFmtId="0" fontId="3" fillId="2" borderId="5" xfId="1" applyFont="1" applyFill="1" applyBorder="1" applyAlignment="1">
      <alignment horizontal="center" vertical="center"/>
    </xf>
    <xf numFmtId="0" fontId="3" fillId="2" borderId="2" xfId="1" applyFont="1" applyFill="1" applyBorder="1" applyAlignment="1">
      <alignment horizontal="center" vertical="center"/>
    </xf>
    <xf numFmtId="0" fontId="3" fillId="2" borderId="3" xfId="1" applyFont="1" applyFill="1" applyBorder="1" applyAlignment="1">
      <alignment horizontal="center" vertical="center"/>
    </xf>
    <xf numFmtId="0" fontId="3" fillId="2" borderId="4" xfId="1" applyFont="1" applyFill="1" applyBorder="1" applyAlignment="1">
      <alignment horizontal="center" vertical="center"/>
    </xf>
    <xf numFmtId="0" fontId="15" fillId="0" borderId="0" xfId="0" applyFont="1" applyAlignment="1">
      <alignment horizontal="center" vertical="center"/>
    </xf>
    <xf numFmtId="0" fontId="13" fillId="0" borderId="0" xfId="0" applyFont="1" applyAlignment="1">
      <alignment horizontal="center" wrapText="1"/>
    </xf>
    <xf numFmtId="0" fontId="15" fillId="0" borderId="6" xfId="0" applyFont="1" applyBorder="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15" fillId="0" borderId="10"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7" fillId="4" borderId="6" xfId="0" applyFont="1" applyFill="1" applyBorder="1" applyAlignment="1">
      <alignment horizontal="center" vertical="center"/>
    </xf>
    <xf numFmtId="0" fontId="8" fillId="0" borderId="1" xfId="0" applyFont="1" applyBorder="1" applyAlignment="1">
      <alignment horizontal="center" vertical="center"/>
    </xf>
    <xf numFmtId="0" fontId="8" fillId="0" borderId="7" xfId="0" applyFont="1" applyBorder="1" applyAlignment="1">
      <alignment horizontal="center" vertical="center"/>
    </xf>
    <xf numFmtId="0" fontId="9" fillId="5" borderId="1" xfId="0" applyFont="1" applyFill="1" applyBorder="1" applyAlignment="1">
      <alignment horizontal="center" vertical="center"/>
    </xf>
    <xf numFmtId="0" fontId="9" fillId="5" borderId="7" xfId="0" applyFont="1" applyFill="1" applyBorder="1" applyAlignment="1">
      <alignment horizontal="center" vertical="center"/>
    </xf>
    <xf numFmtId="0" fontId="8" fillId="0" borderId="6" xfId="0" applyFont="1" applyBorder="1" applyAlignment="1">
      <alignment horizontal="center" vertical="center"/>
    </xf>
    <xf numFmtId="0" fontId="8" fillId="0" borderId="5" xfId="0" applyFont="1" applyBorder="1" applyAlignment="1">
      <alignment horizontal="center" vertical="center"/>
    </xf>
    <xf numFmtId="0" fontId="8" fillId="3" borderId="1"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5" xfId="0" applyFont="1" applyFill="1" applyBorder="1" applyAlignment="1">
      <alignment horizontal="center" vertical="center"/>
    </xf>
    <xf numFmtId="0" fontId="11" fillId="6" borderId="6" xfId="0" applyFont="1" applyFill="1" applyBorder="1" applyAlignment="1">
      <alignment horizontal="center" vertical="center"/>
    </xf>
  </cellXfs>
  <cellStyles count="2">
    <cellStyle name="Bình thường" xfId="0" builtinId="0"/>
    <cellStyle name="Normal 2" xfId="1" xr:uid="{00000000-0005-0000-0000-00002000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K13"/>
  <sheetViews>
    <sheetView topLeftCell="A4" zoomScale="85" zoomScaleNormal="85" workbookViewId="0">
      <selection activeCell="D13" sqref="D13"/>
    </sheetView>
  </sheetViews>
  <sheetFormatPr defaultColWidth="9" defaultRowHeight="14.4"/>
  <cols>
    <col min="2" max="2" width="17.77734375" customWidth="1"/>
    <col min="4" max="4" width="33.44140625" customWidth="1"/>
    <col min="5" max="5" width="37" customWidth="1"/>
  </cols>
  <sheetData>
    <row r="4" spans="1:11" ht="17.399999999999999">
      <c r="A4" s="64" t="s">
        <v>5</v>
      </c>
      <c r="B4" s="64" t="s">
        <v>69</v>
      </c>
      <c r="C4" s="61" t="s">
        <v>70</v>
      </c>
      <c r="D4" s="62"/>
      <c r="E4" s="63"/>
      <c r="F4" s="64" t="s">
        <v>4</v>
      </c>
      <c r="G4" s="64" t="s">
        <v>71</v>
      </c>
      <c r="H4" s="64" t="s">
        <v>72</v>
      </c>
      <c r="I4" s="64" t="s">
        <v>6</v>
      </c>
      <c r="J4" s="64" t="s">
        <v>7</v>
      </c>
      <c r="K4" s="64" t="s">
        <v>10</v>
      </c>
    </row>
    <row r="5" spans="1:11" ht="69.599999999999994">
      <c r="A5" s="65"/>
      <c r="B5" s="65"/>
      <c r="C5" s="10" t="s">
        <v>73</v>
      </c>
      <c r="D5" s="10" t="s">
        <v>74</v>
      </c>
      <c r="E5" s="10" t="s">
        <v>75</v>
      </c>
      <c r="F5" s="65"/>
      <c r="G5" s="65"/>
      <c r="H5" s="65"/>
      <c r="I5" s="65"/>
      <c r="J5" s="65"/>
      <c r="K5" s="65"/>
    </row>
    <row r="6" spans="1:11" ht="45">
      <c r="A6" s="66" t="s">
        <v>14</v>
      </c>
      <c r="B6" s="69" t="s">
        <v>76</v>
      </c>
      <c r="C6" s="11" t="s">
        <v>77</v>
      </c>
      <c r="D6" s="12" t="s">
        <v>78</v>
      </c>
      <c r="E6" s="12" t="s">
        <v>79</v>
      </c>
      <c r="F6" s="11" t="s">
        <v>20</v>
      </c>
      <c r="G6" s="11">
        <v>1</v>
      </c>
      <c r="H6" s="11" t="s">
        <v>80</v>
      </c>
      <c r="I6" s="11">
        <v>1</v>
      </c>
      <c r="J6" s="11" t="s">
        <v>15</v>
      </c>
      <c r="K6" s="11"/>
    </row>
    <row r="7" spans="1:11" ht="60">
      <c r="A7" s="67"/>
      <c r="B7" s="70"/>
      <c r="C7" s="11" t="s">
        <v>77</v>
      </c>
      <c r="D7" s="12" t="s">
        <v>81</v>
      </c>
      <c r="E7" s="12" t="s">
        <v>82</v>
      </c>
      <c r="F7" s="11" t="s">
        <v>23</v>
      </c>
      <c r="G7" s="11">
        <v>1</v>
      </c>
      <c r="H7" s="11" t="s">
        <v>80</v>
      </c>
      <c r="I7" s="11">
        <v>1</v>
      </c>
      <c r="J7" s="11" t="s">
        <v>15</v>
      </c>
      <c r="K7" s="11"/>
    </row>
    <row r="8" spans="1:11" ht="30">
      <c r="A8" s="67"/>
      <c r="B8" s="70"/>
      <c r="C8" s="11" t="s">
        <v>77</v>
      </c>
      <c r="D8" s="12" t="s">
        <v>83</v>
      </c>
      <c r="E8" s="12" t="s">
        <v>84</v>
      </c>
      <c r="F8" s="11" t="s">
        <v>85</v>
      </c>
      <c r="G8" s="11">
        <v>1</v>
      </c>
      <c r="H8" s="11" t="s">
        <v>80</v>
      </c>
      <c r="I8" s="11">
        <v>1</v>
      </c>
      <c r="J8" s="11" t="s">
        <v>15</v>
      </c>
      <c r="K8" s="11"/>
    </row>
    <row r="9" spans="1:11" ht="45">
      <c r="A9" s="68"/>
      <c r="B9" s="71"/>
      <c r="C9" s="11" t="s">
        <v>77</v>
      </c>
      <c r="D9" s="12" t="s">
        <v>86</v>
      </c>
      <c r="E9" s="12" t="s">
        <v>87</v>
      </c>
      <c r="F9" s="11" t="s">
        <v>25</v>
      </c>
      <c r="G9" s="11">
        <v>3</v>
      </c>
      <c r="H9" s="11" t="s">
        <v>88</v>
      </c>
      <c r="I9" s="11">
        <v>1</v>
      </c>
      <c r="J9" s="11" t="s">
        <v>15</v>
      </c>
      <c r="K9" s="11"/>
    </row>
    <row r="10" spans="1:11" ht="30">
      <c r="A10" s="66" t="s">
        <v>28</v>
      </c>
      <c r="B10" s="11" t="s">
        <v>89</v>
      </c>
      <c r="C10" s="11" t="s">
        <v>77</v>
      </c>
      <c r="D10" s="12" t="s">
        <v>90</v>
      </c>
      <c r="E10" s="12" t="s">
        <v>91</v>
      </c>
      <c r="F10" s="11" t="s">
        <v>40</v>
      </c>
      <c r="G10" s="11">
        <v>3</v>
      </c>
      <c r="H10" s="11" t="s">
        <v>80</v>
      </c>
      <c r="I10" s="11">
        <v>1</v>
      </c>
      <c r="J10" s="11" t="s">
        <v>15</v>
      </c>
      <c r="K10" s="11"/>
    </row>
    <row r="11" spans="1:11" ht="30">
      <c r="A11" s="67"/>
      <c r="B11" s="11" t="s">
        <v>89</v>
      </c>
      <c r="C11" s="11" t="s">
        <v>77</v>
      </c>
      <c r="D11" s="12" t="s">
        <v>92</v>
      </c>
      <c r="E11" s="12" t="s">
        <v>93</v>
      </c>
      <c r="F11" s="11" t="s">
        <v>94</v>
      </c>
      <c r="G11" s="11">
        <v>2</v>
      </c>
      <c r="H11" s="11" t="s">
        <v>88</v>
      </c>
      <c r="I11" s="11">
        <v>1</v>
      </c>
      <c r="J11" s="11" t="s">
        <v>15</v>
      </c>
      <c r="K11" s="11"/>
    </row>
    <row r="12" spans="1:11" ht="45">
      <c r="A12" s="68"/>
      <c r="B12" s="11" t="s">
        <v>89</v>
      </c>
      <c r="C12" s="11" t="s">
        <v>77</v>
      </c>
      <c r="D12" s="12" t="s">
        <v>95</v>
      </c>
      <c r="E12" s="12" t="s">
        <v>96</v>
      </c>
      <c r="F12" s="11" t="s">
        <v>97</v>
      </c>
      <c r="G12" s="11">
        <v>2</v>
      </c>
      <c r="H12" s="11" t="s">
        <v>80</v>
      </c>
      <c r="I12" s="11">
        <v>1</v>
      </c>
      <c r="J12" s="11" t="s">
        <v>15</v>
      </c>
      <c r="K12" s="11"/>
    </row>
    <row r="13" spans="1:11" ht="45">
      <c r="A13" s="13" t="s">
        <v>46</v>
      </c>
      <c r="B13" s="11" t="s">
        <v>98</v>
      </c>
      <c r="C13" s="11" t="s">
        <v>77</v>
      </c>
      <c r="D13" s="12" t="s">
        <v>99</v>
      </c>
      <c r="E13" s="12" t="s">
        <v>100</v>
      </c>
      <c r="F13" s="11" t="s">
        <v>52</v>
      </c>
      <c r="G13" s="11">
        <v>3</v>
      </c>
      <c r="H13" s="11" t="s">
        <v>80</v>
      </c>
      <c r="I13" s="11">
        <v>1</v>
      </c>
      <c r="J13" s="11" t="s">
        <v>15</v>
      </c>
      <c r="K13" s="11"/>
    </row>
  </sheetData>
  <mergeCells count="12">
    <mergeCell ref="K4:K5"/>
    <mergeCell ref="F4:F5"/>
    <mergeCell ref="G4:G5"/>
    <mergeCell ref="H4:H5"/>
    <mergeCell ref="I4:I5"/>
    <mergeCell ref="J4:J5"/>
    <mergeCell ref="C4:E4"/>
    <mergeCell ref="A4:A5"/>
    <mergeCell ref="A6:A9"/>
    <mergeCell ref="A10:A12"/>
    <mergeCell ref="B4:B5"/>
    <mergeCell ref="B6: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I17"/>
  <sheetViews>
    <sheetView topLeftCell="A13" workbookViewId="0">
      <selection activeCell="C10" sqref="C10"/>
    </sheetView>
  </sheetViews>
  <sheetFormatPr defaultColWidth="9" defaultRowHeight="14.4"/>
  <cols>
    <col min="3" max="4" width="40.6640625" style="8" customWidth="1"/>
    <col min="5" max="5" width="18.88671875" customWidth="1"/>
    <col min="6" max="6" width="16.44140625" customWidth="1"/>
    <col min="7" max="7" width="26.44140625" customWidth="1"/>
    <col min="8" max="8" width="16" customWidth="1"/>
    <col min="9" max="9" width="14.5546875" customWidth="1"/>
  </cols>
  <sheetData>
    <row r="4" spans="1:9" ht="17.399999999999999">
      <c r="A4" s="72" t="s">
        <v>101</v>
      </c>
      <c r="B4" s="74" t="s">
        <v>70</v>
      </c>
      <c r="C4" s="75"/>
      <c r="D4" s="76"/>
      <c r="E4" s="72" t="s">
        <v>71</v>
      </c>
      <c r="F4" s="72" t="s">
        <v>72</v>
      </c>
      <c r="G4" s="72" t="s">
        <v>102</v>
      </c>
      <c r="H4" s="72" t="s">
        <v>7</v>
      </c>
      <c r="I4" s="72" t="s">
        <v>10</v>
      </c>
    </row>
    <row r="5" spans="1:9" ht="34.799999999999997">
      <c r="A5" s="73"/>
      <c r="B5" s="9" t="s">
        <v>73</v>
      </c>
      <c r="C5" s="10" t="s">
        <v>74</v>
      </c>
      <c r="D5" s="10" t="s">
        <v>75</v>
      </c>
      <c r="E5" s="73"/>
      <c r="F5" s="73"/>
      <c r="G5" s="73"/>
      <c r="H5" s="73"/>
      <c r="I5" s="73"/>
    </row>
    <row r="6" spans="1:9" ht="45">
      <c r="A6" s="11" t="s">
        <v>103</v>
      </c>
      <c r="B6" s="11" t="s">
        <v>104</v>
      </c>
      <c r="C6" s="12" t="s">
        <v>105</v>
      </c>
      <c r="D6" s="12" t="s">
        <v>106</v>
      </c>
      <c r="E6" s="11">
        <v>1</v>
      </c>
      <c r="F6" s="11" t="s">
        <v>88</v>
      </c>
      <c r="G6" s="11"/>
      <c r="H6" s="11"/>
      <c r="I6" s="11"/>
    </row>
    <row r="7" spans="1:9" s="7" customFormat="1" ht="30">
      <c r="A7" s="11" t="s">
        <v>107</v>
      </c>
      <c r="B7" s="11" t="s">
        <v>77</v>
      </c>
      <c r="C7" s="12" t="s">
        <v>108</v>
      </c>
      <c r="D7" s="12" t="s">
        <v>177</v>
      </c>
      <c r="E7" s="11">
        <v>5</v>
      </c>
      <c r="F7" s="11" t="s">
        <v>88</v>
      </c>
      <c r="G7" s="11"/>
      <c r="H7" s="11"/>
      <c r="I7" s="11"/>
    </row>
    <row r="8" spans="1:9" ht="30">
      <c r="A8" s="11" t="s">
        <v>109</v>
      </c>
      <c r="B8" s="11" t="s">
        <v>77</v>
      </c>
      <c r="C8" s="12" t="s">
        <v>191</v>
      </c>
      <c r="D8" s="12" t="s">
        <v>110</v>
      </c>
      <c r="E8" s="11">
        <v>1</v>
      </c>
      <c r="F8" s="11" t="s">
        <v>88</v>
      </c>
      <c r="G8" s="11"/>
      <c r="H8" s="11"/>
      <c r="I8" s="11"/>
    </row>
    <row r="9" spans="1:9" ht="45">
      <c r="A9" s="11" t="s">
        <v>111</v>
      </c>
      <c r="B9" s="11" t="s">
        <v>77</v>
      </c>
      <c r="C9" s="12" t="s">
        <v>112</v>
      </c>
      <c r="D9" s="12" t="s">
        <v>113</v>
      </c>
      <c r="E9" s="11">
        <v>1</v>
      </c>
      <c r="F9" s="11" t="s">
        <v>88</v>
      </c>
      <c r="G9" s="11"/>
      <c r="H9" s="11"/>
      <c r="I9" s="11"/>
    </row>
    <row r="10" spans="1:9" ht="30">
      <c r="A10" s="11" t="s">
        <v>114</v>
      </c>
      <c r="B10" s="11" t="s">
        <v>77</v>
      </c>
      <c r="C10" s="12" t="s">
        <v>115</v>
      </c>
      <c r="D10" s="12" t="s">
        <v>116</v>
      </c>
      <c r="E10" s="11">
        <v>2</v>
      </c>
      <c r="F10" s="11" t="s">
        <v>80</v>
      </c>
      <c r="G10" s="11"/>
      <c r="H10" s="11"/>
      <c r="I10" s="11"/>
    </row>
    <row r="11" spans="1:9" ht="30">
      <c r="A11" s="11" t="s">
        <v>117</v>
      </c>
      <c r="B11" s="11" t="s">
        <v>77</v>
      </c>
      <c r="C11" s="12" t="s">
        <v>118</v>
      </c>
      <c r="D11" s="12" t="s">
        <v>119</v>
      </c>
      <c r="E11" s="11">
        <v>2</v>
      </c>
      <c r="F11" s="11" t="s">
        <v>88</v>
      </c>
      <c r="G11" s="11"/>
      <c r="H11" s="11"/>
      <c r="I11" s="11"/>
    </row>
    <row r="12" spans="1:9" ht="30">
      <c r="A12" s="11" t="s">
        <v>120</v>
      </c>
      <c r="B12" s="11" t="s">
        <v>77</v>
      </c>
      <c r="C12" s="12" t="s">
        <v>121</v>
      </c>
      <c r="D12" s="12" t="s">
        <v>122</v>
      </c>
      <c r="E12" s="11">
        <v>2</v>
      </c>
      <c r="F12" s="11" t="s">
        <v>88</v>
      </c>
      <c r="G12" s="11"/>
      <c r="H12" s="11"/>
      <c r="I12" s="11"/>
    </row>
    <row r="13" spans="1:9" ht="45">
      <c r="A13" s="11" t="s">
        <v>123</v>
      </c>
      <c r="B13" s="11" t="s">
        <v>77</v>
      </c>
      <c r="C13" s="12" t="s">
        <v>124</v>
      </c>
      <c r="D13" s="12" t="s">
        <v>125</v>
      </c>
      <c r="E13" s="11">
        <v>3</v>
      </c>
      <c r="F13" s="11" t="s">
        <v>88</v>
      </c>
      <c r="G13" s="11"/>
      <c r="H13" s="11"/>
      <c r="I13" s="11"/>
    </row>
    <row r="14" spans="1:9" ht="90">
      <c r="A14" s="11" t="s">
        <v>126</v>
      </c>
      <c r="B14" s="11" t="s">
        <v>77</v>
      </c>
      <c r="C14" s="12" t="s">
        <v>127</v>
      </c>
      <c r="D14" s="12" t="s">
        <v>128</v>
      </c>
      <c r="E14" s="11">
        <v>4</v>
      </c>
      <c r="F14" s="11" t="s">
        <v>88</v>
      </c>
      <c r="G14" s="11"/>
      <c r="H14" s="11"/>
      <c r="I14" s="11"/>
    </row>
    <row r="15" spans="1:9" ht="45">
      <c r="A15" s="11" t="s">
        <v>129</v>
      </c>
      <c r="B15" s="11" t="s">
        <v>77</v>
      </c>
      <c r="C15" s="12" t="s">
        <v>130</v>
      </c>
      <c r="D15" s="12" t="s">
        <v>131</v>
      </c>
      <c r="E15" s="11">
        <v>5</v>
      </c>
      <c r="F15" s="11" t="s">
        <v>80</v>
      </c>
      <c r="G15" s="11"/>
      <c r="H15" s="11"/>
      <c r="I15" s="11"/>
    </row>
    <row r="16" spans="1:9">
      <c r="C16"/>
      <c r="D16"/>
    </row>
    <row r="17" spans="3:4">
      <c r="C17"/>
      <c r="D17"/>
    </row>
  </sheetData>
  <mergeCells count="7">
    <mergeCell ref="H4:H5"/>
    <mergeCell ref="I4:I5"/>
    <mergeCell ref="B4:D4"/>
    <mergeCell ref="A4:A5"/>
    <mergeCell ref="E4:E5"/>
    <mergeCell ref="F4:F5"/>
    <mergeCell ref="G4: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5"/>
  <sheetViews>
    <sheetView topLeftCell="A16" workbookViewId="0">
      <selection activeCell="G36" sqref="G36"/>
    </sheetView>
  </sheetViews>
  <sheetFormatPr defaultColWidth="9" defaultRowHeight="14.4"/>
  <cols>
    <col min="1" max="16384" width="9" style="1"/>
  </cols>
  <sheetData>
    <row r="1" spans="1:2">
      <c r="A1" s="2" t="s">
        <v>132</v>
      </c>
    </row>
    <row r="3" spans="1:2">
      <c r="A3" s="2" t="s">
        <v>133</v>
      </c>
    </row>
    <row r="5" spans="1:2">
      <c r="A5" s="2" t="s">
        <v>134</v>
      </c>
    </row>
    <row r="7" spans="1:2">
      <c r="A7" s="2" t="s">
        <v>135</v>
      </c>
    </row>
    <row r="8" spans="1:2">
      <c r="A8" s="3"/>
    </row>
    <row r="9" spans="1:2">
      <c r="B9" s="4" t="s">
        <v>136</v>
      </c>
    </row>
    <row r="10" spans="1:2">
      <c r="B10" s="3"/>
    </row>
    <row r="11" spans="1:2">
      <c r="B11" s="4" t="s">
        <v>137</v>
      </c>
    </row>
    <row r="12" spans="1:2">
      <c r="B12" s="3"/>
    </row>
    <row r="13" spans="1:2">
      <c r="B13" s="4" t="s">
        <v>138</v>
      </c>
    </row>
    <row r="14" spans="1:2">
      <c r="B14" s="3"/>
    </row>
    <row r="15" spans="1:2">
      <c r="B15" s="4" t="s">
        <v>139</v>
      </c>
    </row>
    <row r="16" spans="1:2">
      <c r="B16" s="3"/>
    </row>
    <row r="17" spans="1:2">
      <c r="B17" s="4" t="s">
        <v>140</v>
      </c>
    </row>
    <row r="20" spans="1:2">
      <c r="A20" s="2" t="s">
        <v>141</v>
      </c>
    </row>
    <row r="21" spans="1:2">
      <c r="A21" s="3"/>
    </row>
    <row r="22" spans="1:2">
      <c r="B22" s="4" t="s">
        <v>15</v>
      </c>
    </row>
    <row r="23" spans="1:2">
      <c r="B23" s="3"/>
    </row>
    <row r="24" spans="1:2">
      <c r="B24" s="5" t="s">
        <v>142</v>
      </c>
    </row>
    <row r="25" spans="1:2">
      <c r="B25" s="3"/>
    </row>
    <row r="26" spans="1:2">
      <c r="B26" s="5" t="s">
        <v>143</v>
      </c>
    </row>
    <row r="27" spans="1:2">
      <c r="B27" s="3"/>
    </row>
    <row r="28" spans="1:2">
      <c r="B28" s="4" t="s">
        <v>144</v>
      </c>
    </row>
    <row r="29" spans="1:2">
      <c r="B29" s="3"/>
    </row>
    <row r="30" spans="1:2">
      <c r="B30" s="5" t="s">
        <v>145</v>
      </c>
    </row>
    <row r="31" spans="1:2">
      <c r="B31" s="3"/>
    </row>
    <row r="32" spans="1:2">
      <c r="B32" s="5" t="s">
        <v>146</v>
      </c>
    </row>
    <row r="33" spans="1:2">
      <c r="B33" s="3"/>
    </row>
    <row r="34" spans="1:2">
      <c r="B34" s="5" t="s">
        <v>147</v>
      </c>
    </row>
    <row r="35" spans="1:2">
      <c r="B35" s="3"/>
    </row>
    <row r="36" spans="1:2">
      <c r="B36" s="5" t="s">
        <v>148</v>
      </c>
    </row>
    <row r="37" spans="1:2">
      <c r="B37" s="3"/>
    </row>
    <row r="38" spans="1:2">
      <c r="B38" s="5" t="s">
        <v>149</v>
      </c>
    </row>
    <row r="39" spans="1:2">
      <c r="B39" s="3"/>
    </row>
    <row r="40" spans="1:2">
      <c r="B40" s="5" t="s">
        <v>150</v>
      </c>
    </row>
    <row r="43" spans="1:2">
      <c r="A43" s="2" t="s">
        <v>151</v>
      </c>
    </row>
    <row r="45" spans="1:2">
      <c r="A45" s="2" t="s">
        <v>152</v>
      </c>
    </row>
    <row r="47" spans="1:2">
      <c r="A47" s="2" t="s">
        <v>153</v>
      </c>
    </row>
    <row r="49" spans="1:1">
      <c r="A49" s="2" t="s">
        <v>154</v>
      </c>
    </row>
    <row r="51" spans="1:1">
      <c r="A51" s="2" t="s">
        <v>155</v>
      </c>
    </row>
    <row r="53" spans="1:1">
      <c r="A53" s="2" t="s">
        <v>156</v>
      </c>
    </row>
    <row r="54" spans="1:1">
      <c r="A54" s="6"/>
    </row>
    <row r="55" spans="1:1">
      <c r="A55" s="6"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
  <sheetViews>
    <sheetView workbookViewId="0">
      <selection activeCell="E43" sqref="E43"/>
    </sheetView>
  </sheetViews>
  <sheetFormatPr defaultColWidth="9" defaultRowHeight="14.4"/>
  <cols>
    <col min="2" max="2" width="33.88671875" customWidth="1"/>
    <col min="3" max="3" width="52.44140625" customWidth="1"/>
    <col min="4" max="4" width="20.44140625" customWidth="1"/>
    <col min="5" max="5" width="14.109375" customWidth="1"/>
    <col min="6" max="6" width="10.33203125" customWidth="1"/>
    <col min="8" max="8" width="15.5546875" customWidth="1"/>
    <col min="9" max="9" width="15.6640625" customWidth="1"/>
    <col min="10" max="10" width="16.5546875" customWidth="1"/>
  </cols>
  <sheetData>
    <row r="1" spans="1:10" ht="14.25" customHeight="1">
      <c r="A1" s="78" t="s">
        <v>0</v>
      </c>
      <c r="B1" s="78"/>
      <c r="C1" s="78"/>
      <c r="D1" s="78"/>
      <c r="E1" s="78"/>
      <c r="F1" s="78"/>
      <c r="G1" s="78"/>
      <c r="H1" s="78"/>
      <c r="I1" s="78"/>
      <c r="J1" s="78"/>
    </row>
    <row r="2" spans="1:10" ht="29.25" customHeight="1">
      <c r="A2" s="78"/>
      <c r="B2" s="78"/>
      <c r="C2" s="78"/>
      <c r="D2" s="78"/>
      <c r="E2" s="78"/>
      <c r="F2" s="78"/>
      <c r="G2" s="78"/>
      <c r="H2" s="78"/>
      <c r="I2" s="78"/>
      <c r="J2" s="78"/>
    </row>
    <row r="4" spans="1:10" ht="52.2">
      <c r="A4" s="40" t="s">
        <v>1</v>
      </c>
      <c r="B4" s="40" t="s">
        <v>2</v>
      </c>
      <c r="C4" s="40" t="s">
        <v>3</v>
      </c>
      <c r="D4" s="40" t="s">
        <v>4</v>
      </c>
      <c r="E4" s="40" t="s">
        <v>5</v>
      </c>
      <c r="F4" s="40" t="s">
        <v>6</v>
      </c>
      <c r="G4" s="40" t="s">
        <v>7</v>
      </c>
      <c r="H4" s="41" t="s">
        <v>8</v>
      </c>
      <c r="I4" s="40" t="s">
        <v>9</v>
      </c>
      <c r="J4" s="40" t="s">
        <v>10</v>
      </c>
    </row>
    <row r="5" spans="1:10" ht="30">
      <c r="A5" s="79" t="s">
        <v>11</v>
      </c>
      <c r="B5" s="79"/>
      <c r="C5" s="79"/>
      <c r="D5" s="79"/>
      <c r="E5" s="79"/>
      <c r="F5" s="79"/>
      <c r="G5" s="79"/>
      <c r="H5" s="79"/>
      <c r="I5" s="79"/>
      <c r="J5" s="79"/>
    </row>
    <row r="6" spans="1:10" ht="46.2" customHeight="1">
      <c r="A6" s="42" t="s">
        <v>12</v>
      </c>
      <c r="B6" s="43" t="s">
        <v>224</v>
      </c>
      <c r="C6" s="44" t="s">
        <v>13</v>
      </c>
      <c r="D6" s="42"/>
      <c r="E6" s="42" t="s">
        <v>14</v>
      </c>
      <c r="F6" s="42"/>
      <c r="G6" s="42" t="s">
        <v>15</v>
      </c>
      <c r="H6" s="42">
        <v>2</v>
      </c>
      <c r="I6" s="42" t="s">
        <v>16</v>
      </c>
      <c r="J6" s="42"/>
    </row>
    <row r="7" spans="1:10" ht="33" customHeight="1">
      <c r="A7" s="42" t="s">
        <v>17</v>
      </c>
      <c r="B7" s="43" t="s">
        <v>226</v>
      </c>
      <c r="C7" s="45" t="s">
        <v>18</v>
      </c>
      <c r="D7" s="42"/>
      <c r="E7" s="42"/>
      <c r="F7" s="42"/>
      <c r="G7" s="42" t="s">
        <v>15</v>
      </c>
      <c r="H7" s="42">
        <v>2</v>
      </c>
      <c r="I7" s="42" t="s">
        <v>16</v>
      </c>
      <c r="J7" s="42"/>
    </row>
    <row r="8" spans="1:10" ht="21" customHeight="1">
      <c r="A8" s="42" t="s">
        <v>19</v>
      </c>
      <c r="B8" s="43" t="s">
        <v>186</v>
      </c>
      <c r="C8" s="46" t="s">
        <v>231</v>
      </c>
      <c r="D8" s="42" t="s">
        <v>20</v>
      </c>
      <c r="E8" s="42"/>
      <c r="F8" s="42">
        <v>1</v>
      </c>
      <c r="G8" s="42" t="s">
        <v>15</v>
      </c>
      <c r="H8" s="42">
        <v>2</v>
      </c>
      <c r="I8" s="42" t="s">
        <v>16</v>
      </c>
      <c r="J8" s="42"/>
    </row>
    <row r="9" spans="1:10" ht="15">
      <c r="A9" s="42" t="s">
        <v>21</v>
      </c>
      <c r="B9" s="43" t="s">
        <v>219</v>
      </c>
      <c r="C9" s="44" t="s">
        <v>232</v>
      </c>
      <c r="D9" s="42"/>
      <c r="E9" s="42"/>
      <c r="F9" s="42">
        <v>1</v>
      </c>
      <c r="G9" s="42" t="s">
        <v>15</v>
      </c>
      <c r="H9" s="42">
        <v>2</v>
      </c>
      <c r="I9" s="42" t="s">
        <v>16</v>
      </c>
      <c r="J9" s="42"/>
    </row>
    <row r="10" spans="1:10" ht="45">
      <c r="A10" s="42" t="s">
        <v>22</v>
      </c>
      <c r="B10" s="43" t="s">
        <v>225</v>
      </c>
      <c r="C10" s="44" t="s">
        <v>233</v>
      </c>
      <c r="D10" s="42" t="s">
        <v>23</v>
      </c>
      <c r="E10" s="42"/>
      <c r="F10" s="42">
        <v>1</v>
      </c>
      <c r="G10" s="42" t="s">
        <v>15</v>
      </c>
      <c r="H10" s="42">
        <v>2</v>
      </c>
      <c r="I10" s="42" t="s">
        <v>16</v>
      </c>
      <c r="J10" s="42"/>
    </row>
    <row r="11" spans="1:10" ht="13.2" customHeight="1">
      <c r="A11" s="47" t="s">
        <v>24</v>
      </c>
      <c r="B11" s="48" t="s">
        <v>217</v>
      </c>
      <c r="C11" s="49" t="s">
        <v>234</v>
      </c>
      <c r="D11" s="47" t="s">
        <v>25</v>
      </c>
      <c r="E11" s="47"/>
      <c r="F11" s="47">
        <v>1</v>
      </c>
      <c r="G11" s="47" t="s">
        <v>15</v>
      </c>
      <c r="H11" s="47">
        <v>2</v>
      </c>
      <c r="I11" s="47" t="s">
        <v>16</v>
      </c>
      <c r="J11" s="47"/>
    </row>
    <row r="12" spans="1:10" ht="30">
      <c r="A12" s="80" t="s">
        <v>26</v>
      </c>
      <c r="B12" s="81"/>
      <c r="C12" s="81"/>
      <c r="D12" s="81"/>
      <c r="E12" s="81"/>
      <c r="F12" s="81"/>
      <c r="G12" s="81"/>
      <c r="H12" s="81"/>
      <c r="I12" s="81"/>
      <c r="J12" s="82"/>
    </row>
    <row r="13" spans="1:10" ht="30">
      <c r="A13" s="42" t="s">
        <v>235</v>
      </c>
      <c r="B13" s="43" t="s">
        <v>236</v>
      </c>
      <c r="C13" s="44" t="s">
        <v>237</v>
      </c>
      <c r="D13" s="42"/>
      <c r="E13" s="42" t="s">
        <v>28</v>
      </c>
      <c r="F13" s="42"/>
      <c r="G13" s="42"/>
      <c r="H13" s="42">
        <v>3</v>
      </c>
      <c r="I13" s="42" t="s">
        <v>29</v>
      </c>
      <c r="J13" s="42"/>
    </row>
    <row r="14" spans="1:10" ht="37.799999999999997" customHeight="1">
      <c r="A14" s="42" t="s">
        <v>238</v>
      </c>
      <c r="B14" s="43" t="s">
        <v>239</v>
      </c>
      <c r="C14" s="44" t="s">
        <v>240</v>
      </c>
      <c r="D14" s="43" t="s">
        <v>32</v>
      </c>
      <c r="E14" s="42"/>
      <c r="F14" s="42">
        <v>1</v>
      </c>
      <c r="G14" s="42" t="s">
        <v>15</v>
      </c>
      <c r="H14" s="42">
        <v>3</v>
      </c>
      <c r="I14" s="42" t="s">
        <v>29</v>
      </c>
      <c r="J14" s="42"/>
    </row>
    <row r="15" spans="1:10" ht="15">
      <c r="A15" s="42" t="s">
        <v>241</v>
      </c>
      <c r="B15" s="43" t="s">
        <v>242</v>
      </c>
      <c r="C15" s="44" t="s">
        <v>243</v>
      </c>
      <c r="D15" s="42"/>
      <c r="E15" s="42"/>
      <c r="F15" s="42">
        <v>1</v>
      </c>
      <c r="G15" s="42" t="s">
        <v>15</v>
      </c>
      <c r="H15" s="42">
        <v>3</v>
      </c>
      <c r="I15" s="42" t="s">
        <v>35</v>
      </c>
      <c r="J15" s="42"/>
    </row>
    <row r="16" spans="1:10" ht="15">
      <c r="A16" s="42" t="s">
        <v>244</v>
      </c>
      <c r="B16" s="43" t="s">
        <v>245</v>
      </c>
      <c r="C16" s="44" t="s">
        <v>246</v>
      </c>
      <c r="D16" s="42"/>
      <c r="E16" s="42"/>
      <c r="F16" s="42">
        <v>1</v>
      </c>
      <c r="G16" s="42" t="s">
        <v>15</v>
      </c>
      <c r="H16" s="42">
        <v>2</v>
      </c>
      <c r="I16" s="42" t="s">
        <v>35</v>
      </c>
      <c r="J16" s="42"/>
    </row>
    <row r="17" spans="1:10" ht="30">
      <c r="A17" s="42" t="s">
        <v>27</v>
      </c>
      <c r="B17" s="43" t="s">
        <v>247</v>
      </c>
      <c r="C17" s="44" t="s">
        <v>248</v>
      </c>
      <c r="D17" s="42"/>
      <c r="E17" s="42"/>
      <c r="F17" s="42"/>
      <c r="G17" s="42"/>
      <c r="H17" s="42"/>
      <c r="I17" s="42"/>
      <c r="J17" s="42"/>
    </row>
    <row r="18" spans="1:10" ht="15">
      <c r="A18" s="42" t="s">
        <v>30</v>
      </c>
      <c r="B18" s="43" t="s">
        <v>249</v>
      </c>
      <c r="C18" s="44" t="s">
        <v>250</v>
      </c>
      <c r="D18" s="42"/>
      <c r="E18" s="42"/>
      <c r="F18" s="42"/>
      <c r="G18" s="42"/>
      <c r="H18" s="42"/>
      <c r="I18" s="42"/>
      <c r="J18" s="42"/>
    </row>
    <row r="19" spans="1:10" ht="15">
      <c r="A19" s="42" t="s">
        <v>31</v>
      </c>
      <c r="B19" s="50" t="s">
        <v>251</v>
      </c>
      <c r="C19" s="51" t="s">
        <v>252</v>
      </c>
      <c r="D19" s="52"/>
      <c r="E19" s="52"/>
      <c r="F19" s="52"/>
      <c r="G19" s="52"/>
      <c r="H19" s="52"/>
      <c r="I19" s="52"/>
      <c r="J19" s="53"/>
    </row>
    <row r="20" spans="1:10" ht="15">
      <c r="A20" s="42" t="s">
        <v>33</v>
      </c>
      <c r="B20" s="50" t="s">
        <v>253</v>
      </c>
      <c r="C20" s="51" t="s">
        <v>254</v>
      </c>
      <c r="D20" s="52"/>
      <c r="E20" s="52"/>
      <c r="F20" s="52"/>
      <c r="G20" s="52"/>
      <c r="H20" s="52"/>
      <c r="I20" s="52"/>
      <c r="J20" s="53"/>
    </row>
    <row r="21" spans="1:10" ht="15">
      <c r="A21" s="42" t="s">
        <v>36</v>
      </c>
      <c r="B21" s="43" t="s">
        <v>228</v>
      </c>
      <c r="C21" s="44"/>
      <c r="D21" s="52"/>
      <c r="E21" s="52"/>
      <c r="F21" s="52"/>
      <c r="G21" s="52"/>
      <c r="H21" s="52"/>
      <c r="I21" s="52"/>
      <c r="J21" s="53"/>
    </row>
    <row r="22" spans="1:10" ht="15">
      <c r="A22" s="42" t="s">
        <v>37</v>
      </c>
      <c r="B22" s="43" t="s">
        <v>255</v>
      </c>
      <c r="C22" s="46"/>
      <c r="D22" s="52"/>
      <c r="E22" s="52"/>
      <c r="F22" s="52"/>
      <c r="G22" s="52"/>
      <c r="H22" s="52"/>
      <c r="I22" s="52"/>
      <c r="J22" s="53"/>
    </row>
    <row r="23" spans="1:10" ht="15">
      <c r="A23" s="42" t="s">
        <v>38</v>
      </c>
      <c r="B23" s="43" t="s">
        <v>221</v>
      </c>
      <c r="C23" s="46"/>
      <c r="D23" s="52"/>
      <c r="E23" s="52"/>
      <c r="F23" s="52"/>
      <c r="G23" s="52"/>
      <c r="H23" s="52"/>
      <c r="I23" s="52"/>
      <c r="J23" s="53"/>
    </row>
    <row r="24" spans="1:10" ht="30">
      <c r="A24" s="42" t="s">
        <v>39</v>
      </c>
      <c r="B24" s="54" t="s">
        <v>227</v>
      </c>
      <c r="C24" s="55" t="s">
        <v>256</v>
      </c>
      <c r="D24" s="52"/>
      <c r="E24" s="52"/>
      <c r="F24" s="52"/>
      <c r="G24" s="52"/>
      <c r="H24" s="52"/>
      <c r="I24" s="52"/>
      <c r="J24" s="53"/>
    </row>
    <row r="25" spans="1:10" ht="30">
      <c r="A25" s="80" t="s">
        <v>257</v>
      </c>
      <c r="B25" s="81"/>
      <c r="C25" s="81"/>
      <c r="D25" s="81"/>
      <c r="E25" s="81"/>
      <c r="F25" s="81"/>
      <c r="G25" s="81"/>
      <c r="H25" s="81"/>
      <c r="I25" s="81"/>
      <c r="J25" s="82"/>
    </row>
    <row r="26" spans="1:10" ht="15">
      <c r="A26" s="42" t="s">
        <v>41</v>
      </c>
      <c r="B26" s="43" t="s">
        <v>258</v>
      </c>
      <c r="C26" s="44" t="s">
        <v>259</v>
      </c>
      <c r="D26" s="42"/>
      <c r="E26" s="42" t="s">
        <v>46</v>
      </c>
      <c r="F26" s="42"/>
      <c r="G26" s="42"/>
      <c r="H26" s="42">
        <v>3</v>
      </c>
      <c r="I26" s="42" t="s">
        <v>47</v>
      </c>
      <c r="J26" s="42"/>
    </row>
    <row r="27" spans="1:10" ht="15">
      <c r="A27" s="42" t="s">
        <v>42</v>
      </c>
      <c r="B27" s="54" t="s">
        <v>260</v>
      </c>
      <c r="C27" s="56" t="s">
        <v>261</v>
      </c>
      <c r="D27" s="42"/>
      <c r="E27" s="42"/>
      <c r="F27" s="42"/>
      <c r="G27" s="42"/>
      <c r="H27" s="42"/>
      <c r="I27" s="42"/>
      <c r="J27" s="42"/>
    </row>
    <row r="28" spans="1:10" ht="15">
      <c r="A28" s="42" t="s">
        <v>43</v>
      </c>
      <c r="B28" s="57" t="s">
        <v>262</v>
      </c>
      <c r="C28" s="55" t="s">
        <v>263</v>
      </c>
      <c r="D28" s="42"/>
      <c r="E28" s="42"/>
      <c r="F28" s="42"/>
      <c r="G28" s="42"/>
      <c r="H28" s="42"/>
      <c r="I28" s="42"/>
      <c r="J28" s="42"/>
    </row>
    <row r="29" spans="1:10" ht="15">
      <c r="A29" s="42" t="s">
        <v>44</v>
      </c>
      <c r="B29" s="57" t="s">
        <v>264</v>
      </c>
      <c r="C29" s="55" t="s">
        <v>34</v>
      </c>
      <c r="D29" s="42"/>
      <c r="E29" s="42"/>
      <c r="F29" s="42"/>
      <c r="G29" s="42"/>
      <c r="H29" s="42"/>
      <c r="I29" s="42"/>
      <c r="J29" s="42"/>
    </row>
    <row r="30" spans="1:10" ht="30">
      <c r="A30" s="42" t="s">
        <v>45</v>
      </c>
      <c r="B30" s="54" t="s">
        <v>265</v>
      </c>
      <c r="C30" s="58" t="s">
        <v>266</v>
      </c>
      <c r="D30" s="42"/>
      <c r="E30" s="42"/>
      <c r="F30" s="42"/>
      <c r="G30" s="42"/>
      <c r="H30" s="42"/>
      <c r="I30" s="42"/>
      <c r="J30" s="42"/>
    </row>
    <row r="31" spans="1:10" ht="15">
      <c r="A31" s="42" t="s">
        <v>48</v>
      </c>
      <c r="B31" s="54" t="s">
        <v>267</v>
      </c>
      <c r="C31" s="58" t="s">
        <v>268</v>
      </c>
      <c r="D31" s="42"/>
      <c r="E31" s="42"/>
      <c r="F31" s="42"/>
      <c r="G31" s="42"/>
      <c r="H31" s="42"/>
      <c r="I31" s="42"/>
      <c r="J31" s="42"/>
    </row>
    <row r="32" spans="1:10" ht="15">
      <c r="A32" s="42" t="s">
        <v>49</v>
      </c>
      <c r="B32" s="43" t="s">
        <v>194</v>
      </c>
      <c r="C32" s="43" t="s">
        <v>269</v>
      </c>
      <c r="D32" s="42"/>
      <c r="E32" s="42"/>
      <c r="F32" s="42">
        <v>1</v>
      </c>
      <c r="G32" s="42" t="s">
        <v>15</v>
      </c>
      <c r="H32" s="42">
        <v>6</v>
      </c>
      <c r="I32" s="42" t="s">
        <v>55</v>
      </c>
      <c r="J32" s="42"/>
    </row>
    <row r="33" spans="1:10" ht="30">
      <c r="A33" s="80" t="s">
        <v>59</v>
      </c>
      <c r="B33" s="81"/>
      <c r="C33" s="81"/>
      <c r="D33" s="81"/>
      <c r="E33" s="81"/>
      <c r="F33" s="81"/>
      <c r="G33" s="81"/>
      <c r="H33" s="81"/>
      <c r="I33" s="81"/>
      <c r="J33" s="82"/>
    </row>
    <row r="34" spans="1:10" ht="15">
      <c r="A34" s="42" t="s">
        <v>51</v>
      </c>
      <c r="B34" s="43" t="s">
        <v>60</v>
      </c>
      <c r="C34" s="46"/>
      <c r="D34" s="42"/>
      <c r="E34" s="42"/>
      <c r="F34" s="42"/>
      <c r="G34" s="42"/>
      <c r="H34" s="42">
        <v>2</v>
      </c>
      <c r="I34" s="42" t="s">
        <v>61</v>
      </c>
      <c r="J34" s="42"/>
    </row>
    <row r="35" spans="1:10" ht="15">
      <c r="A35" s="42" t="s">
        <v>53</v>
      </c>
      <c r="B35" s="43" t="s">
        <v>62</v>
      </c>
      <c r="C35" s="46" t="s">
        <v>270</v>
      </c>
      <c r="D35" s="42"/>
      <c r="E35" s="42"/>
      <c r="F35" s="42"/>
      <c r="G35" s="42"/>
      <c r="H35" s="42">
        <v>3</v>
      </c>
      <c r="I35" s="42" t="s">
        <v>61</v>
      </c>
      <c r="J35" s="42"/>
    </row>
    <row r="36" spans="1:10" ht="15">
      <c r="A36" s="42" t="s">
        <v>54</v>
      </c>
      <c r="B36" s="43" t="s">
        <v>63</v>
      </c>
      <c r="C36" s="46" t="s">
        <v>64</v>
      </c>
      <c r="D36" s="42" t="s">
        <v>52</v>
      </c>
      <c r="E36" s="42" t="s">
        <v>46</v>
      </c>
      <c r="F36" s="42">
        <v>1</v>
      </c>
      <c r="G36" s="42" t="s">
        <v>15</v>
      </c>
      <c r="H36" s="42">
        <v>4</v>
      </c>
      <c r="I36" s="42" t="s">
        <v>61</v>
      </c>
      <c r="J36" s="42"/>
    </row>
    <row r="37" spans="1:10" ht="15">
      <c r="A37" s="42" t="s">
        <v>56</v>
      </c>
      <c r="B37" s="43" t="s">
        <v>65</v>
      </c>
      <c r="C37" s="46" t="s">
        <v>66</v>
      </c>
      <c r="D37" s="42"/>
      <c r="E37" s="42"/>
      <c r="F37" s="42">
        <v>1</v>
      </c>
      <c r="G37" s="42" t="s">
        <v>15</v>
      </c>
      <c r="H37" s="42">
        <v>1</v>
      </c>
      <c r="I37" s="42" t="s">
        <v>61</v>
      </c>
      <c r="J37" s="42"/>
    </row>
    <row r="38" spans="1:10" ht="15">
      <c r="A38" s="42" t="s">
        <v>57</v>
      </c>
      <c r="B38" s="43" t="s">
        <v>178</v>
      </c>
      <c r="C38" s="44" t="s">
        <v>179</v>
      </c>
      <c r="D38" s="42"/>
      <c r="E38" s="42" t="s">
        <v>46</v>
      </c>
      <c r="F38" s="42"/>
      <c r="G38" s="42"/>
      <c r="H38" s="42">
        <v>3</v>
      </c>
      <c r="I38" s="42" t="s">
        <v>47</v>
      </c>
      <c r="J38" s="42"/>
    </row>
    <row r="39" spans="1:10" ht="15">
      <c r="A39" s="42" t="s">
        <v>58</v>
      </c>
      <c r="B39" s="48" t="s">
        <v>67</v>
      </c>
      <c r="C39" s="49" t="s">
        <v>68</v>
      </c>
      <c r="D39" s="47"/>
      <c r="E39" s="47"/>
      <c r="F39" s="47">
        <v>1</v>
      </c>
      <c r="G39" s="47" t="s">
        <v>15</v>
      </c>
      <c r="H39" s="47">
        <v>1</v>
      </c>
      <c r="I39" s="47"/>
      <c r="J39" s="47"/>
    </row>
    <row r="40" spans="1:10" ht="28.8" customHeight="1">
      <c r="A40" s="42" t="s">
        <v>271</v>
      </c>
      <c r="B40" s="43" t="s">
        <v>193</v>
      </c>
      <c r="C40" s="44" t="s">
        <v>272</v>
      </c>
      <c r="D40" s="42"/>
      <c r="E40" s="42"/>
      <c r="F40" s="42"/>
      <c r="G40" s="42"/>
      <c r="H40" s="42"/>
      <c r="I40" s="42"/>
      <c r="J40" s="42"/>
    </row>
    <row r="41" spans="1:10" ht="15">
      <c r="A41" s="59"/>
      <c r="B41" s="60"/>
      <c r="C41" s="59"/>
      <c r="D41" s="59"/>
      <c r="E41" s="59"/>
      <c r="F41" s="59"/>
      <c r="G41" s="59"/>
      <c r="H41" s="59"/>
      <c r="I41" s="59"/>
      <c r="J41" s="59"/>
    </row>
    <row r="42" spans="1:10" ht="15">
      <c r="A42" s="59"/>
      <c r="B42" s="60"/>
      <c r="C42" s="59"/>
      <c r="D42" s="59"/>
      <c r="E42" s="59"/>
      <c r="F42" s="59"/>
      <c r="G42" s="59"/>
      <c r="H42" s="59"/>
      <c r="I42" s="59"/>
      <c r="J42" s="59"/>
    </row>
    <row r="43" spans="1:10" ht="15">
      <c r="A43" s="59"/>
      <c r="B43" s="60"/>
      <c r="C43" s="59"/>
      <c r="D43" s="59"/>
      <c r="E43" s="59"/>
      <c r="F43" s="59"/>
      <c r="G43" s="59"/>
      <c r="H43" s="59"/>
      <c r="I43" s="59"/>
      <c r="J43" s="59"/>
    </row>
    <row r="44" spans="1:10" ht="15">
      <c r="A44" s="59"/>
      <c r="B44" s="60"/>
      <c r="C44" s="59"/>
      <c r="D44" s="59"/>
      <c r="E44" s="59"/>
      <c r="F44" s="59"/>
      <c r="G44" s="59"/>
      <c r="H44" s="59"/>
      <c r="I44" s="59"/>
      <c r="J44" s="59"/>
    </row>
    <row r="45" spans="1:10" ht="30">
      <c r="A45" s="77"/>
      <c r="B45" s="77"/>
      <c r="C45" s="77"/>
      <c r="D45" s="77"/>
      <c r="E45" s="77"/>
      <c r="F45" s="77"/>
      <c r="G45" s="77"/>
      <c r="H45" s="77"/>
      <c r="I45" s="77"/>
      <c r="J45" s="77"/>
    </row>
    <row r="46" spans="1:10" ht="15">
      <c r="A46" s="59"/>
      <c r="B46" s="60"/>
      <c r="C46" s="59"/>
      <c r="D46" s="59"/>
      <c r="E46" s="59"/>
      <c r="F46" s="59"/>
      <c r="G46" s="59"/>
      <c r="H46" s="59"/>
      <c r="I46" s="59"/>
      <c r="J46" s="59"/>
    </row>
    <row r="47" spans="1:10" ht="15">
      <c r="A47" s="59"/>
      <c r="B47" s="60"/>
      <c r="C47" s="59"/>
      <c r="D47" s="59"/>
      <c r="E47" s="59"/>
      <c r="F47" s="59"/>
      <c r="G47" s="59"/>
      <c r="H47" s="59"/>
      <c r="I47" s="59"/>
      <c r="J47" s="59"/>
    </row>
    <row r="48" spans="1:10" ht="15">
      <c r="A48" s="59"/>
      <c r="B48" s="60"/>
      <c r="C48" s="59"/>
      <c r="D48" s="59"/>
      <c r="E48" s="59"/>
      <c r="F48" s="59"/>
      <c r="G48" s="59"/>
      <c r="H48" s="59"/>
      <c r="I48" s="59"/>
      <c r="J48" s="59"/>
    </row>
    <row r="49" spans="1:10" ht="30">
      <c r="A49" s="77"/>
      <c r="B49" s="77"/>
      <c r="C49" s="77"/>
      <c r="D49" s="77"/>
      <c r="E49" s="77"/>
      <c r="F49" s="77"/>
      <c r="G49" s="77"/>
      <c r="H49" s="77"/>
      <c r="I49" s="77"/>
      <c r="J49" s="77"/>
    </row>
    <row r="50" spans="1:10" ht="15">
      <c r="A50" s="59"/>
      <c r="B50" s="60"/>
      <c r="C50" s="59"/>
      <c r="D50" s="59"/>
      <c r="E50" s="59"/>
      <c r="F50" s="59"/>
      <c r="G50" s="59"/>
      <c r="H50" s="59"/>
      <c r="I50" s="59"/>
      <c r="J50" s="59"/>
    </row>
    <row r="51" spans="1:10" ht="15">
      <c r="A51" s="59"/>
      <c r="B51" s="60"/>
      <c r="C51" s="59"/>
      <c r="D51" s="59"/>
      <c r="E51" s="59"/>
      <c r="F51" s="59"/>
      <c r="G51" s="59"/>
      <c r="H51" s="59"/>
      <c r="I51" s="59"/>
      <c r="J51" s="59"/>
    </row>
    <row r="52" spans="1:10" ht="15">
      <c r="A52" s="59"/>
      <c r="B52" s="60"/>
      <c r="C52" s="59"/>
      <c r="D52" s="59"/>
      <c r="E52" s="59"/>
      <c r="F52" s="59"/>
      <c r="G52" s="59"/>
      <c r="H52" s="59"/>
      <c r="I52" s="59"/>
      <c r="J52" s="59"/>
    </row>
    <row r="53" spans="1:10" ht="15">
      <c r="A53" s="59"/>
      <c r="B53" s="60"/>
      <c r="C53" s="59"/>
      <c r="D53" s="59"/>
      <c r="E53" s="59"/>
      <c r="F53" s="59"/>
      <c r="G53" s="59"/>
      <c r="H53" s="59"/>
      <c r="I53" s="59"/>
      <c r="J53" s="59"/>
    </row>
    <row r="54" spans="1:10" ht="15">
      <c r="A54" s="59"/>
      <c r="B54" s="60"/>
      <c r="C54" s="59"/>
      <c r="D54" s="59"/>
      <c r="E54" s="59"/>
      <c r="F54" s="59"/>
      <c r="G54" s="59"/>
      <c r="H54" s="59"/>
      <c r="I54" s="59"/>
      <c r="J54" s="59"/>
    </row>
    <row r="55" spans="1:10" ht="15">
      <c r="A55" s="59"/>
      <c r="B55" s="60"/>
      <c r="C55" s="59"/>
      <c r="D55" s="59"/>
      <c r="E55" s="59"/>
      <c r="F55" s="59"/>
      <c r="G55" s="59"/>
      <c r="H55" s="59"/>
      <c r="I55" s="59"/>
      <c r="J55" s="59"/>
    </row>
    <row r="56" spans="1:10" ht="15">
      <c r="A56" s="59"/>
      <c r="B56" s="60"/>
      <c r="C56" s="59"/>
      <c r="D56" s="59"/>
      <c r="E56" s="59"/>
      <c r="F56" s="59"/>
      <c r="G56" s="59"/>
      <c r="H56" s="59"/>
      <c r="I56" s="59"/>
      <c r="J56" s="59"/>
    </row>
    <row r="57" spans="1:10" ht="15">
      <c r="A57" s="59"/>
      <c r="B57" s="60"/>
      <c r="C57" s="59"/>
      <c r="D57" s="59"/>
      <c r="E57" s="59"/>
      <c r="F57" s="59"/>
      <c r="G57" s="59"/>
      <c r="H57" s="59"/>
      <c r="I57" s="59"/>
      <c r="J57" s="59"/>
    </row>
    <row r="58" spans="1:10" ht="15">
      <c r="A58" s="59"/>
      <c r="B58" s="60"/>
      <c r="C58" s="59"/>
      <c r="D58" s="59"/>
      <c r="E58" s="59"/>
      <c r="F58" s="59"/>
      <c r="G58" s="59"/>
      <c r="H58" s="59"/>
      <c r="I58" s="59"/>
      <c r="J58" s="59"/>
    </row>
    <row r="59" spans="1:10" ht="15">
      <c r="A59" s="59"/>
      <c r="B59" s="60"/>
      <c r="C59" s="59"/>
      <c r="D59" s="59"/>
      <c r="E59" s="59"/>
      <c r="F59" s="59"/>
      <c r="G59" s="59"/>
      <c r="H59" s="59"/>
      <c r="I59" s="59"/>
      <c r="J59" s="59"/>
    </row>
    <row r="60" spans="1:10" ht="15">
      <c r="A60" s="59"/>
      <c r="B60" s="60"/>
      <c r="C60" s="59"/>
      <c r="D60" s="59"/>
      <c r="E60" s="59"/>
      <c r="F60" s="59"/>
      <c r="G60" s="59"/>
      <c r="H60" s="59"/>
      <c r="I60" s="59"/>
      <c r="J60" s="59"/>
    </row>
    <row r="61" spans="1:10" ht="15">
      <c r="A61" s="59"/>
      <c r="B61" s="60"/>
      <c r="C61" s="59"/>
      <c r="D61" s="59"/>
      <c r="E61" s="59"/>
      <c r="F61" s="59"/>
      <c r="G61" s="59"/>
      <c r="H61" s="59"/>
      <c r="I61" s="59"/>
      <c r="J61" s="59"/>
    </row>
    <row r="62" spans="1:10" ht="15">
      <c r="A62" s="59"/>
      <c r="B62" s="60"/>
      <c r="C62" s="59"/>
      <c r="D62" s="59"/>
      <c r="E62" s="59"/>
      <c r="F62" s="59"/>
      <c r="G62" s="59"/>
      <c r="H62" s="59"/>
      <c r="I62" s="59"/>
      <c r="J62" s="59"/>
    </row>
    <row r="63" spans="1:10" ht="15">
      <c r="A63" s="59"/>
      <c r="B63" s="60"/>
      <c r="C63" s="59"/>
      <c r="D63" s="59"/>
      <c r="E63" s="59"/>
      <c r="F63" s="59"/>
      <c r="G63" s="59"/>
      <c r="H63" s="59"/>
      <c r="I63" s="59"/>
      <c r="J63" s="59"/>
    </row>
    <row r="64" spans="1:10" ht="15">
      <c r="A64" s="59"/>
      <c r="B64" s="60"/>
      <c r="C64" s="59"/>
      <c r="D64" s="59"/>
      <c r="E64" s="59"/>
      <c r="F64" s="59"/>
      <c r="G64" s="59"/>
      <c r="H64" s="59"/>
      <c r="I64" s="59"/>
      <c r="J64" s="59"/>
    </row>
    <row r="65" spans="1:10" ht="15">
      <c r="A65" s="59"/>
      <c r="B65" s="60"/>
      <c r="C65" s="59"/>
      <c r="D65" s="59"/>
      <c r="E65" s="59"/>
      <c r="F65" s="59"/>
      <c r="G65" s="59"/>
      <c r="H65" s="59"/>
      <c r="I65" s="59"/>
      <c r="J65" s="59"/>
    </row>
  </sheetData>
  <mergeCells count="7">
    <mergeCell ref="A49:J49"/>
    <mergeCell ref="A1:J2"/>
    <mergeCell ref="A5:J5"/>
    <mergeCell ref="A12:J12"/>
    <mergeCell ref="A25:J25"/>
    <mergeCell ref="A33:J33"/>
    <mergeCell ref="A45:J45"/>
  </mergeCells>
  <phoneticPr fontId="10" type="noConversion"/>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43DE0-1C30-433F-B71D-A38BC2234496}">
  <dimension ref="A1:P38"/>
  <sheetViews>
    <sheetView workbookViewId="0">
      <selection activeCell="F41" sqref="F41"/>
    </sheetView>
  </sheetViews>
  <sheetFormatPr defaultRowHeight="14.4"/>
  <cols>
    <col min="1" max="1" width="46.33203125" customWidth="1"/>
    <col min="2" max="2" width="18.44140625" customWidth="1"/>
    <col min="3" max="3" width="18.88671875" customWidth="1"/>
    <col min="4" max="4" width="12.77734375" customWidth="1"/>
    <col min="5" max="5" width="18.44140625" customWidth="1"/>
    <col min="6" max="6" width="13" customWidth="1"/>
    <col min="7" max="7" width="16.109375" customWidth="1"/>
    <col min="8" max="8" width="13.44140625" customWidth="1"/>
    <col min="9" max="9" width="16.77734375" customWidth="1"/>
    <col min="10" max="10" width="16.109375" customWidth="1"/>
    <col min="12" max="12" width="17.88671875" customWidth="1"/>
    <col min="13" max="13" width="11" customWidth="1"/>
    <col min="14" max="14" width="11.88671875" customWidth="1"/>
    <col min="16" max="16" width="17.77734375" customWidth="1"/>
  </cols>
  <sheetData>
    <row r="1" spans="1:16" ht="33.6" customHeight="1">
      <c r="B1" s="14"/>
      <c r="C1" s="15"/>
      <c r="D1" s="14"/>
      <c r="E1" s="16"/>
      <c r="F1" s="14"/>
      <c r="G1" s="14"/>
      <c r="H1" s="14"/>
      <c r="I1" s="14"/>
      <c r="J1" s="14"/>
      <c r="K1" s="14"/>
      <c r="L1" s="14"/>
      <c r="M1" s="14"/>
      <c r="N1" s="14"/>
      <c r="O1" s="14"/>
      <c r="P1" s="14"/>
    </row>
    <row r="2" spans="1:16" s="7" customFormat="1" ht="105">
      <c r="A2" s="34"/>
      <c r="B2" s="86" t="s">
        <v>158</v>
      </c>
      <c r="C2" s="86"/>
      <c r="D2" s="86"/>
      <c r="E2" s="86"/>
      <c r="F2" s="17" t="s">
        <v>159</v>
      </c>
      <c r="G2" s="34" t="s">
        <v>160</v>
      </c>
      <c r="H2" s="17" t="s">
        <v>161</v>
      </c>
      <c r="I2" s="17" t="s">
        <v>162</v>
      </c>
      <c r="J2" s="17" t="s">
        <v>163</v>
      </c>
      <c r="K2" s="14"/>
    </row>
    <row r="3" spans="1:16" ht="42">
      <c r="A3" s="34"/>
      <c r="B3" s="17" t="s">
        <v>164</v>
      </c>
      <c r="C3" s="17" t="s">
        <v>165</v>
      </c>
      <c r="D3" s="17" t="s">
        <v>166</v>
      </c>
      <c r="E3" s="17" t="s">
        <v>167</v>
      </c>
      <c r="F3" s="34"/>
      <c r="G3" s="34"/>
      <c r="H3" s="34"/>
      <c r="I3" s="34"/>
      <c r="J3" s="34"/>
    </row>
    <row r="4" spans="1:16" ht="21">
      <c r="A4" s="37" t="s">
        <v>168</v>
      </c>
      <c r="B4" s="37"/>
      <c r="C4" s="37"/>
      <c r="D4" s="37"/>
      <c r="E4" s="37"/>
      <c r="F4" s="37"/>
      <c r="G4" s="37"/>
      <c r="H4" s="37"/>
      <c r="I4" s="37"/>
      <c r="J4" s="37"/>
    </row>
    <row r="5" spans="1:16" ht="21">
      <c r="A5" s="18" t="s">
        <v>224</v>
      </c>
      <c r="B5" s="37">
        <v>3</v>
      </c>
      <c r="C5" s="37">
        <v>2</v>
      </c>
      <c r="D5" s="37">
        <v>2</v>
      </c>
      <c r="E5" s="37">
        <v>1</v>
      </c>
      <c r="F5" s="37">
        <f>SUM(B5:E5)</f>
        <v>8</v>
      </c>
      <c r="G5" s="37">
        <f>IF(I5&lt;12,0,IF(I5&lt;24,1,0.5))</f>
        <v>1</v>
      </c>
      <c r="H5" s="37">
        <f>G5*F5</f>
        <v>8</v>
      </c>
      <c r="I5" s="37">
        <v>16</v>
      </c>
      <c r="J5" s="37">
        <f>(H5*I5)/36</f>
        <v>3.5555555555555554</v>
      </c>
      <c r="K5" s="87" t="s">
        <v>169</v>
      </c>
      <c r="L5" s="89">
        <f>SUM(J5:J14)</f>
        <v>35.111111111111114</v>
      </c>
    </row>
    <row r="6" spans="1:16" ht="21">
      <c r="A6" s="18" t="s">
        <v>226</v>
      </c>
      <c r="B6" s="37">
        <v>3</v>
      </c>
      <c r="C6" s="37">
        <v>2</v>
      </c>
      <c r="D6" s="37">
        <v>2</v>
      </c>
      <c r="E6" s="37">
        <v>2</v>
      </c>
      <c r="F6" s="37">
        <f t="shared" ref="F6:F14" si="0">SUM(B6:E6)</f>
        <v>9</v>
      </c>
      <c r="G6" s="37">
        <f t="shared" ref="G6:G37" si="1">IF(I6&lt;12,0,IF(I6&lt;24,1,0.5))</f>
        <v>1</v>
      </c>
      <c r="H6" s="37">
        <f t="shared" ref="H6:H37" si="2">G6*F6</f>
        <v>9</v>
      </c>
      <c r="I6" s="37">
        <v>16</v>
      </c>
      <c r="J6" s="37">
        <f t="shared" ref="J6:J37" si="3">(H6*I6)/36</f>
        <v>4</v>
      </c>
      <c r="K6" s="88"/>
      <c r="L6" s="90"/>
    </row>
    <row r="7" spans="1:16" ht="21">
      <c r="A7" s="31" t="s">
        <v>186</v>
      </c>
      <c r="B7" s="37">
        <v>3</v>
      </c>
      <c r="C7" s="37">
        <v>2</v>
      </c>
      <c r="D7" s="37">
        <v>2</v>
      </c>
      <c r="E7" s="37">
        <v>2</v>
      </c>
      <c r="F7" s="37">
        <f t="shared" si="0"/>
        <v>9</v>
      </c>
      <c r="G7" s="37">
        <f t="shared" si="1"/>
        <v>1</v>
      </c>
      <c r="H7" s="37">
        <f t="shared" si="2"/>
        <v>9</v>
      </c>
      <c r="I7" s="37">
        <v>16</v>
      </c>
      <c r="J7" s="37">
        <f t="shared" si="3"/>
        <v>4</v>
      </c>
      <c r="K7" s="35"/>
      <c r="L7" s="36"/>
    </row>
    <row r="8" spans="1:16" ht="21">
      <c r="A8" s="23" t="s">
        <v>219</v>
      </c>
      <c r="B8" s="37">
        <v>3</v>
      </c>
      <c r="C8" s="37">
        <v>2</v>
      </c>
      <c r="D8" s="37">
        <v>2</v>
      </c>
      <c r="E8" s="37">
        <v>2</v>
      </c>
      <c r="F8" s="37">
        <f t="shared" si="0"/>
        <v>9</v>
      </c>
      <c r="G8" s="37">
        <f t="shared" si="1"/>
        <v>1</v>
      </c>
      <c r="H8" s="37">
        <f t="shared" si="2"/>
        <v>9</v>
      </c>
      <c r="I8" s="37">
        <v>16</v>
      </c>
      <c r="J8" s="37">
        <f t="shared" si="3"/>
        <v>4</v>
      </c>
      <c r="K8" s="35"/>
      <c r="L8" s="36"/>
    </row>
    <row r="9" spans="1:16" ht="21">
      <c r="A9" s="31" t="s">
        <v>225</v>
      </c>
      <c r="B9" s="37">
        <v>3</v>
      </c>
      <c r="C9" s="38">
        <v>1</v>
      </c>
      <c r="D9" s="22">
        <v>1</v>
      </c>
      <c r="E9" s="38">
        <v>1</v>
      </c>
      <c r="F9" s="37">
        <f t="shared" si="0"/>
        <v>6</v>
      </c>
      <c r="G9" s="37">
        <f t="shared" si="1"/>
        <v>1</v>
      </c>
      <c r="H9" s="37">
        <f t="shared" si="2"/>
        <v>6</v>
      </c>
      <c r="I9" s="37">
        <v>16</v>
      </c>
      <c r="J9" s="37">
        <f t="shared" si="3"/>
        <v>2.6666666666666665</v>
      </c>
      <c r="K9" s="35"/>
      <c r="L9" s="36"/>
    </row>
    <row r="10" spans="1:16" ht="21">
      <c r="A10" s="31" t="s">
        <v>217</v>
      </c>
      <c r="B10" s="37">
        <v>3</v>
      </c>
      <c r="C10" s="38">
        <v>1</v>
      </c>
      <c r="D10" s="22">
        <v>1</v>
      </c>
      <c r="E10" s="38">
        <v>1</v>
      </c>
      <c r="F10" s="37">
        <f t="shared" si="0"/>
        <v>6</v>
      </c>
      <c r="G10" s="37">
        <f t="shared" si="1"/>
        <v>1</v>
      </c>
      <c r="H10" s="37">
        <f t="shared" si="2"/>
        <v>6</v>
      </c>
      <c r="I10" s="37">
        <v>16</v>
      </c>
      <c r="J10" s="37">
        <f t="shared" si="3"/>
        <v>2.6666666666666665</v>
      </c>
      <c r="K10" s="35"/>
      <c r="L10" s="36"/>
    </row>
    <row r="11" spans="1:16" ht="21">
      <c r="A11" s="33" t="s">
        <v>50</v>
      </c>
      <c r="B11" s="37">
        <v>3</v>
      </c>
      <c r="C11" s="37">
        <v>2</v>
      </c>
      <c r="D11" s="37">
        <v>2</v>
      </c>
      <c r="E11" s="37">
        <v>2</v>
      </c>
      <c r="F11" s="37">
        <f t="shared" si="0"/>
        <v>9</v>
      </c>
      <c r="G11" s="37">
        <f t="shared" si="1"/>
        <v>1</v>
      </c>
      <c r="H11" s="37">
        <f t="shared" si="2"/>
        <v>9</v>
      </c>
      <c r="I11" s="37">
        <v>16</v>
      </c>
      <c r="J11" s="37">
        <f t="shared" si="3"/>
        <v>4</v>
      </c>
      <c r="K11" s="35"/>
      <c r="L11" s="36"/>
    </row>
    <row r="12" spans="1:16" ht="21">
      <c r="A12" s="18" t="s">
        <v>174</v>
      </c>
      <c r="B12" s="37">
        <v>2</v>
      </c>
      <c r="C12" s="37">
        <v>1</v>
      </c>
      <c r="D12" s="37">
        <v>2</v>
      </c>
      <c r="E12" s="37">
        <v>1</v>
      </c>
      <c r="F12" s="37">
        <f t="shared" si="0"/>
        <v>6</v>
      </c>
      <c r="G12" s="37">
        <f t="shared" si="1"/>
        <v>1</v>
      </c>
      <c r="H12" s="37">
        <f t="shared" si="2"/>
        <v>6</v>
      </c>
      <c r="I12" s="37">
        <v>16</v>
      </c>
      <c r="J12" s="37">
        <f t="shared" si="3"/>
        <v>2.6666666666666665</v>
      </c>
      <c r="K12" s="35"/>
      <c r="L12" s="36"/>
    </row>
    <row r="13" spans="1:16" ht="21">
      <c r="A13" s="31" t="s">
        <v>173</v>
      </c>
      <c r="B13" s="37">
        <v>3</v>
      </c>
      <c r="C13" s="38">
        <v>2</v>
      </c>
      <c r="D13" s="22">
        <v>2</v>
      </c>
      <c r="E13" s="38">
        <v>3</v>
      </c>
      <c r="F13" s="37">
        <f t="shared" si="0"/>
        <v>10</v>
      </c>
      <c r="G13" s="37">
        <f t="shared" si="1"/>
        <v>1</v>
      </c>
      <c r="H13" s="37">
        <f t="shared" si="2"/>
        <v>10</v>
      </c>
      <c r="I13" s="37">
        <v>16</v>
      </c>
      <c r="J13" s="37">
        <f t="shared" si="3"/>
        <v>4.4444444444444446</v>
      </c>
      <c r="K13" s="35"/>
      <c r="L13" s="36"/>
    </row>
    <row r="14" spans="1:16" ht="21">
      <c r="A14" s="24" t="s">
        <v>227</v>
      </c>
      <c r="B14" s="37">
        <v>3</v>
      </c>
      <c r="C14" s="37">
        <v>1</v>
      </c>
      <c r="D14" s="37">
        <v>1</v>
      </c>
      <c r="E14" s="37">
        <v>2</v>
      </c>
      <c r="F14" s="37">
        <f t="shared" si="0"/>
        <v>7</v>
      </c>
      <c r="G14" s="37">
        <f t="shared" si="1"/>
        <v>1</v>
      </c>
      <c r="H14" s="37">
        <f t="shared" si="2"/>
        <v>7</v>
      </c>
      <c r="I14" s="37">
        <v>16</v>
      </c>
      <c r="J14" s="37">
        <f t="shared" si="3"/>
        <v>3.1111111111111112</v>
      </c>
      <c r="K14" s="35"/>
      <c r="L14" s="36"/>
    </row>
    <row r="15" spans="1:16" ht="21">
      <c r="A15" s="38" t="s">
        <v>170</v>
      </c>
      <c r="B15" s="21"/>
      <c r="C15" s="38"/>
      <c r="D15" s="22"/>
      <c r="E15" s="38"/>
      <c r="F15" s="38"/>
      <c r="G15" s="38"/>
      <c r="H15" s="38"/>
      <c r="I15" s="38"/>
      <c r="J15" s="38"/>
      <c r="K15" s="87" t="s">
        <v>171</v>
      </c>
      <c r="L15" s="93">
        <f>SUM(J16:J22)</f>
        <v>27.111111111111114</v>
      </c>
    </row>
    <row r="16" spans="1:16" ht="21">
      <c r="A16" s="18" t="s">
        <v>189</v>
      </c>
      <c r="B16" s="37">
        <v>3</v>
      </c>
      <c r="C16" s="37">
        <v>2</v>
      </c>
      <c r="D16" s="37">
        <v>2</v>
      </c>
      <c r="E16" s="37">
        <v>3</v>
      </c>
      <c r="F16" s="37">
        <f t="shared" ref="F16:F37" si="4">SUM(B16:E16)</f>
        <v>10</v>
      </c>
      <c r="G16" s="37">
        <f t="shared" si="1"/>
        <v>1</v>
      </c>
      <c r="H16" s="37">
        <f t="shared" si="2"/>
        <v>10</v>
      </c>
      <c r="I16" s="37">
        <v>16</v>
      </c>
      <c r="J16" s="37">
        <f t="shared" si="3"/>
        <v>4.4444444444444446</v>
      </c>
      <c r="K16" s="88"/>
      <c r="L16" s="94"/>
    </row>
    <row r="17" spans="1:12" ht="42">
      <c r="A17" s="23" t="s">
        <v>216</v>
      </c>
      <c r="B17" s="37">
        <v>3</v>
      </c>
      <c r="C17" s="37">
        <v>2</v>
      </c>
      <c r="D17" s="37">
        <v>2</v>
      </c>
      <c r="E17" s="37">
        <v>3</v>
      </c>
      <c r="F17" s="37">
        <f t="shared" si="4"/>
        <v>10</v>
      </c>
      <c r="G17" s="37">
        <f t="shared" si="1"/>
        <v>1</v>
      </c>
      <c r="H17" s="37">
        <f t="shared" si="2"/>
        <v>10</v>
      </c>
      <c r="I17" s="37">
        <v>16</v>
      </c>
      <c r="J17" s="37">
        <f t="shared" si="3"/>
        <v>4.4444444444444446</v>
      </c>
      <c r="K17" s="88"/>
      <c r="L17" s="94"/>
    </row>
    <row r="18" spans="1:12" ht="21">
      <c r="A18" s="23" t="s">
        <v>220</v>
      </c>
      <c r="B18" s="37">
        <v>3</v>
      </c>
      <c r="C18" s="37">
        <v>2</v>
      </c>
      <c r="D18" s="37">
        <v>2</v>
      </c>
      <c r="E18" s="37">
        <v>3</v>
      </c>
      <c r="F18" s="37">
        <f t="shared" si="4"/>
        <v>10</v>
      </c>
      <c r="G18" s="37">
        <f t="shared" si="1"/>
        <v>1</v>
      </c>
      <c r="H18" s="37">
        <f t="shared" si="2"/>
        <v>10</v>
      </c>
      <c r="I18" s="37">
        <v>16</v>
      </c>
      <c r="J18" s="37">
        <f t="shared" si="3"/>
        <v>4.4444444444444446</v>
      </c>
      <c r="K18" s="88"/>
      <c r="L18" s="94"/>
    </row>
    <row r="19" spans="1:12" ht="21">
      <c r="A19" s="19" t="s">
        <v>187</v>
      </c>
      <c r="B19" s="37">
        <v>2</v>
      </c>
      <c r="C19" s="37">
        <v>2</v>
      </c>
      <c r="D19" s="37">
        <v>2</v>
      </c>
      <c r="E19" s="37">
        <v>3</v>
      </c>
      <c r="F19" s="37">
        <f t="shared" si="4"/>
        <v>9</v>
      </c>
      <c r="G19" s="37">
        <f t="shared" si="1"/>
        <v>1</v>
      </c>
      <c r="H19" s="37">
        <f t="shared" si="2"/>
        <v>9</v>
      </c>
      <c r="I19" s="37">
        <v>16</v>
      </c>
      <c r="J19" s="37">
        <f t="shared" si="3"/>
        <v>4</v>
      </c>
      <c r="K19" s="88"/>
      <c r="L19" s="94"/>
    </row>
    <row r="20" spans="1:12" ht="21">
      <c r="A20" s="19" t="s">
        <v>188</v>
      </c>
      <c r="B20" s="37">
        <v>2</v>
      </c>
      <c r="C20" s="37">
        <v>2</v>
      </c>
      <c r="D20" s="37">
        <v>2</v>
      </c>
      <c r="E20" s="37">
        <v>3</v>
      </c>
      <c r="F20" s="37">
        <f t="shared" si="4"/>
        <v>9</v>
      </c>
      <c r="G20" s="37">
        <f t="shared" si="1"/>
        <v>1</v>
      </c>
      <c r="H20" s="37">
        <f>G20*F20</f>
        <v>9</v>
      </c>
      <c r="I20" s="37">
        <v>16</v>
      </c>
      <c r="J20" s="37">
        <f t="shared" si="3"/>
        <v>4</v>
      </c>
      <c r="K20" s="88"/>
      <c r="L20" s="94"/>
    </row>
    <row r="21" spans="1:12" ht="21">
      <c r="A21" s="19" t="s">
        <v>173</v>
      </c>
      <c r="B21" s="37">
        <v>3</v>
      </c>
      <c r="C21" s="37">
        <v>1</v>
      </c>
      <c r="D21" s="37">
        <v>1</v>
      </c>
      <c r="E21" s="37">
        <v>3</v>
      </c>
      <c r="F21" s="37">
        <f t="shared" si="4"/>
        <v>8</v>
      </c>
      <c r="G21" s="37">
        <f t="shared" si="1"/>
        <v>1</v>
      </c>
      <c r="H21" s="37">
        <f t="shared" si="2"/>
        <v>8</v>
      </c>
      <c r="I21" s="37">
        <v>16</v>
      </c>
      <c r="J21" s="37">
        <f t="shared" si="3"/>
        <v>3.5555555555555554</v>
      </c>
      <c r="K21" s="88"/>
      <c r="L21" s="94"/>
    </row>
    <row r="22" spans="1:12" ht="42">
      <c r="A22" s="23" t="s">
        <v>190</v>
      </c>
      <c r="B22" s="37">
        <v>1</v>
      </c>
      <c r="C22" s="37">
        <v>1</v>
      </c>
      <c r="D22" s="37">
        <v>2</v>
      </c>
      <c r="E22" s="37">
        <v>1</v>
      </c>
      <c r="F22" s="37">
        <f t="shared" si="4"/>
        <v>5</v>
      </c>
      <c r="G22" s="37">
        <v>1</v>
      </c>
      <c r="H22" s="37">
        <f t="shared" si="2"/>
        <v>5</v>
      </c>
      <c r="I22" s="37">
        <v>16</v>
      </c>
      <c r="J22" s="37">
        <f t="shared" si="3"/>
        <v>2.2222222222222223</v>
      </c>
      <c r="K22" s="88"/>
      <c r="L22" s="94"/>
    </row>
    <row r="23" spans="1:12" ht="21">
      <c r="A23" s="31" t="s">
        <v>218</v>
      </c>
      <c r="B23" s="37">
        <v>1</v>
      </c>
      <c r="C23" s="37">
        <v>1</v>
      </c>
      <c r="D23" s="37">
        <v>1</v>
      </c>
      <c r="E23" s="37">
        <v>1</v>
      </c>
      <c r="F23" s="37">
        <f t="shared" si="4"/>
        <v>4</v>
      </c>
      <c r="G23" s="37">
        <v>1</v>
      </c>
      <c r="H23" s="37">
        <f t="shared" si="2"/>
        <v>4</v>
      </c>
      <c r="I23" s="37">
        <v>16</v>
      </c>
      <c r="J23" s="37">
        <f t="shared" si="3"/>
        <v>1.7777777777777777</v>
      </c>
      <c r="K23" s="88"/>
      <c r="L23" s="94"/>
    </row>
    <row r="24" spans="1:12" ht="42">
      <c r="A24" s="23" t="s">
        <v>223</v>
      </c>
      <c r="B24" s="37"/>
      <c r="C24" s="37"/>
      <c r="D24" s="37"/>
      <c r="E24" s="37"/>
      <c r="F24" s="37"/>
      <c r="G24" s="37"/>
      <c r="H24" s="37"/>
      <c r="I24" s="37"/>
      <c r="J24" s="37"/>
      <c r="K24" s="88"/>
      <c r="L24" s="94"/>
    </row>
    <row r="25" spans="1:12" ht="21">
      <c r="A25" s="37" t="s">
        <v>172</v>
      </c>
      <c r="B25" s="37"/>
      <c r="C25" s="37"/>
      <c r="D25" s="37"/>
      <c r="E25" s="37"/>
      <c r="F25" s="37"/>
      <c r="G25" s="37"/>
      <c r="H25" s="37"/>
      <c r="I25" s="37"/>
      <c r="J25" s="37"/>
      <c r="K25" s="88"/>
      <c r="L25" s="95"/>
    </row>
    <row r="26" spans="1:12" ht="50.4" customHeight="1">
      <c r="A26" s="24" t="s">
        <v>192</v>
      </c>
      <c r="B26" s="37">
        <v>3</v>
      </c>
      <c r="C26" s="37">
        <v>1</v>
      </c>
      <c r="D26" s="37">
        <v>1</v>
      </c>
      <c r="E26" s="37">
        <v>1</v>
      </c>
      <c r="F26" s="37">
        <f>SUM(B26:E26)</f>
        <v>6</v>
      </c>
      <c r="G26" s="37">
        <f t="shared" si="1"/>
        <v>1</v>
      </c>
      <c r="H26" s="37">
        <f t="shared" si="2"/>
        <v>6</v>
      </c>
      <c r="I26" s="37">
        <v>16</v>
      </c>
      <c r="J26" s="37">
        <f t="shared" si="3"/>
        <v>2.6666666666666665</v>
      </c>
      <c r="K26" s="88"/>
      <c r="L26" s="94"/>
    </row>
    <row r="27" spans="1:12" ht="21">
      <c r="A27" s="18" t="s">
        <v>194</v>
      </c>
      <c r="B27" s="37">
        <v>2</v>
      </c>
      <c r="C27" s="37">
        <v>1</v>
      </c>
      <c r="D27" s="37">
        <v>2</v>
      </c>
      <c r="E27" s="37">
        <v>3</v>
      </c>
      <c r="F27" s="37">
        <f t="shared" ref="F27:F30" si="5">SUM(B27:E27)</f>
        <v>8</v>
      </c>
      <c r="G27" s="37">
        <v>1</v>
      </c>
      <c r="H27" s="37">
        <f t="shared" si="2"/>
        <v>8</v>
      </c>
      <c r="I27" s="37">
        <v>16</v>
      </c>
      <c r="J27" s="37">
        <f t="shared" si="3"/>
        <v>3.5555555555555554</v>
      </c>
      <c r="K27" s="92"/>
      <c r="L27" s="95"/>
    </row>
    <row r="28" spans="1:12" ht="21">
      <c r="A28" s="23" t="s">
        <v>228</v>
      </c>
      <c r="B28" s="37">
        <v>3</v>
      </c>
      <c r="C28" s="37">
        <v>2</v>
      </c>
      <c r="D28" s="37">
        <v>2</v>
      </c>
      <c r="E28" s="37">
        <v>3</v>
      </c>
      <c r="F28" s="37">
        <f t="shared" si="5"/>
        <v>10</v>
      </c>
      <c r="G28" s="37">
        <v>1</v>
      </c>
      <c r="H28" s="37">
        <f>G28*F28</f>
        <v>10</v>
      </c>
      <c r="I28" s="37">
        <v>16</v>
      </c>
      <c r="J28" s="37">
        <f t="shared" si="3"/>
        <v>4.4444444444444446</v>
      </c>
      <c r="K28" s="38"/>
      <c r="L28" s="39"/>
    </row>
    <row r="29" spans="1:12" ht="21">
      <c r="A29" s="23" t="s">
        <v>222</v>
      </c>
      <c r="B29" s="37">
        <v>2</v>
      </c>
      <c r="C29" s="37">
        <v>2</v>
      </c>
      <c r="D29" s="37">
        <v>2</v>
      </c>
      <c r="E29" s="37">
        <v>3</v>
      </c>
      <c r="F29" s="37">
        <f t="shared" si="5"/>
        <v>9</v>
      </c>
      <c r="G29" s="37">
        <v>1</v>
      </c>
      <c r="H29" s="37">
        <f>G29*F29</f>
        <v>9</v>
      </c>
      <c r="I29" s="37">
        <v>16</v>
      </c>
      <c r="J29" s="37">
        <f t="shared" si="3"/>
        <v>4</v>
      </c>
      <c r="K29" s="38"/>
      <c r="L29" s="39"/>
    </row>
    <row r="30" spans="1:12" ht="21">
      <c r="A30" s="23" t="s">
        <v>221</v>
      </c>
      <c r="B30" s="37">
        <v>3</v>
      </c>
      <c r="C30" s="37">
        <v>3</v>
      </c>
      <c r="D30" s="37">
        <v>3</v>
      </c>
      <c r="E30" s="37">
        <v>3</v>
      </c>
      <c r="F30" s="37">
        <f t="shared" si="5"/>
        <v>12</v>
      </c>
      <c r="G30" s="37">
        <v>1</v>
      </c>
      <c r="H30" s="37">
        <f>G30*F30</f>
        <v>12</v>
      </c>
      <c r="I30" s="37">
        <v>16</v>
      </c>
      <c r="J30" s="37">
        <f t="shared" si="3"/>
        <v>5.333333333333333</v>
      </c>
      <c r="K30" s="38"/>
      <c r="L30" s="39"/>
    </row>
    <row r="31" spans="1:12" ht="21">
      <c r="A31" s="37" t="s">
        <v>175</v>
      </c>
      <c r="B31" s="37"/>
      <c r="C31" s="37"/>
      <c r="D31" s="37"/>
      <c r="E31" s="37"/>
      <c r="F31" s="37"/>
      <c r="G31" s="37"/>
      <c r="H31" s="37"/>
      <c r="I31" s="37"/>
      <c r="J31" s="37"/>
      <c r="K31" s="91" t="s">
        <v>195</v>
      </c>
      <c r="L31" s="93">
        <f>SUM(J32:J37)</f>
        <v>20</v>
      </c>
    </row>
    <row r="32" spans="1:12" ht="21">
      <c r="A32" s="19" t="s">
        <v>60</v>
      </c>
      <c r="B32" s="37">
        <v>1</v>
      </c>
      <c r="C32" s="37">
        <v>1</v>
      </c>
      <c r="D32" s="37">
        <v>1</v>
      </c>
      <c r="E32" s="37">
        <v>1</v>
      </c>
      <c r="F32" s="37">
        <f t="shared" si="4"/>
        <v>4</v>
      </c>
      <c r="G32" s="37">
        <f t="shared" si="1"/>
        <v>1</v>
      </c>
      <c r="H32" s="37">
        <f t="shared" si="2"/>
        <v>4</v>
      </c>
      <c r="I32" s="37">
        <v>16</v>
      </c>
      <c r="J32" s="37">
        <f t="shared" si="3"/>
        <v>1.7777777777777777</v>
      </c>
      <c r="K32" s="91"/>
      <c r="L32" s="94"/>
    </row>
    <row r="33" spans="1:12" ht="21">
      <c r="A33" s="19" t="s">
        <v>62</v>
      </c>
      <c r="B33" s="37">
        <v>3</v>
      </c>
      <c r="C33" s="37">
        <v>2</v>
      </c>
      <c r="D33" s="37">
        <v>1</v>
      </c>
      <c r="E33" s="37">
        <v>3</v>
      </c>
      <c r="F33" s="37">
        <f t="shared" si="4"/>
        <v>9</v>
      </c>
      <c r="G33" s="37">
        <f t="shared" si="1"/>
        <v>1</v>
      </c>
      <c r="H33" s="37">
        <f t="shared" si="2"/>
        <v>9</v>
      </c>
      <c r="I33" s="37">
        <v>16</v>
      </c>
      <c r="J33" s="37">
        <f t="shared" si="3"/>
        <v>4</v>
      </c>
      <c r="K33" s="91"/>
      <c r="L33" s="94"/>
    </row>
    <row r="34" spans="1:12" ht="21">
      <c r="A34" s="18" t="s">
        <v>193</v>
      </c>
      <c r="B34" s="37">
        <v>3</v>
      </c>
      <c r="C34" s="37">
        <v>1</v>
      </c>
      <c r="D34" s="37">
        <v>1</v>
      </c>
      <c r="E34" s="37">
        <v>3</v>
      </c>
      <c r="F34" s="37">
        <f t="shared" si="4"/>
        <v>8</v>
      </c>
      <c r="G34" s="37">
        <f t="shared" si="1"/>
        <v>1</v>
      </c>
      <c r="H34" s="37">
        <f t="shared" si="2"/>
        <v>8</v>
      </c>
      <c r="I34" s="37">
        <v>16</v>
      </c>
      <c r="J34" s="37">
        <f t="shared" si="3"/>
        <v>3.5555555555555554</v>
      </c>
      <c r="K34" s="91"/>
      <c r="L34" s="94"/>
    </row>
    <row r="35" spans="1:12" ht="21">
      <c r="A35" s="32" t="s">
        <v>229</v>
      </c>
      <c r="B35" s="37">
        <v>3</v>
      </c>
      <c r="C35" s="37">
        <v>3</v>
      </c>
      <c r="D35" s="37">
        <v>2</v>
      </c>
      <c r="E35" s="37">
        <v>1</v>
      </c>
      <c r="F35" s="37">
        <f t="shared" si="4"/>
        <v>9</v>
      </c>
      <c r="G35" s="37">
        <v>1</v>
      </c>
      <c r="H35" s="37">
        <v>9</v>
      </c>
      <c r="I35" s="37">
        <v>16</v>
      </c>
      <c r="J35" s="37">
        <f t="shared" si="3"/>
        <v>4</v>
      </c>
      <c r="K35" s="91"/>
      <c r="L35" s="94"/>
    </row>
    <row r="36" spans="1:12" ht="21">
      <c r="A36" s="32" t="s">
        <v>230</v>
      </c>
      <c r="B36" s="37">
        <v>2</v>
      </c>
      <c r="C36" s="37">
        <v>3</v>
      </c>
      <c r="D36" s="37">
        <v>2</v>
      </c>
      <c r="E36" s="35">
        <v>3</v>
      </c>
      <c r="F36" s="37">
        <f t="shared" si="4"/>
        <v>10</v>
      </c>
      <c r="G36" s="37">
        <v>1</v>
      </c>
      <c r="H36" s="37">
        <v>9</v>
      </c>
      <c r="I36" s="37">
        <v>16</v>
      </c>
      <c r="J36" s="37">
        <f t="shared" si="3"/>
        <v>4</v>
      </c>
      <c r="K36" s="91"/>
      <c r="L36" s="94"/>
    </row>
    <row r="37" spans="1:12" ht="21">
      <c r="A37" s="19" t="s">
        <v>65</v>
      </c>
      <c r="B37" s="37">
        <v>3</v>
      </c>
      <c r="C37" s="37">
        <v>1</v>
      </c>
      <c r="D37" s="37">
        <v>1</v>
      </c>
      <c r="E37" s="37">
        <v>1</v>
      </c>
      <c r="F37" s="37">
        <f t="shared" si="4"/>
        <v>6</v>
      </c>
      <c r="G37" s="37">
        <f t="shared" si="1"/>
        <v>1</v>
      </c>
      <c r="H37" s="37">
        <f t="shared" si="2"/>
        <v>6</v>
      </c>
      <c r="I37" s="37">
        <v>16</v>
      </c>
      <c r="J37" s="37">
        <f t="shared" si="3"/>
        <v>2.6666666666666665</v>
      </c>
      <c r="K37" s="91"/>
      <c r="L37" s="95"/>
    </row>
    <row r="38" spans="1:12" ht="21">
      <c r="A38" s="83" t="s">
        <v>176</v>
      </c>
      <c r="B38" s="84"/>
      <c r="C38" s="84"/>
      <c r="D38" s="84"/>
      <c r="E38" s="84"/>
      <c r="F38" s="84"/>
      <c r="G38" s="84"/>
      <c r="H38" s="85"/>
      <c r="I38" s="20">
        <f>SUM(I5:I37)</f>
        <v>464</v>
      </c>
      <c r="J38" s="20">
        <f>SUM(J5:J37)</f>
        <v>104</v>
      </c>
    </row>
  </sheetData>
  <mergeCells count="10">
    <mergeCell ref="A38:H38"/>
    <mergeCell ref="B2:E2"/>
    <mergeCell ref="K5:K6"/>
    <mergeCell ref="L5:L6"/>
    <mergeCell ref="K15:K25"/>
    <mergeCell ref="K31:K37"/>
    <mergeCell ref="K26:K27"/>
    <mergeCell ref="L31:L37"/>
    <mergeCell ref="L26:L27"/>
    <mergeCell ref="L15:L25"/>
  </mergeCells>
  <phoneticPr fontId="10" type="noConversion"/>
  <conditionalFormatting sqref="A32:A33 A37">
    <cfRule type="duplicateValues" dxfId="0"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1638C-D79A-4DA1-B97F-017DD4B2D41F}">
  <dimension ref="J3:K32"/>
  <sheetViews>
    <sheetView tabSelected="1" zoomScale="85" zoomScaleNormal="85" workbookViewId="0">
      <selection activeCell="J5" sqref="J5"/>
    </sheetView>
  </sheetViews>
  <sheetFormatPr defaultRowHeight="14.4"/>
  <cols>
    <col min="10" max="10" width="73.44140625" customWidth="1"/>
    <col min="11" max="11" width="19.44140625" style="25" customWidth="1"/>
  </cols>
  <sheetData>
    <row r="3" spans="10:11" ht="46.2" customHeight="1">
      <c r="J3" s="96" t="s">
        <v>180</v>
      </c>
      <c r="K3" s="96"/>
    </row>
    <row r="4" spans="10:11" ht="21" customHeight="1">
      <c r="J4" s="30" t="s">
        <v>183</v>
      </c>
      <c r="K4" s="30" t="s">
        <v>184</v>
      </c>
    </row>
    <row r="5" spans="10:11" ht="40.799999999999997" customHeight="1">
      <c r="J5" s="27" t="s">
        <v>181</v>
      </c>
      <c r="K5" s="26">
        <v>0</v>
      </c>
    </row>
    <row r="6" spans="10:11" ht="21.6" customHeight="1">
      <c r="J6" s="28" t="s">
        <v>182</v>
      </c>
      <c r="K6" s="26">
        <v>2</v>
      </c>
    </row>
    <row r="7" spans="10:11" ht="45.6" customHeight="1">
      <c r="J7" s="29" t="s">
        <v>185</v>
      </c>
      <c r="K7" s="26">
        <v>1</v>
      </c>
    </row>
    <row r="8" spans="10:11" ht="51" customHeight="1">
      <c r="J8" s="96" t="s">
        <v>196</v>
      </c>
      <c r="K8" s="96"/>
    </row>
    <row r="9" spans="10:11" ht="21" customHeight="1">
      <c r="J9" s="30" t="s">
        <v>183</v>
      </c>
      <c r="K9" s="30" t="s">
        <v>184</v>
      </c>
    </row>
    <row r="10" spans="10:11" ht="36">
      <c r="J10" s="29" t="s">
        <v>197</v>
      </c>
      <c r="K10" s="26">
        <v>0</v>
      </c>
    </row>
    <row r="11" spans="10:11" ht="36">
      <c r="J11" s="29" t="s">
        <v>199</v>
      </c>
      <c r="K11" s="26">
        <v>0</v>
      </c>
    </row>
    <row r="12" spans="10:11" ht="36">
      <c r="J12" s="29" t="s">
        <v>198</v>
      </c>
      <c r="K12" s="26">
        <v>0</v>
      </c>
    </row>
    <row r="13" spans="10:11" ht="48.6" customHeight="1">
      <c r="J13" s="96" t="s">
        <v>212</v>
      </c>
      <c r="K13" s="96"/>
    </row>
    <row r="14" spans="10:11" ht="18">
      <c r="J14" s="30" t="s">
        <v>183</v>
      </c>
      <c r="K14" s="30" t="s">
        <v>184</v>
      </c>
    </row>
    <row r="15" spans="10:11" ht="18">
      <c r="J15" s="28" t="s">
        <v>200</v>
      </c>
      <c r="K15" s="26">
        <v>2</v>
      </c>
    </row>
    <row r="16" spans="10:11" ht="18">
      <c r="J16" s="28" t="s">
        <v>201</v>
      </c>
      <c r="K16" s="26">
        <v>0</v>
      </c>
    </row>
    <row r="17" spans="10:11" ht="18">
      <c r="J17" s="28" t="s">
        <v>202</v>
      </c>
      <c r="K17" s="26">
        <v>2</v>
      </c>
    </row>
    <row r="18" spans="10:11" ht="42.6" customHeight="1">
      <c r="J18" s="96" t="s">
        <v>213</v>
      </c>
      <c r="K18" s="96"/>
    </row>
    <row r="19" spans="10:11" ht="18">
      <c r="J19" s="30" t="s">
        <v>183</v>
      </c>
      <c r="K19" s="30" t="s">
        <v>184</v>
      </c>
    </row>
    <row r="20" spans="10:11" ht="18">
      <c r="J20" s="28" t="s">
        <v>203</v>
      </c>
      <c r="K20" s="26">
        <v>1</v>
      </c>
    </row>
    <row r="21" spans="10:11" ht="36">
      <c r="J21" s="29" t="s">
        <v>204</v>
      </c>
      <c r="K21" s="26">
        <v>1</v>
      </c>
    </row>
    <row r="22" spans="10:11" ht="18">
      <c r="J22" s="28" t="s">
        <v>205</v>
      </c>
      <c r="K22" s="26">
        <v>2</v>
      </c>
    </row>
    <row r="23" spans="10:11" ht="47.4" customHeight="1">
      <c r="J23" s="96" t="s">
        <v>214</v>
      </c>
      <c r="K23" s="96"/>
    </row>
    <row r="24" spans="10:11" ht="18">
      <c r="J24" s="30" t="s">
        <v>183</v>
      </c>
      <c r="K24" s="30" t="s">
        <v>184</v>
      </c>
    </row>
    <row r="25" spans="10:11" ht="36">
      <c r="J25" s="29" t="s">
        <v>206</v>
      </c>
      <c r="K25" s="26">
        <v>2</v>
      </c>
    </row>
    <row r="26" spans="10:11" ht="18">
      <c r="J26" s="28" t="s">
        <v>207</v>
      </c>
      <c r="K26" s="26">
        <v>2</v>
      </c>
    </row>
    <row r="27" spans="10:11" ht="18">
      <c r="J27" s="28" t="s">
        <v>208</v>
      </c>
      <c r="K27" s="26">
        <v>0</v>
      </c>
    </row>
    <row r="28" spans="10:11" ht="41.4" customHeight="1">
      <c r="J28" s="96" t="s">
        <v>215</v>
      </c>
      <c r="K28" s="96"/>
    </row>
    <row r="29" spans="10:11" ht="18">
      <c r="J29" s="30" t="s">
        <v>183</v>
      </c>
      <c r="K29" s="30" t="s">
        <v>184</v>
      </c>
    </row>
    <row r="30" spans="10:11" ht="36">
      <c r="J30" s="29" t="s">
        <v>209</v>
      </c>
      <c r="K30" s="26">
        <v>1</v>
      </c>
    </row>
    <row r="31" spans="10:11" ht="36">
      <c r="J31" s="29" t="s">
        <v>210</v>
      </c>
      <c r="K31" s="26">
        <v>0</v>
      </c>
    </row>
    <row r="32" spans="10:11" ht="36">
      <c r="J32" s="29" t="s">
        <v>211</v>
      </c>
      <c r="K32" s="26">
        <v>0</v>
      </c>
    </row>
  </sheetData>
  <mergeCells count="6">
    <mergeCell ref="J28:K28"/>
    <mergeCell ref="J3:K3"/>
    <mergeCell ref="J8:K8"/>
    <mergeCell ref="J13:K13"/>
    <mergeCell ref="J18:K18"/>
    <mergeCell ref="J23:K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6</vt:i4>
      </vt:variant>
    </vt:vector>
  </HeadingPairs>
  <TitlesOfParts>
    <vt:vector size="6" baseType="lpstr">
      <vt:lpstr>Release Backlog</vt:lpstr>
      <vt:lpstr>Product Backlog</vt:lpstr>
      <vt:lpstr>RULE</vt:lpstr>
      <vt:lpstr>Sprint Backlog</vt:lpstr>
      <vt:lpstr>Tính điểm Sprint</vt:lpstr>
      <vt:lpstr>Điểm của các khía cạnh mt(ED)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Ngọc Phạm</cp:lastModifiedBy>
  <dcterms:created xsi:type="dcterms:W3CDTF">2006-09-16T00:00:00Z</dcterms:created>
  <dcterms:modified xsi:type="dcterms:W3CDTF">2022-07-24T13:54:58Z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1033-11.2.0.9739</vt:lpwstr>
  </property>
</Properties>
</file>