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y\EPR\Shipping\2024\"/>
    </mc:Choice>
  </mc:AlternateContent>
  <bookViews>
    <workbookView xWindow="0" yWindow="0" windowWidth="11670" windowHeight="4635" tabRatio="912" activeTab="7"/>
  </bookViews>
  <sheets>
    <sheet name="label bản" sheetId="23" r:id="rId1"/>
    <sheet name="EPR T1" sheetId="21" r:id="rId2"/>
    <sheet name="EPR T1 (3)" sheetId="26" r:id="rId3"/>
    <sheet name="MP IR TW" sheetId="27" r:id="rId4"/>
    <sheet name="EPR T3" sheetId="28" r:id="rId5"/>
    <sheet name="EPR T4" sheetId="29" r:id="rId6"/>
    <sheet name="EPR T6" sheetId="30" r:id="rId7"/>
    <sheet name="EPR T7" sheetId="31" r:id="rId8"/>
  </sheets>
  <definedNames>
    <definedName name="_xlnm._FilterDatabase" localSheetId="6" hidden="1">'EPR T6'!$A$1:$O$11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30" l="1"/>
  <c r="L7" i="28" l="1"/>
  <c r="P2" i="26" l="1"/>
</calcChain>
</file>

<file path=xl/sharedStrings.xml><?xml version="1.0" encoding="utf-8"?>
<sst xmlns="http://schemas.openxmlformats.org/spreadsheetml/2006/main" count="518" uniqueCount="154">
  <si>
    <t>1 carton</t>
  </si>
  <si>
    <t>TBD</t>
  </si>
  <si>
    <t>Address</t>
  </si>
  <si>
    <t>Shipping Date</t>
  </si>
  <si>
    <t>Dimension</t>
  </si>
  <si>
    <t>Gross Weight</t>
  </si>
  <si>
    <t>Package Qty</t>
  </si>
  <si>
    <t>Shipping Account</t>
  </si>
  <si>
    <t>Term</t>
  </si>
  <si>
    <t>DN No.</t>
  </si>
  <si>
    <t>Model</t>
  </si>
  <si>
    <t>SKU</t>
  </si>
  <si>
    <t>Shipping Qty (pcs)</t>
  </si>
  <si>
    <t>Item No.</t>
  </si>
  <si>
    <t>RIMR-BS2</t>
  </si>
  <si>
    <t>PO</t>
  </si>
  <si>
    <t>SO No</t>
  </si>
  <si>
    <t>PN ： 55RIMR04.MGIDT 
Qty:  1pcs
Assembled in Vietnam
Manufactured: NEWEB</t>
  </si>
  <si>
    <t>PN ： 55RIMR04.MGIDT 
Qty:  3pcs
Assembled in Vietnam
Manufactured: NEWEB</t>
  </si>
  <si>
    <t>81RIMR03.GBCDT</t>
  </si>
  <si>
    <t>Alpaca DE</t>
  </si>
  <si>
    <t>kg/1carton
(32pcs/1carton)</t>
  </si>
  <si>
    <t>Drivers, BL, PTS &amp; HW: Ana Crespo. Chatham Way, Brentwood, Essex, England CM14 4DZ
Tel: +44 7929 709 791
Email: Ana.crespo@sky.uk</t>
  </si>
  <si>
    <t>81RIMR03.GBDDT</t>
  </si>
  <si>
    <t>kg/1carton
(10pcs/1carton)</t>
  </si>
  <si>
    <t>81RIMR03.GBEDT</t>
  </si>
  <si>
    <t>kg/1carton
(13pcs/1carton)</t>
  </si>
  <si>
    <t>Comcast India:
NirmalKumar KrishnaMurthy,
Attention: Sreeram Ganapathy.
Comcast India Engineering Center I LLP,
Chennai One SEZ, 5th Floor, North Block in Phase II Module 7&amp;8,
200 Feet Radial Rd, Pallavaram, Thoraipakkam, Tamil Nadu 600097, India
Tel: +91 9152007914
Email: Sreeram_TharakkadGanapathy@comcast.com</t>
  </si>
  <si>
    <t>Comcast US:
Sanket Patel
Floor 29th
29.S4-D
1800 Arch St, Philadelphia, PA 19103
USA
Tel: +1 908-635-7877
Email: sanket_patel3@cable.comcast.com</t>
  </si>
  <si>
    <t>PMO: Noel Young, Sky UK, Grant Way, Isleworth, Middlesex TW7 5QD, England
Tel: +447989427549
Email. noel.young@sky.uk</t>
  </si>
  <si>
    <t>DE: 
Konstantin  Schaefer,
Sky Deutschland Fernsehen GmbH &amp; Co. KG, Medienallee 26, 85774 Unterfoehring, Germany
Tel: +49.173.9919522
Email: Konstantin.Schaefer@sky.de</t>
  </si>
  <si>
    <t>6carton</t>
  </si>
  <si>
    <t>kg/1carton
(25pcs/1carton)</t>
  </si>
  <si>
    <t>kg/1carton
(6pcs/1carton)</t>
  </si>
  <si>
    <t>kg/1carton
(7pcs/1carton)</t>
  </si>
  <si>
    <t>5carton
28pcs/ 1carton</t>
  </si>
  <si>
    <t>1carton
10pcs</t>
  </si>
  <si>
    <t>(58x24x47)cm</t>
  </si>
  <si>
    <t>FOB</t>
  </si>
  <si>
    <t>SMS HK UPS account 64X4E7 (Service Level – Express Saver ; Payment by – Third Party : 64X4E7)</t>
  </si>
  <si>
    <t>(48x32x60)
cm</t>
  </si>
  <si>
    <t>(42x60x57)
cm</t>
  </si>
  <si>
    <t>(38x48x60)
cm</t>
  </si>
  <si>
    <t>(48x20x28)</t>
  </si>
  <si>
    <t>(58x20x46)</t>
  </si>
  <si>
    <t>(48x20x28)
cm</t>
  </si>
  <si>
    <t>(58x20x46)
cm</t>
  </si>
  <si>
    <t>30kg/1carton
(32pcs/1carton)</t>
  </si>
  <si>
    <t>24kg/1carton
(25pcs/1carton)</t>
  </si>
  <si>
    <t>27kg/1carton/28pcs
10kg/1carton/10pcs</t>
  </si>
  <si>
    <t>28pcs/1carton(38x48x60)cm
10pcs/1carton(58x20x45)cm</t>
  </si>
  <si>
    <t>6,5kg/1carton
(6pcs/1carton)</t>
  </si>
  <si>
    <t>7,5kg/1carton
(7pcs/1carton)</t>
  </si>
  <si>
    <t>WNC202402051</t>
  </si>
  <si>
    <t>WNC202402052</t>
  </si>
  <si>
    <t>WNC202402053</t>
  </si>
  <si>
    <t>WNC202402054</t>
  </si>
  <si>
    <t>WNC202402055</t>
  </si>
  <si>
    <t>91RIMRC1.GV4PB</t>
  </si>
  <si>
    <t xml:space="preserve">US </t>
  </si>
  <si>
    <t>RIMR-CS1</t>
  </si>
  <si>
    <t>TW DHL 960568567</t>
  </si>
  <si>
    <t>0.3kg/1carton
(1pcs/1carton)</t>
  </si>
  <si>
    <t>Receiver: Jessie Lin  
Tel: +886 3 6667799 Ext. 3548
Wistron NeWeb Corporation
20 Park Ave. II, Hsinchu Science Park,
Hsinchu 308, Taiwan</t>
  </si>
  <si>
    <t>(20x22x7)cm</t>
  </si>
  <si>
    <t>WNC20240302</t>
  </si>
  <si>
    <t>IR no</t>
  </si>
  <si>
    <t>91RIMRC1.GV5PB</t>
  </si>
  <si>
    <t>WNC20240320</t>
  </si>
  <si>
    <t>CIF</t>
  </si>
  <si>
    <t xml:space="preserve">Receiver: Jessie Lin  
Tel: +886 3 6667799 Ext. 3548
Wistron NeWeb Corporation
20 Park Ave. II, Hsinchu Science Park,
Hsinchu 308, Taiwan
</t>
  </si>
  <si>
    <t>81RIMR03.G82DT</t>
  </si>
  <si>
    <t>Alpaca UK</t>
  </si>
  <si>
    <t>0.7kg/1carton
(2pcs/1carton)</t>
  </si>
  <si>
    <t>not yet pick DN</t>
  </si>
  <si>
    <t>9 carton</t>
  </si>
  <si>
    <t>1 carton (37x22x40) cm
8 carton (59 X48 X 48) cm</t>
  </si>
  <si>
    <t>DO4510538709</t>
  </si>
  <si>
    <t>108821 : Grant Way, Isleworth-Middlesex TW7 5QD----GB</t>
  </si>
  <si>
    <t>23kg/24pcs/1carton
6kg/8pcs/1carton</t>
  </si>
  <si>
    <t>1carton(37x26x20)cm</t>
  </si>
  <si>
    <t>2kg/2pcs/1carton</t>
  </si>
  <si>
    <t xml:space="preserve">Ms Adrienn Ferencz, 
Phone: 0044 (0) 7907174147
Adrienn.ferencz@sky.uk
Sky Address: Sky, Chatham Way, Brentwood CM14 4DZ. </t>
  </si>
  <si>
    <t>121434 : Sky, Chatham Way, Brentwood CM14 4DZ.-----GB</t>
  </si>
  <si>
    <t>pick DN</t>
  </si>
  <si>
    <t xml:space="preserve">Noel Young
(Sky 1)
Grant Way, Isleworth-Middlesex TW7 5QD
Tel: 07989427549
</t>
  </si>
  <si>
    <t>WNC20240402</t>
  </si>
  <si>
    <t>91RIMR03.GBEDT</t>
  </si>
  <si>
    <t xml:space="preserve"> (37x22x40) cm</t>
  </si>
  <si>
    <t>DO4510536675</t>
  </si>
  <si>
    <t>SMS HK DHL account  960869428</t>
  </si>
  <si>
    <t>1kg/1carton</t>
  </si>
  <si>
    <t>130512 : Harlequin Avenue MSCP2-TW8 9EW BRENTFORD, United Kingdom----GB</t>
  </si>
  <si>
    <t xml:space="preserve">Samana Gurung
Sky UK
Harlequin Avenue MSCP2-TW8 9EW BRENTFORD
United Kingdom
Tel: +447562305879
</t>
  </si>
  <si>
    <t>81RIMR03.GA8DT</t>
  </si>
  <si>
    <t>91RIMR03.GABDT</t>
  </si>
  <si>
    <t>81RIMR03.GAVDT</t>
  </si>
  <si>
    <t>81RIMR03.GATDT</t>
  </si>
  <si>
    <t>91RIMR03.GAFDT</t>
  </si>
  <si>
    <t>81RIMR03.GBJDT</t>
  </si>
  <si>
    <t>81RIMR03.GBKDT</t>
  </si>
  <si>
    <t>81RIMR03.GB9DT</t>
  </si>
  <si>
    <t>81RIMR03.GBIDT</t>
  </si>
  <si>
    <t>81RIMR03.GBHDT</t>
  </si>
  <si>
    <t>81RIMR03.G81DT</t>
  </si>
  <si>
    <t>81RIMR03.G90DT</t>
  </si>
  <si>
    <t>81RIMR03.G86DT</t>
  </si>
  <si>
    <t>81RIMRC1.GR5PB</t>
  </si>
  <si>
    <t>81RIMRC1.GS6PB</t>
  </si>
  <si>
    <t>RIMR-BS2
UK Dev. PCB554+ Tollsemi</t>
  </si>
  <si>
    <t xml:space="preserve">FAO Gunjan Goet
Address: Sky Innovation Centre , Osterley , Middlesex , TW7 5QD, UK
Tel: 0044 7907 17 4147
</t>
  </si>
  <si>
    <t>FAO  Ravindranath, Sreenath
Address: Sky, Chatham Way, Brentwood,  CM14 4DZ. , UK
Tel: 0044 7907 17 4147</t>
  </si>
  <si>
    <t>RIMR-BS2
Alpaca UK Dev. Blank PCB554+ Tollsemi</t>
  </si>
  <si>
    <t>RIMR-BS2
Alpaca UK Prod. PCB554+ Tollsemi</t>
  </si>
  <si>
    <t>FAO Padmapriya Kumarasamy
Address: Sky, Chatham Way, Brentwood,  CM14 4DZ. , UK
Tel: 0044 7907 17 4147</t>
  </si>
  <si>
    <t>FAO Gunjan Goet
Address: Sky Innovation Centre , Osterley , Middlesex , TW7 5QD, UK
Tel: 0044 7907 17 4147</t>
  </si>
  <si>
    <t>RIMR-BS2
Alpaca IT Dev. PCB554+ Tollsemi</t>
  </si>
  <si>
    <t>RIMR-BS2
Alpaca IT Prod. PCB554+ Tollsemi</t>
  </si>
  <si>
    <t>RIMR-BS2
Alpaca IT Dev. Blank PCB554+ Tollsemi</t>
  </si>
  <si>
    <t>FAO Padmapriya Kumarasamy 2pcs 
FAO  Anil Kumar kota 1pcs
Address: Sky, Chatham Way, Brentwood,  CM14 4DZ. , UK
Tel: 0044 7907 17 4147</t>
  </si>
  <si>
    <t>FAO Padmapriya Kumarasamy 2pcs
FAO  Anil Kumar kota 2pcs
Address: Sky, Chatham Way, Brentwood,  CM14 4DZ. , UK
Tel: 0044 7907 17 4147</t>
  </si>
  <si>
    <t>Customer’s HK DHL account: 960869428</t>
  </si>
  <si>
    <t>WNC20240705</t>
  </si>
  <si>
    <t>2kg/carton</t>
  </si>
  <si>
    <t>34 : Sky, Chatham Way, Brentwood CM14 4DZ.-----GB</t>
  </si>
  <si>
    <t>(28x33x22)cm</t>
  </si>
  <si>
    <t>(26x29x23)cm</t>
  </si>
  <si>
    <t>2,8kg/carton</t>
  </si>
  <si>
    <t>4,7kg/carton</t>
  </si>
  <si>
    <t>1,2kg/carton</t>
  </si>
  <si>
    <t>3,8kg/carton</t>
  </si>
  <si>
    <t>pick release ok</t>
  </si>
  <si>
    <t>Alpaca UK Dev. PCB553+ TI</t>
  </si>
  <si>
    <t>Alpaca UK Dev. Blank PCB553+ TI</t>
  </si>
  <si>
    <t>Alpaca UK Prod. PCB553+ TI</t>
  </si>
  <si>
    <t>Alpaca IT Dev. PCB553+ TI</t>
  </si>
  <si>
    <t>Alpaca IT Prod. PCB553+ TI</t>
  </si>
  <si>
    <t>Alpaca UK Dev. PCB553+ Silergy</t>
  </si>
  <si>
    <t>Alpaca IT Dev. PCB553+ Silergy</t>
  </si>
  <si>
    <t>(20x28x48)cm</t>
  </si>
  <si>
    <t xml:space="preserve">WNC XiOne
 (with Silergy parts) </t>
  </si>
  <si>
    <t xml:space="preserve">Xione DEV - Rogers East
(with TI parts)
</t>
  </si>
  <si>
    <t>Xione DEV - Rogers West
(with TI parts)</t>
  </si>
  <si>
    <t>WNC20240715</t>
  </si>
  <si>
    <t>FAO Padmapriya Kumarasamy 
Address: Sky, Chatham Way, Brentwood,  CM14 4DZ. , UK
Tel: 0044 7907 17 4147</t>
  </si>
  <si>
    <t>FAO Padmapriya Kumarasamy/  Anil Kumar kota 
Address: Sky, Chatham Way, Brentwood,  CM14 4DZ. , UK
Tel: 0044 7907 17 4147</t>
  </si>
  <si>
    <t>FAO Gunjan Goet 
Address: Sky Innovation Centre , Osterley , Middlesex , TW7 5QD, UK
Tel: 0044 7907 17 4147</t>
  </si>
  <si>
    <t>FAO Padmapriya Kumarasamy / Anil Kumar kota 
Address: Sky, Chatham Way, Brentwood,  CM14 4DZ. , UK
Tel: 0044 7907 17 4147</t>
  </si>
  <si>
    <t>DDP</t>
  </si>
  <si>
    <t>by WNC Courier</t>
  </si>
  <si>
    <t>5kg/carton</t>
  </si>
  <si>
    <t>3kg/carton</t>
  </si>
  <si>
    <t>136539 : 1717 Arch Street, 43rd floor. Seat # 43.108F-Philadelphia, PA - 19103----US</t>
  </si>
  <si>
    <t xml:space="preserve">COMCAST CABLE COMMUNICATIONS
1717 ARCH ST
PHILADELPHIA, PA 19103-2706 US
Attn: Samvel Amirkhanyan
Ph: 2675187825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</si>
</sst>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" fontId="1" fillId="0" borderId="4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164" fontId="1" fillId="0" borderId="4" xfId="0" applyNumberFormat="1" applyFont="1" applyFill="1" applyBorder="1" applyAlignment="1">
      <alignment horizontal="center" vertical="center" wrapText="1"/>
    </xf>
    <xf numFmtId="20" fontId="4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1" fontId="1" fillId="0" borderId="9" xfId="0" applyNumberFormat="1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1" fontId="1" fillId="3" borderId="9" xfId="0" applyNumberFormat="1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left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1" fontId="1" fillId="4" borderId="9" xfId="0" applyNumberFormat="1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vertical="center" wrapText="1"/>
    </xf>
    <xf numFmtId="1" fontId="1" fillId="5" borderId="9" xfId="0" applyNumberFormat="1" applyFont="1" applyFill="1" applyBorder="1" applyAlignment="1">
      <alignment vertical="center" wrapText="1"/>
    </xf>
    <xf numFmtId="164" fontId="1" fillId="5" borderId="9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1" fontId="1" fillId="6" borderId="9" xfId="0" applyNumberFormat="1" applyFont="1" applyFill="1" applyBorder="1" applyAlignment="1">
      <alignment vertical="center" wrapText="1"/>
    </xf>
    <xf numFmtId="164" fontId="1" fillId="6" borderId="9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8" sqref="F8"/>
    </sheetView>
  </sheetViews>
  <sheetFormatPr defaultRowHeight="15" x14ac:dyDescent="0.25"/>
  <cols>
    <col min="1" max="1" width="47.5703125" customWidth="1"/>
  </cols>
  <sheetData>
    <row r="1" spans="1:1" ht="60" x14ac:dyDescent="0.25">
      <c r="A1" s="15" t="s">
        <v>17</v>
      </c>
    </row>
    <row r="2" spans="1:1" ht="60" x14ac:dyDescent="0.25">
      <c r="A2" s="15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70" zoomScaleNormal="70" workbookViewId="0">
      <selection activeCell="A4" sqref="A4:XFD5"/>
    </sheetView>
  </sheetViews>
  <sheetFormatPr defaultRowHeight="15" x14ac:dyDescent="0.25"/>
  <cols>
    <col min="1" max="1" width="18.5703125" customWidth="1"/>
    <col min="2" max="2" width="10.28515625" customWidth="1"/>
    <col min="3" max="3" width="10.7109375" bestFit="1" customWidth="1"/>
    <col min="4" max="4" width="11.5703125" customWidth="1"/>
    <col min="5" max="5" width="10.28515625" style="3" customWidth="1"/>
    <col min="6" max="6" width="16.28515625" bestFit="1" customWidth="1"/>
    <col min="7" max="7" width="10" bestFit="1" customWidth="1"/>
    <col min="9" max="9" width="16.5703125" customWidth="1"/>
    <col min="11" max="11" width="17.85546875" customWidth="1"/>
    <col min="12" max="12" width="12.42578125" customWidth="1"/>
    <col min="13" max="13" width="14.42578125" bestFit="1" customWidth="1"/>
    <col min="14" max="14" width="49.42578125" customWidth="1"/>
    <col min="15" max="15" width="8.7109375" bestFit="1" customWidth="1"/>
  </cols>
  <sheetData>
    <row r="1" spans="1:16" s="5" customFormat="1" ht="66" customHeight="1" x14ac:dyDescent="0.25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/>
    </row>
    <row r="2" spans="1:16" s="6" customFormat="1" ht="95.25" customHeight="1" thickBot="1" x14ac:dyDescent="0.3">
      <c r="A2" s="8" t="s">
        <v>19</v>
      </c>
      <c r="B2" s="9">
        <v>32</v>
      </c>
      <c r="C2" s="9" t="s">
        <v>20</v>
      </c>
      <c r="D2" s="9" t="s">
        <v>14</v>
      </c>
      <c r="E2" s="63"/>
      <c r="F2" s="61">
        <v>111024001529</v>
      </c>
      <c r="G2" s="31">
        <v>1532445</v>
      </c>
      <c r="H2" s="12" t="s">
        <v>38</v>
      </c>
      <c r="I2" s="13" t="s">
        <v>39</v>
      </c>
      <c r="J2" s="10" t="s">
        <v>0</v>
      </c>
      <c r="K2" s="10" t="s">
        <v>21</v>
      </c>
      <c r="L2" s="9" t="s">
        <v>41</v>
      </c>
      <c r="M2" s="16">
        <v>45324</v>
      </c>
      <c r="N2" s="59" t="s">
        <v>22</v>
      </c>
      <c r="O2" s="7"/>
    </row>
    <row r="3" spans="1:16" s="6" customFormat="1" ht="95.25" customHeight="1" thickBot="1" x14ac:dyDescent="0.3">
      <c r="A3" s="8" t="s">
        <v>19</v>
      </c>
      <c r="B3" s="9">
        <v>5</v>
      </c>
      <c r="C3" s="9" t="s">
        <v>20</v>
      </c>
      <c r="D3" s="9" t="s">
        <v>14</v>
      </c>
      <c r="E3" s="64"/>
      <c r="F3" s="61"/>
      <c r="G3" s="10">
        <v>1531323</v>
      </c>
      <c r="H3" s="12" t="s">
        <v>38</v>
      </c>
      <c r="I3" s="13"/>
      <c r="J3" s="10"/>
      <c r="K3" s="10"/>
      <c r="L3" s="9"/>
      <c r="M3" s="16"/>
      <c r="N3" s="59"/>
      <c r="O3" s="7"/>
    </row>
    <row r="4" spans="1:16" s="6" customFormat="1" ht="32.25" thickBot="1" x14ac:dyDescent="0.3">
      <c r="A4" s="8" t="s">
        <v>23</v>
      </c>
      <c r="B4" s="9">
        <v>10</v>
      </c>
      <c r="C4" s="9" t="s">
        <v>20</v>
      </c>
      <c r="D4" s="9" t="s">
        <v>14</v>
      </c>
      <c r="E4" s="9"/>
      <c r="F4" s="61"/>
      <c r="G4" s="9">
        <v>1531326</v>
      </c>
      <c r="H4" s="12" t="s">
        <v>38</v>
      </c>
      <c r="I4" s="13"/>
      <c r="J4" s="10" t="s">
        <v>0</v>
      </c>
      <c r="K4" s="10" t="s">
        <v>24</v>
      </c>
      <c r="L4" s="9" t="s">
        <v>37</v>
      </c>
      <c r="M4" s="16">
        <v>45324</v>
      </c>
      <c r="N4" s="59"/>
      <c r="O4" s="7"/>
    </row>
    <row r="5" spans="1:16" s="6" customFormat="1" ht="32.25" thickBot="1" x14ac:dyDescent="0.3">
      <c r="A5" s="8" t="s">
        <v>25</v>
      </c>
      <c r="B5" s="9">
        <v>13</v>
      </c>
      <c r="C5" s="9" t="s">
        <v>20</v>
      </c>
      <c r="D5" s="9" t="s">
        <v>14</v>
      </c>
      <c r="E5" s="9"/>
      <c r="F5" s="62"/>
      <c r="G5" s="9">
        <v>1531325</v>
      </c>
      <c r="H5" s="12" t="s">
        <v>38</v>
      </c>
      <c r="I5" s="13"/>
      <c r="J5" s="10" t="s">
        <v>0</v>
      </c>
      <c r="K5" s="10" t="s">
        <v>26</v>
      </c>
      <c r="L5" s="9" t="s">
        <v>1</v>
      </c>
      <c r="M5" s="16">
        <v>45324</v>
      </c>
      <c r="N5" s="60"/>
      <c r="O5" s="7"/>
    </row>
    <row r="6" spans="1:16" s="6" customFormat="1" ht="111" thickBot="1" x14ac:dyDescent="0.3">
      <c r="A6" s="8" t="s">
        <v>19</v>
      </c>
      <c r="B6" s="9">
        <v>25</v>
      </c>
      <c r="C6" s="9" t="s">
        <v>20</v>
      </c>
      <c r="D6" s="9" t="s">
        <v>14</v>
      </c>
      <c r="E6" s="9"/>
      <c r="F6" s="14">
        <v>111024001530</v>
      </c>
      <c r="G6" s="10">
        <v>1531542</v>
      </c>
      <c r="H6" s="12" t="s">
        <v>38</v>
      </c>
      <c r="I6" s="13" t="s">
        <v>39</v>
      </c>
      <c r="J6" s="10" t="s">
        <v>0</v>
      </c>
      <c r="K6" s="10" t="s">
        <v>32</v>
      </c>
      <c r="L6" s="9" t="s">
        <v>40</v>
      </c>
      <c r="M6" s="16">
        <v>45324</v>
      </c>
      <c r="N6" s="11" t="s">
        <v>29</v>
      </c>
      <c r="O6" s="7"/>
    </row>
    <row r="7" spans="1:16" s="6" customFormat="1" ht="111" thickBot="1" x14ac:dyDescent="0.3">
      <c r="A7" s="8" t="s">
        <v>19</v>
      </c>
      <c r="B7" s="9">
        <v>150</v>
      </c>
      <c r="C7" s="9" t="s">
        <v>20</v>
      </c>
      <c r="D7" s="9" t="s">
        <v>14</v>
      </c>
      <c r="E7" s="9"/>
      <c r="F7" s="14">
        <v>111024001531</v>
      </c>
      <c r="G7" s="10">
        <v>1531543</v>
      </c>
      <c r="H7" s="12" t="s">
        <v>38</v>
      </c>
      <c r="I7" s="13" t="s">
        <v>39</v>
      </c>
      <c r="J7" s="10" t="s">
        <v>31</v>
      </c>
      <c r="K7" s="10" t="s">
        <v>32</v>
      </c>
      <c r="L7" s="9" t="s">
        <v>42</v>
      </c>
      <c r="M7" s="16">
        <v>45324</v>
      </c>
      <c r="N7" s="11" t="s">
        <v>30</v>
      </c>
      <c r="O7" s="17" t="s">
        <v>35</v>
      </c>
      <c r="P7" s="18" t="s">
        <v>36</v>
      </c>
    </row>
    <row r="8" spans="1:16" s="6" customFormat="1" ht="176.25" customHeight="1" thickBot="1" x14ac:dyDescent="0.3">
      <c r="A8" s="8" t="s">
        <v>19</v>
      </c>
      <c r="B8" s="9">
        <v>6</v>
      </c>
      <c r="C8" s="9" t="s">
        <v>20</v>
      </c>
      <c r="D8" s="9" t="s">
        <v>14</v>
      </c>
      <c r="E8" s="9"/>
      <c r="F8" s="14">
        <v>111024001532</v>
      </c>
      <c r="G8" s="10">
        <v>1531544</v>
      </c>
      <c r="H8" s="12" t="s">
        <v>38</v>
      </c>
      <c r="I8" s="13" t="s">
        <v>39</v>
      </c>
      <c r="J8" s="10" t="s">
        <v>0</v>
      </c>
      <c r="K8" s="10" t="s">
        <v>33</v>
      </c>
      <c r="L8" s="9" t="s">
        <v>43</v>
      </c>
      <c r="M8" s="16">
        <v>45324</v>
      </c>
      <c r="N8" s="11" t="s">
        <v>27</v>
      </c>
      <c r="O8" s="7"/>
    </row>
    <row r="9" spans="1:16" s="6" customFormat="1" ht="126.75" thickBot="1" x14ac:dyDescent="0.3">
      <c r="A9" s="8" t="s">
        <v>19</v>
      </c>
      <c r="B9" s="9">
        <v>7</v>
      </c>
      <c r="C9" s="9" t="s">
        <v>20</v>
      </c>
      <c r="D9" s="9" t="s">
        <v>14</v>
      </c>
      <c r="E9" s="9"/>
      <c r="F9" s="14">
        <v>111024001533</v>
      </c>
      <c r="G9" s="10">
        <v>1531545</v>
      </c>
      <c r="H9" s="12" t="s">
        <v>38</v>
      </c>
      <c r="I9" s="13" t="s">
        <v>39</v>
      </c>
      <c r="J9" s="10" t="s">
        <v>0</v>
      </c>
      <c r="K9" s="10" t="s">
        <v>34</v>
      </c>
      <c r="L9" s="9" t="s">
        <v>44</v>
      </c>
      <c r="M9" s="16">
        <v>45324</v>
      </c>
      <c r="N9" s="11" t="s">
        <v>28</v>
      </c>
      <c r="O9" s="7"/>
    </row>
  </sheetData>
  <mergeCells count="3">
    <mergeCell ref="N2:N5"/>
    <mergeCell ref="F2:F5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="70" zoomScaleNormal="70" workbookViewId="0">
      <selection activeCell="F6" sqref="F6"/>
    </sheetView>
  </sheetViews>
  <sheetFormatPr defaultRowHeight="15" x14ac:dyDescent="0.25"/>
  <cols>
    <col min="1" max="1" width="18.5703125" style="3" customWidth="1"/>
    <col min="2" max="2" width="10.28515625" style="3" customWidth="1"/>
    <col min="3" max="3" width="10.7109375" style="3" bestFit="1" customWidth="1"/>
    <col min="4" max="4" width="11.5703125" style="3" customWidth="1"/>
    <col min="5" max="5" width="10.28515625" style="3" customWidth="1"/>
    <col min="6" max="6" width="16.28515625" style="3" bestFit="1" customWidth="1"/>
    <col min="7" max="7" width="10" style="3" bestFit="1" customWidth="1"/>
    <col min="8" max="8" width="9.140625" style="3"/>
    <col min="9" max="9" width="16.5703125" style="3" customWidth="1"/>
    <col min="10" max="10" width="9.140625" style="3"/>
    <col min="11" max="11" width="21" style="3" bestFit="1" customWidth="1"/>
    <col min="12" max="12" width="29.5703125" style="3" bestFit="1" customWidth="1"/>
    <col min="13" max="13" width="14.42578125" style="3" bestFit="1" customWidth="1"/>
    <col min="14" max="14" width="49.42578125" style="3" customWidth="1"/>
    <col min="15" max="15" width="8.7109375" style="3" bestFit="1" customWidth="1"/>
    <col min="16" max="16384" width="9.140625" style="3"/>
  </cols>
  <sheetData>
    <row r="1" spans="1:16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/>
    </row>
    <row r="2" spans="1:16" s="6" customFormat="1" ht="95.25" customHeight="1" thickBot="1" x14ac:dyDescent="0.3">
      <c r="A2" s="19" t="s">
        <v>19</v>
      </c>
      <c r="B2" s="19">
        <v>32</v>
      </c>
      <c r="C2" s="19" t="s">
        <v>20</v>
      </c>
      <c r="D2" s="19" t="s">
        <v>14</v>
      </c>
      <c r="E2" s="20" t="s">
        <v>53</v>
      </c>
      <c r="F2" s="21">
        <v>111024001529</v>
      </c>
      <c r="G2" s="19">
        <v>1532445</v>
      </c>
      <c r="H2" s="22" t="s">
        <v>38</v>
      </c>
      <c r="I2" s="23" t="s">
        <v>39</v>
      </c>
      <c r="J2" s="20" t="s">
        <v>0</v>
      </c>
      <c r="K2" s="20" t="s">
        <v>47</v>
      </c>
      <c r="L2" s="19" t="s">
        <v>41</v>
      </c>
      <c r="M2" s="24">
        <v>45327</v>
      </c>
      <c r="N2" s="25" t="s">
        <v>22</v>
      </c>
      <c r="O2" s="7"/>
      <c r="P2" s="6">
        <f>28*900</f>
        <v>25200</v>
      </c>
    </row>
    <row r="3" spans="1:16" s="6" customFormat="1" ht="111" thickBot="1" x14ac:dyDescent="0.3">
      <c r="A3" s="19" t="s">
        <v>19</v>
      </c>
      <c r="B3" s="19">
        <v>25</v>
      </c>
      <c r="C3" s="19" t="s">
        <v>20</v>
      </c>
      <c r="D3" s="19" t="s">
        <v>14</v>
      </c>
      <c r="E3" s="20" t="s">
        <v>54</v>
      </c>
      <c r="F3" s="21">
        <v>111024001530</v>
      </c>
      <c r="G3" s="20">
        <v>1531542</v>
      </c>
      <c r="H3" s="22" t="s">
        <v>38</v>
      </c>
      <c r="I3" s="23" t="s">
        <v>39</v>
      </c>
      <c r="J3" s="20" t="s">
        <v>0</v>
      </c>
      <c r="K3" s="20" t="s">
        <v>48</v>
      </c>
      <c r="L3" s="19" t="s">
        <v>40</v>
      </c>
      <c r="M3" s="24">
        <v>45327</v>
      </c>
      <c r="N3" s="20" t="s">
        <v>29</v>
      </c>
      <c r="O3" s="7"/>
    </row>
    <row r="4" spans="1:16" s="6" customFormat="1" ht="111" thickBot="1" x14ac:dyDescent="0.3">
      <c r="A4" s="19" t="s">
        <v>19</v>
      </c>
      <c r="B4" s="19">
        <v>150</v>
      </c>
      <c r="C4" s="19" t="s">
        <v>20</v>
      </c>
      <c r="D4" s="19" t="s">
        <v>14</v>
      </c>
      <c r="E4" s="20" t="s">
        <v>55</v>
      </c>
      <c r="F4" s="21">
        <v>111024001531</v>
      </c>
      <c r="G4" s="20">
        <v>1531543</v>
      </c>
      <c r="H4" s="22" t="s">
        <v>38</v>
      </c>
      <c r="I4" s="23" t="s">
        <v>39</v>
      </c>
      <c r="J4" s="20" t="s">
        <v>31</v>
      </c>
      <c r="K4" s="20" t="s">
        <v>49</v>
      </c>
      <c r="L4" s="19" t="s">
        <v>50</v>
      </c>
      <c r="M4" s="24">
        <v>45327</v>
      </c>
      <c r="N4" s="20" t="s">
        <v>30</v>
      </c>
      <c r="O4" s="17" t="s">
        <v>35</v>
      </c>
      <c r="P4" s="18" t="s">
        <v>36</v>
      </c>
    </row>
    <row r="5" spans="1:16" s="6" customFormat="1" ht="176.25" customHeight="1" thickBot="1" x14ac:dyDescent="0.3">
      <c r="A5" s="19" t="s">
        <v>19</v>
      </c>
      <c r="B5" s="19">
        <v>6</v>
      </c>
      <c r="C5" s="19" t="s">
        <v>20</v>
      </c>
      <c r="D5" s="19" t="s">
        <v>14</v>
      </c>
      <c r="E5" s="20" t="s">
        <v>56</v>
      </c>
      <c r="F5" s="21">
        <v>111024001532</v>
      </c>
      <c r="G5" s="20">
        <v>1531544</v>
      </c>
      <c r="H5" s="22" t="s">
        <v>38</v>
      </c>
      <c r="I5" s="23" t="s">
        <v>39</v>
      </c>
      <c r="J5" s="20" t="s">
        <v>0</v>
      </c>
      <c r="K5" s="20" t="s">
        <v>51</v>
      </c>
      <c r="L5" s="19" t="s">
        <v>45</v>
      </c>
      <c r="M5" s="24">
        <v>45327</v>
      </c>
      <c r="N5" s="20" t="s">
        <v>27</v>
      </c>
      <c r="O5" s="7"/>
    </row>
    <row r="6" spans="1:16" s="6" customFormat="1" ht="126.75" thickBot="1" x14ac:dyDescent="0.3">
      <c r="A6" s="26" t="s">
        <v>19</v>
      </c>
      <c r="B6" s="26">
        <v>7</v>
      </c>
      <c r="C6" s="26" t="s">
        <v>20</v>
      </c>
      <c r="D6" s="26" t="s">
        <v>14</v>
      </c>
      <c r="E6" s="20" t="s">
        <v>57</v>
      </c>
      <c r="F6" s="27">
        <v>111024001533</v>
      </c>
      <c r="G6" s="28">
        <v>1531545</v>
      </c>
      <c r="H6" s="29" t="s">
        <v>38</v>
      </c>
      <c r="I6" s="30" t="s">
        <v>39</v>
      </c>
      <c r="J6" s="28" t="s">
        <v>0</v>
      </c>
      <c r="K6" s="28" t="s">
        <v>52</v>
      </c>
      <c r="L6" s="26" t="s">
        <v>46</v>
      </c>
      <c r="M6" s="24">
        <v>45327</v>
      </c>
      <c r="N6" s="28" t="s">
        <v>28</v>
      </c>
      <c r="O6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70" zoomScaleNormal="70" workbookViewId="0">
      <selection activeCell="J9" sqref="J9"/>
    </sheetView>
  </sheetViews>
  <sheetFormatPr defaultRowHeight="15" x14ac:dyDescent="0.25"/>
  <cols>
    <col min="1" max="1" width="18.5703125" style="3" customWidth="1"/>
    <col min="2" max="2" width="10.28515625" style="3" customWidth="1"/>
    <col min="3" max="3" width="10.7109375" style="3" bestFit="1" customWidth="1"/>
    <col min="4" max="4" width="11.5703125" style="3" customWidth="1"/>
    <col min="5" max="5" width="15.42578125" style="3" customWidth="1"/>
    <col min="6" max="7" width="16.28515625" style="3" bestFit="1" customWidth="1"/>
    <col min="8" max="8" width="10" style="3" bestFit="1" customWidth="1"/>
    <col min="9" max="9" width="9.140625" style="3"/>
    <col min="10" max="10" width="16.5703125" style="3" customWidth="1"/>
    <col min="11" max="11" width="9.140625" style="3"/>
    <col min="12" max="12" width="21" style="3" bestFit="1" customWidth="1"/>
    <col min="13" max="13" width="13.5703125" style="3" bestFit="1" customWidth="1"/>
    <col min="14" max="14" width="14.42578125" style="3" bestFit="1" customWidth="1"/>
    <col min="15" max="15" width="49.42578125" style="3" customWidth="1"/>
    <col min="16" max="16" width="8.7109375" style="3" bestFit="1" customWidth="1"/>
    <col min="17" max="16384" width="9.140625" style="3"/>
  </cols>
  <sheetData>
    <row r="1" spans="1:16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66</v>
      </c>
      <c r="G1" s="1" t="s">
        <v>16</v>
      </c>
      <c r="H1" s="1" t="s">
        <v>9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4</v>
      </c>
      <c r="N1" s="1" t="s">
        <v>3</v>
      </c>
      <c r="O1" s="1" t="s">
        <v>2</v>
      </c>
      <c r="P1" s="4"/>
    </row>
    <row r="2" spans="1:16" s="6" customFormat="1" ht="95.25" customHeight="1" thickBot="1" x14ac:dyDescent="0.3">
      <c r="A2" s="19" t="s">
        <v>58</v>
      </c>
      <c r="B2" s="19">
        <v>1</v>
      </c>
      <c r="C2" s="19" t="s">
        <v>59</v>
      </c>
      <c r="D2" s="19" t="s">
        <v>60</v>
      </c>
      <c r="E2" s="20" t="s">
        <v>65</v>
      </c>
      <c r="F2" s="21">
        <v>110124002591</v>
      </c>
      <c r="G2" s="21">
        <v>192024000093</v>
      </c>
      <c r="H2" s="19">
        <v>1538358</v>
      </c>
      <c r="I2" s="22" t="s">
        <v>69</v>
      </c>
      <c r="J2" s="23" t="s">
        <v>61</v>
      </c>
      <c r="K2" s="20" t="s">
        <v>0</v>
      </c>
      <c r="L2" s="20" t="s">
        <v>62</v>
      </c>
      <c r="M2" s="19" t="s">
        <v>64</v>
      </c>
      <c r="N2" s="24">
        <v>45353</v>
      </c>
      <c r="O2" s="32" t="s">
        <v>63</v>
      </c>
      <c r="P2" s="7"/>
    </row>
    <row r="3" spans="1:16" s="6" customFormat="1" ht="95.25" customHeight="1" thickBot="1" x14ac:dyDescent="0.3">
      <c r="A3" s="19" t="s">
        <v>67</v>
      </c>
      <c r="B3" s="19">
        <v>2</v>
      </c>
      <c r="C3" s="19" t="s">
        <v>59</v>
      </c>
      <c r="D3" s="19" t="s">
        <v>60</v>
      </c>
      <c r="E3" s="20" t="s">
        <v>68</v>
      </c>
      <c r="F3" s="21">
        <v>110124003574</v>
      </c>
      <c r="G3" s="21">
        <v>192024000106</v>
      </c>
      <c r="H3" s="19">
        <v>1544629</v>
      </c>
      <c r="I3" s="22" t="s">
        <v>69</v>
      </c>
      <c r="J3" s="23" t="s">
        <v>61</v>
      </c>
      <c r="K3" s="20" t="s">
        <v>0</v>
      </c>
      <c r="L3" s="20" t="s">
        <v>73</v>
      </c>
      <c r="M3" s="19" t="s">
        <v>64</v>
      </c>
      <c r="N3" s="24">
        <v>45371</v>
      </c>
      <c r="O3" s="33" t="s">
        <v>70</v>
      </c>
      <c r="P3" s="7" t="s">
        <v>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70" zoomScaleNormal="70" workbookViewId="0">
      <selection activeCell="K2" sqref="K2"/>
    </sheetView>
  </sheetViews>
  <sheetFormatPr defaultRowHeight="15" x14ac:dyDescent="0.25"/>
  <cols>
    <col min="1" max="1" width="18.5703125" style="3" customWidth="1"/>
    <col min="2" max="2" width="10.28515625" style="3" customWidth="1"/>
    <col min="3" max="3" width="10.7109375" style="3" bestFit="1" customWidth="1"/>
    <col min="4" max="4" width="11.5703125" style="3" customWidth="1"/>
    <col min="5" max="5" width="17.42578125" style="3" customWidth="1"/>
    <col min="6" max="6" width="16.28515625" style="3" bestFit="1" customWidth="1"/>
    <col min="7" max="7" width="10" style="3" bestFit="1" customWidth="1"/>
    <col min="8" max="8" width="9.140625" style="3"/>
    <col min="9" max="9" width="19.28515625" style="3" customWidth="1"/>
    <col min="10" max="10" width="9.140625" style="3"/>
    <col min="11" max="11" width="21" style="3" bestFit="1" customWidth="1"/>
    <col min="12" max="12" width="29.5703125" style="3" bestFit="1" customWidth="1"/>
    <col min="13" max="13" width="14.42578125" style="3" bestFit="1" customWidth="1"/>
    <col min="14" max="14" width="23.140625" style="3" customWidth="1"/>
    <col min="15" max="15" width="17.42578125" style="3" customWidth="1"/>
    <col min="16" max="16" width="9.140625" style="3"/>
    <col min="17" max="17" width="57.28515625" style="3" customWidth="1"/>
    <col min="18" max="16384" width="9.140625" style="3"/>
  </cols>
  <sheetData>
    <row r="1" spans="1:17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/>
    </row>
    <row r="2" spans="1:17" s="6" customFormat="1" ht="153.75" customHeight="1" thickBot="1" x14ac:dyDescent="0.3">
      <c r="A2" s="19" t="s">
        <v>71</v>
      </c>
      <c r="B2" s="19">
        <v>200</v>
      </c>
      <c r="C2" s="19" t="s">
        <v>72</v>
      </c>
      <c r="D2" s="19" t="s">
        <v>14</v>
      </c>
      <c r="E2" s="20" t="s">
        <v>77</v>
      </c>
      <c r="F2" s="21">
        <v>111024004653</v>
      </c>
      <c r="G2" s="19">
        <v>1547645</v>
      </c>
      <c r="H2" s="22" t="s">
        <v>38</v>
      </c>
      <c r="I2" s="23" t="s">
        <v>39</v>
      </c>
      <c r="J2" s="20" t="s">
        <v>75</v>
      </c>
      <c r="K2" s="20" t="s">
        <v>79</v>
      </c>
      <c r="L2" s="34" t="s">
        <v>76</v>
      </c>
      <c r="M2" s="24">
        <v>45385</v>
      </c>
      <c r="N2" s="33" t="s">
        <v>85</v>
      </c>
      <c r="O2" s="7" t="s">
        <v>78</v>
      </c>
      <c r="P2" s="6" t="s">
        <v>84</v>
      </c>
      <c r="Q2" s="6" t="s">
        <v>78</v>
      </c>
    </row>
    <row r="3" spans="1:17" s="6" customFormat="1" ht="153.75" customHeight="1" thickBot="1" x14ac:dyDescent="0.3">
      <c r="A3" s="19" t="s">
        <v>71</v>
      </c>
      <c r="B3" s="19">
        <v>2</v>
      </c>
      <c r="C3" s="19" t="s">
        <v>72</v>
      </c>
      <c r="D3" s="19" t="s">
        <v>14</v>
      </c>
      <c r="E3" s="20" t="s">
        <v>86</v>
      </c>
      <c r="F3" s="21">
        <v>111024004954</v>
      </c>
      <c r="G3" s="19">
        <v>1548696</v>
      </c>
      <c r="H3" s="22" t="s">
        <v>38</v>
      </c>
      <c r="I3" s="23" t="s">
        <v>39</v>
      </c>
      <c r="J3" s="20" t="s">
        <v>0</v>
      </c>
      <c r="K3" s="20" t="s">
        <v>81</v>
      </c>
      <c r="L3" s="35" t="s">
        <v>80</v>
      </c>
      <c r="M3" s="24">
        <v>45385</v>
      </c>
      <c r="N3" s="35" t="s">
        <v>82</v>
      </c>
      <c r="O3" s="7" t="s">
        <v>83</v>
      </c>
      <c r="P3" s="6" t="s">
        <v>84</v>
      </c>
    </row>
    <row r="7" spans="1:17" x14ac:dyDescent="0.25">
      <c r="L7" s="3">
        <f>6*0.9</f>
        <v>5.4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70" zoomScaleNormal="70" workbookViewId="0">
      <selection activeCell="I12" sqref="I12"/>
    </sheetView>
  </sheetViews>
  <sheetFormatPr defaultRowHeight="15" x14ac:dyDescent="0.25"/>
  <cols>
    <col min="1" max="1" width="18.5703125" style="3" customWidth="1"/>
    <col min="2" max="2" width="10.28515625" style="3" customWidth="1"/>
    <col min="3" max="3" width="10.7109375" style="3" bestFit="1" customWidth="1"/>
    <col min="4" max="4" width="11.5703125" style="3" customWidth="1"/>
    <col min="5" max="5" width="17.42578125" style="3" customWidth="1"/>
    <col min="6" max="6" width="16.28515625" style="3" bestFit="1" customWidth="1"/>
    <col min="7" max="7" width="10" style="3" bestFit="1" customWidth="1"/>
    <col min="8" max="8" width="9.140625" style="3"/>
    <col min="9" max="9" width="19.28515625" style="3" customWidth="1"/>
    <col min="10" max="10" width="9.140625" style="3"/>
    <col min="11" max="11" width="14.140625" style="3" bestFit="1" customWidth="1"/>
    <col min="12" max="12" width="15.7109375" style="3" bestFit="1" customWidth="1"/>
    <col min="13" max="13" width="14.42578125" style="3" bestFit="1" customWidth="1"/>
    <col min="14" max="14" width="23.140625" style="3" customWidth="1"/>
    <col min="15" max="15" width="17.42578125" style="3" customWidth="1"/>
    <col min="16" max="16" width="9.140625" style="3"/>
    <col min="17" max="17" width="57.28515625" style="3" customWidth="1"/>
    <col min="18" max="16384" width="9.140625" style="3"/>
  </cols>
  <sheetData>
    <row r="1" spans="1:15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/>
    </row>
    <row r="2" spans="1:15" s="6" customFormat="1" ht="153.75" customHeight="1" thickBot="1" x14ac:dyDescent="0.3">
      <c r="A2" s="19" t="s">
        <v>87</v>
      </c>
      <c r="B2" s="19">
        <v>1</v>
      </c>
      <c r="C2" s="19" t="s">
        <v>20</v>
      </c>
      <c r="D2" s="19" t="s">
        <v>14</v>
      </c>
      <c r="E2" s="20" t="s">
        <v>89</v>
      </c>
      <c r="F2" s="21">
        <v>111024005392</v>
      </c>
      <c r="G2" s="19">
        <v>1550895</v>
      </c>
      <c r="H2" s="22" t="s">
        <v>38</v>
      </c>
      <c r="I2" s="23" t="s">
        <v>90</v>
      </c>
      <c r="J2" s="20" t="s">
        <v>0</v>
      </c>
      <c r="K2" s="20" t="s">
        <v>91</v>
      </c>
      <c r="L2" s="36" t="s">
        <v>88</v>
      </c>
      <c r="M2" s="24">
        <v>45393</v>
      </c>
      <c r="N2" s="36" t="s">
        <v>93</v>
      </c>
      <c r="O2" s="7" t="s">
        <v>92</v>
      </c>
    </row>
    <row r="4" spans="1:15" x14ac:dyDescent="0.25">
      <c r="G4" s="3">
        <v>1550895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0" zoomScaleNormal="70" workbookViewId="0">
      <selection activeCell="K7" sqref="K7"/>
    </sheetView>
  </sheetViews>
  <sheetFormatPr defaultRowHeight="15" x14ac:dyDescent="0.25"/>
  <cols>
    <col min="1" max="1" width="18.7109375" style="3" bestFit="1" customWidth="1"/>
    <col min="2" max="2" width="10.28515625" style="37" customWidth="1"/>
    <col min="3" max="3" width="16.28515625" style="3" hidden="1" customWidth="1"/>
    <col min="4" max="4" width="28.28515625" style="3" customWidth="1"/>
    <col min="5" max="5" width="18.85546875" style="3" customWidth="1"/>
    <col min="6" max="6" width="16.28515625" style="3" bestFit="1" customWidth="1"/>
    <col min="7" max="7" width="13.28515625" style="3" customWidth="1"/>
    <col min="8" max="8" width="9.140625" style="3"/>
    <col min="9" max="9" width="19.28515625" style="3" customWidth="1"/>
    <col min="10" max="10" width="9.140625" style="3"/>
    <col min="11" max="11" width="15.5703125" style="3" customWidth="1"/>
    <col min="12" max="12" width="18.140625" style="3" bestFit="1" customWidth="1"/>
    <col min="13" max="13" width="14.42578125" style="3" bestFit="1" customWidth="1"/>
    <col min="14" max="14" width="59.7109375" style="3" customWidth="1"/>
    <col min="15" max="15" width="17.42578125" style="3" customWidth="1"/>
    <col min="16" max="16" width="9.140625" style="3"/>
    <col min="17" max="17" width="57.28515625" style="3" customWidth="1"/>
    <col min="18" max="16384" width="9.140625" style="3"/>
  </cols>
  <sheetData>
    <row r="1" spans="1:16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>
        <f>900*4</f>
        <v>3600</v>
      </c>
    </row>
    <row r="2" spans="1:16" s="6" customFormat="1" ht="63.75" thickBot="1" x14ac:dyDescent="0.3">
      <c r="A2" s="38" t="s">
        <v>71</v>
      </c>
      <c r="B2" s="38">
        <v>3</v>
      </c>
      <c r="C2" s="19"/>
      <c r="D2" s="38" t="s">
        <v>109</v>
      </c>
      <c r="E2" s="39" t="s">
        <v>122</v>
      </c>
      <c r="F2" s="40">
        <v>113024001282</v>
      </c>
      <c r="G2" s="38">
        <v>1576907</v>
      </c>
      <c r="H2" s="38" t="s">
        <v>38</v>
      </c>
      <c r="I2" s="39" t="s">
        <v>121</v>
      </c>
      <c r="J2" s="39" t="s">
        <v>0</v>
      </c>
      <c r="K2" s="39" t="s">
        <v>127</v>
      </c>
      <c r="L2" s="41" t="s">
        <v>126</v>
      </c>
      <c r="M2" s="42">
        <v>45478</v>
      </c>
      <c r="N2" s="41" t="s">
        <v>119</v>
      </c>
      <c r="O2" s="7" t="s">
        <v>124</v>
      </c>
      <c r="P2" s="6" t="s">
        <v>131</v>
      </c>
    </row>
    <row r="3" spans="1:16" s="6" customFormat="1" ht="79.5" thickBot="1" x14ac:dyDescent="0.3">
      <c r="A3" s="43" t="s">
        <v>71</v>
      </c>
      <c r="B3" s="43">
        <v>5</v>
      </c>
      <c r="C3" s="19"/>
      <c r="D3" s="43" t="s">
        <v>109</v>
      </c>
      <c r="E3" s="44" t="s">
        <v>122</v>
      </c>
      <c r="F3" s="45">
        <v>113024001284</v>
      </c>
      <c r="G3" s="43">
        <v>1576912</v>
      </c>
      <c r="H3" s="43" t="s">
        <v>38</v>
      </c>
      <c r="I3" s="44" t="s">
        <v>121</v>
      </c>
      <c r="J3" s="44" t="s">
        <v>0</v>
      </c>
      <c r="K3" s="44" t="s">
        <v>128</v>
      </c>
      <c r="L3" s="46" t="s">
        <v>125</v>
      </c>
      <c r="M3" s="47">
        <v>45478</v>
      </c>
      <c r="N3" s="46" t="s">
        <v>110</v>
      </c>
      <c r="O3" s="7" t="s">
        <v>78</v>
      </c>
      <c r="P3" s="6" t="s">
        <v>131</v>
      </c>
    </row>
    <row r="4" spans="1:16" s="6" customFormat="1" ht="71.25" customHeight="1" thickBot="1" x14ac:dyDescent="0.3">
      <c r="A4" s="38" t="s">
        <v>94</v>
      </c>
      <c r="B4" s="38">
        <v>1</v>
      </c>
      <c r="C4" s="19"/>
      <c r="D4" s="38" t="s">
        <v>112</v>
      </c>
      <c r="E4" s="39" t="s">
        <v>122</v>
      </c>
      <c r="F4" s="40">
        <v>113024001282</v>
      </c>
      <c r="G4" s="38">
        <v>1576908</v>
      </c>
      <c r="H4" s="38" t="s">
        <v>38</v>
      </c>
      <c r="I4" s="39" t="s">
        <v>121</v>
      </c>
      <c r="J4" s="39" t="s">
        <v>0</v>
      </c>
      <c r="K4" s="39" t="s">
        <v>129</v>
      </c>
      <c r="L4" s="41" t="s">
        <v>126</v>
      </c>
      <c r="M4" s="42">
        <v>45478</v>
      </c>
      <c r="N4" s="41" t="s">
        <v>111</v>
      </c>
      <c r="O4" s="7" t="s">
        <v>83</v>
      </c>
      <c r="P4" s="6" t="s">
        <v>131</v>
      </c>
    </row>
    <row r="5" spans="1:16" s="6" customFormat="1" ht="71.25" customHeight="1" thickBot="1" x14ac:dyDescent="0.3">
      <c r="A5" s="38" t="s">
        <v>95</v>
      </c>
      <c r="B5" s="38">
        <v>2</v>
      </c>
      <c r="C5" s="19"/>
      <c r="D5" s="38" t="s">
        <v>113</v>
      </c>
      <c r="E5" s="39" t="s">
        <v>122</v>
      </c>
      <c r="F5" s="40">
        <v>113024001282</v>
      </c>
      <c r="G5" s="38">
        <v>1576905</v>
      </c>
      <c r="H5" s="38" t="s">
        <v>38</v>
      </c>
      <c r="I5" s="39" t="s">
        <v>121</v>
      </c>
      <c r="J5" s="39" t="s">
        <v>0</v>
      </c>
      <c r="K5" s="39" t="s">
        <v>123</v>
      </c>
      <c r="L5" s="41" t="s">
        <v>126</v>
      </c>
      <c r="M5" s="42">
        <v>45478</v>
      </c>
      <c r="N5" s="41" t="s">
        <v>114</v>
      </c>
      <c r="O5" s="7" t="s">
        <v>83</v>
      </c>
      <c r="P5" s="6" t="s">
        <v>131</v>
      </c>
    </row>
    <row r="6" spans="1:16" s="6" customFormat="1" ht="71.25" customHeight="1" thickBot="1" x14ac:dyDescent="0.3">
      <c r="A6" s="43" t="s">
        <v>95</v>
      </c>
      <c r="B6" s="43">
        <v>2</v>
      </c>
      <c r="C6" s="19"/>
      <c r="D6" s="43" t="s">
        <v>113</v>
      </c>
      <c r="E6" s="44" t="s">
        <v>122</v>
      </c>
      <c r="F6" s="45">
        <v>113024001284</v>
      </c>
      <c r="G6" s="43">
        <v>1576914</v>
      </c>
      <c r="H6" s="43" t="s">
        <v>38</v>
      </c>
      <c r="I6" s="44" t="s">
        <v>121</v>
      </c>
      <c r="J6" s="44" t="s">
        <v>0</v>
      </c>
      <c r="K6" s="44" t="s">
        <v>123</v>
      </c>
      <c r="L6" s="46" t="s">
        <v>126</v>
      </c>
      <c r="M6" s="47">
        <v>45478</v>
      </c>
      <c r="N6" s="46" t="s">
        <v>115</v>
      </c>
      <c r="O6" s="48" t="s">
        <v>78</v>
      </c>
      <c r="P6" s="6" t="s">
        <v>131</v>
      </c>
    </row>
    <row r="7" spans="1:16" s="6" customFormat="1" ht="71.25" customHeight="1" thickBot="1" x14ac:dyDescent="0.3">
      <c r="A7" s="38" t="s">
        <v>96</v>
      </c>
      <c r="B7" s="38">
        <v>4</v>
      </c>
      <c r="C7" s="19"/>
      <c r="D7" s="38" t="s">
        <v>116</v>
      </c>
      <c r="E7" s="39" t="s">
        <v>122</v>
      </c>
      <c r="F7" s="40">
        <v>113024001282</v>
      </c>
      <c r="G7" s="38">
        <v>1576909</v>
      </c>
      <c r="H7" s="38" t="s">
        <v>38</v>
      </c>
      <c r="I7" s="39" t="s">
        <v>121</v>
      </c>
      <c r="J7" s="39" t="s">
        <v>0</v>
      </c>
      <c r="K7" s="39" t="s">
        <v>130</v>
      </c>
      <c r="L7" s="41" t="s">
        <v>126</v>
      </c>
      <c r="M7" s="42">
        <v>45478</v>
      </c>
      <c r="N7" s="41" t="s">
        <v>120</v>
      </c>
      <c r="O7" s="7" t="s">
        <v>83</v>
      </c>
      <c r="P7" s="6" t="s">
        <v>131</v>
      </c>
    </row>
    <row r="8" spans="1:16" s="6" customFormat="1" ht="71.25" customHeight="1" thickBot="1" x14ac:dyDescent="0.3">
      <c r="A8" s="43" t="s">
        <v>96</v>
      </c>
      <c r="B8" s="43">
        <v>4</v>
      </c>
      <c r="C8" s="19"/>
      <c r="D8" s="43" t="s">
        <v>116</v>
      </c>
      <c r="E8" s="44" t="s">
        <v>122</v>
      </c>
      <c r="F8" s="45">
        <v>113024001284</v>
      </c>
      <c r="G8" s="43">
        <v>1576913</v>
      </c>
      <c r="H8" s="43" t="s">
        <v>38</v>
      </c>
      <c r="I8" s="44" t="s">
        <v>121</v>
      </c>
      <c r="J8" s="44" t="s">
        <v>0</v>
      </c>
      <c r="K8" s="44" t="s">
        <v>130</v>
      </c>
      <c r="L8" s="46" t="s">
        <v>126</v>
      </c>
      <c r="M8" s="47">
        <v>45478</v>
      </c>
      <c r="N8" s="46" t="s">
        <v>115</v>
      </c>
      <c r="O8" s="7" t="s">
        <v>78</v>
      </c>
      <c r="P8" s="6" t="s">
        <v>131</v>
      </c>
    </row>
    <row r="9" spans="1:16" s="6" customFormat="1" ht="71.25" customHeight="1" thickBot="1" x14ac:dyDescent="0.3">
      <c r="A9" s="38" t="s">
        <v>97</v>
      </c>
      <c r="B9" s="38">
        <v>1</v>
      </c>
      <c r="C9" s="19"/>
      <c r="D9" s="38" t="s">
        <v>118</v>
      </c>
      <c r="E9" s="39" t="s">
        <v>122</v>
      </c>
      <c r="F9" s="40">
        <v>113024001282</v>
      </c>
      <c r="G9" s="38">
        <v>1576904</v>
      </c>
      <c r="H9" s="38" t="s">
        <v>38</v>
      </c>
      <c r="I9" s="39" t="s">
        <v>121</v>
      </c>
      <c r="J9" s="39" t="s">
        <v>0</v>
      </c>
      <c r="K9" s="39" t="s">
        <v>129</v>
      </c>
      <c r="L9" s="41" t="s">
        <v>126</v>
      </c>
      <c r="M9" s="42">
        <v>45478</v>
      </c>
      <c r="N9" s="41" t="s">
        <v>111</v>
      </c>
      <c r="O9" s="7" t="s">
        <v>83</v>
      </c>
      <c r="P9" s="6" t="s">
        <v>131</v>
      </c>
    </row>
    <row r="10" spans="1:16" s="6" customFormat="1" ht="71.25" customHeight="1" thickBot="1" x14ac:dyDescent="0.3">
      <c r="A10" s="38" t="s">
        <v>98</v>
      </c>
      <c r="B10" s="38">
        <v>2</v>
      </c>
      <c r="C10" s="19"/>
      <c r="D10" s="38" t="s">
        <v>117</v>
      </c>
      <c r="E10" s="39" t="s">
        <v>122</v>
      </c>
      <c r="F10" s="40">
        <v>113024001282</v>
      </c>
      <c r="G10" s="38">
        <v>1576906</v>
      </c>
      <c r="H10" s="38" t="s">
        <v>38</v>
      </c>
      <c r="I10" s="39" t="s">
        <v>121</v>
      </c>
      <c r="J10" s="39" t="s">
        <v>0</v>
      </c>
      <c r="K10" s="39" t="s">
        <v>123</v>
      </c>
      <c r="L10" s="41" t="s">
        <v>126</v>
      </c>
      <c r="M10" s="42">
        <v>45478</v>
      </c>
      <c r="N10" s="41" t="s">
        <v>114</v>
      </c>
      <c r="O10" s="7" t="s">
        <v>83</v>
      </c>
      <c r="P10" s="6" t="s">
        <v>131</v>
      </c>
    </row>
    <row r="11" spans="1:16" s="6" customFormat="1" ht="71.25" customHeight="1" thickBot="1" x14ac:dyDescent="0.3">
      <c r="A11" s="43" t="s">
        <v>98</v>
      </c>
      <c r="B11" s="43">
        <v>2</v>
      </c>
      <c r="C11" s="19"/>
      <c r="D11" s="43" t="s">
        <v>117</v>
      </c>
      <c r="E11" s="44" t="s">
        <v>122</v>
      </c>
      <c r="F11" s="45">
        <v>113024001284</v>
      </c>
      <c r="G11" s="43">
        <v>1576915</v>
      </c>
      <c r="H11" s="43" t="s">
        <v>38</v>
      </c>
      <c r="I11" s="44" t="s">
        <v>121</v>
      </c>
      <c r="J11" s="44" t="s">
        <v>0</v>
      </c>
      <c r="K11" s="44" t="s">
        <v>123</v>
      </c>
      <c r="L11" s="46" t="s">
        <v>126</v>
      </c>
      <c r="M11" s="47">
        <v>45478</v>
      </c>
      <c r="N11" s="46" t="s">
        <v>115</v>
      </c>
      <c r="O11" s="7" t="s">
        <v>78</v>
      </c>
      <c r="P11" s="6" t="s">
        <v>131</v>
      </c>
    </row>
  </sheetData>
  <autoFilter ref="A1:O1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10" zoomScale="70" zoomScaleNormal="70" workbookViewId="0">
      <selection activeCell="G14" sqref="G14"/>
    </sheetView>
  </sheetViews>
  <sheetFormatPr defaultRowHeight="15" x14ac:dyDescent="0.25"/>
  <cols>
    <col min="1" max="1" width="18.7109375" style="3" bestFit="1" customWidth="1"/>
    <col min="2" max="2" width="10.28515625" style="37" customWidth="1"/>
    <col min="3" max="3" width="28.28515625" style="3" customWidth="1"/>
    <col min="4" max="4" width="15.85546875" style="3" customWidth="1"/>
    <col min="5" max="5" width="18.85546875" style="3" customWidth="1"/>
    <col min="6" max="6" width="16.28515625" style="3" bestFit="1" customWidth="1"/>
    <col min="7" max="7" width="15.140625" style="3" customWidth="1"/>
    <col min="8" max="8" width="9.140625" style="3"/>
    <col min="9" max="9" width="19.28515625" style="3" customWidth="1"/>
    <col min="10" max="10" width="9.140625" style="3"/>
    <col min="11" max="11" width="14.140625" style="3" bestFit="1" customWidth="1"/>
    <col min="12" max="12" width="15.7109375" style="3" bestFit="1" customWidth="1"/>
    <col min="13" max="13" width="14.42578125" style="3" bestFit="1" customWidth="1"/>
    <col min="14" max="14" width="56.85546875" style="3" customWidth="1"/>
    <col min="15" max="15" width="17.42578125" style="3" customWidth="1"/>
    <col min="16" max="16" width="9.140625" style="3"/>
    <col min="17" max="17" width="57.28515625" style="3" customWidth="1"/>
    <col min="18" max="16384" width="9.140625" style="3"/>
  </cols>
  <sheetData>
    <row r="1" spans="1:16" s="5" customFormat="1" ht="66" customHeight="1" thickBot="1" x14ac:dyDescent="0.3">
      <c r="A1" s="2" t="s">
        <v>13</v>
      </c>
      <c r="B1" s="1" t="s">
        <v>12</v>
      </c>
      <c r="C1" s="1" t="s">
        <v>11</v>
      </c>
      <c r="D1" s="1" t="s">
        <v>10</v>
      </c>
      <c r="E1" s="1" t="s">
        <v>15</v>
      </c>
      <c r="F1" s="1" t="s">
        <v>16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4"/>
    </row>
    <row r="2" spans="1:16" s="6" customFormat="1" ht="97.5" customHeight="1" thickBot="1" x14ac:dyDescent="0.3">
      <c r="A2" s="49" t="s">
        <v>99</v>
      </c>
      <c r="B2" s="49">
        <v>3</v>
      </c>
      <c r="C2" s="49" t="s">
        <v>132</v>
      </c>
      <c r="D2" s="49" t="s">
        <v>14</v>
      </c>
      <c r="E2" s="50" t="s">
        <v>143</v>
      </c>
      <c r="F2" s="51">
        <v>113024001285</v>
      </c>
      <c r="G2" s="49">
        <v>1580450</v>
      </c>
      <c r="H2" s="49" t="s">
        <v>38</v>
      </c>
      <c r="I2" s="65" t="s">
        <v>39</v>
      </c>
      <c r="J2" s="50" t="s">
        <v>0</v>
      </c>
      <c r="K2" s="50" t="s">
        <v>127</v>
      </c>
      <c r="L2" s="50" t="s">
        <v>126</v>
      </c>
      <c r="M2" s="52">
        <v>45488</v>
      </c>
      <c r="N2" s="53" t="s">
        <v>147</v>
      </c>
      <c r="O2" s="7" t="s">
        <v>83</v>
      </c>
      <c r="P2" s="6" t="s">
        <v>131</v>
      </c>
    </row>
    <row r="3" spans="1:16" s="6" customFormat="1" ht="71.25" customHeight="1" thickBot="1" x14ac:dyDescent="0.3">
      <c r="A3" s="49" t="s">
        <v>100</v>
      </c>
      <c r="B3" s="49">
        <v>1</v>
      </c>
      <c r="C3" s="49" t="s">
        <v>133</v>
      </c>
      <c r="D3" s="49" t="s">
        <v>14</v>
      </c>
      <c r="E3" s="50" t="s">
        <v>143</v>
      </c>
      <c r="F3" s="51">
        <v>113024001285</v>
      </c>
      <c r="G3" s="49">
        <v>1580451</v>
      </c>
      <c r="H3" s="49" t="s">
        <v>38</v>
      </c>
      <c r="I3" s="66"/>
      <c r="J3" s="50" t="s">
        <v>0</v>
      </c>
      <c r="K3" s="50" t="s">
        <v>129</v>
      </c>
      <c r="L3" s="50" t="s">
        <v>126</v>
      </c>
      <c r="M3" s="52">
        <v>45488</v>
      </c>
      <c r="N3" s="53" t="s">
        <v>111</v>
      </c>
      <c r="O3" s="7"/>
      <c r="P3" s="6" t="s">
        <v>131</v>
      </c>
    </row>
    <row r="4" spans="1:16" s="6" customFormat="1" ht="71.25" customHeight="1" thickBot="1" x14ac:dyDescent="0.3">
      <c r="A4" s="49" t="s">
        <v>101</v>
      </c>
      <c r="B4" s="49">
        <v>2</v>
      </c>
      <c r="C4" s="49" t="s">
        <v>134</v>
      </c>
      <c r="D4" s="49" t="s">
        <v>14</v>
      </c>
      <c r="E4" s="50" t="s">
        <v>143</v>
      </c>
      <c r="F4" s="51">
        <v>113024001285</v>
      </c>
      <c r="G4" s="49">
        <v>1580452</v>
      </c>
      <c r="H4" s="49" t="s">
        <v>38</v>
      </c>
      <c r="I4" s="66"/>
      <c r="J4" s="50" t="s">
        <v>0</v>
      </c>
      <c r="K4" s="50" t="s">
        <v>123</v>
      </c>
      <c r="L4" s="50" t="s">
        <v>126</v>
      </c>
      <c r="M4" s="52">
        <v>45488</v>
      </c>
      <c r="N4" s="53" t="s">
        <v>144</v>
      </c>
      <c r="O4" s="7"/>
      <c r="P4" s="6" t="s">
        <v>131</v>
      </c>
    </row>
    <row r="5" spans="1:16" s="6" customFormat="1" ht="71.25" customHeight="1" thickBot="1" x14ac:dyDescent="0.3">
      <c r="A5" s="49" t="s">
        <v>102</v>
      </c>
      <c r="B5" s="49">
        <v>4</v>
      </c>
      <c r="C5" s="49" t="s">
        <v>135</v>
      </c>
      <c r="D5" s="49" t="s">
        <v>14</v>
      </c>
      <c r="E5" s="50" t="s">
        <v>143</v>
      </c>
      <c r="F5" s="51">
        <v>113024001285</v>
      </c>
      <c r="G5" s="49">
        <v>1580453</v>
      </c>
      <c r="H5" s="49" t="s">
        <v>38</v>
      </c>
      <c r="I5" s="66"/>
      <c r="J5" s="50" t="s">
        <v>0</v>
      </c>
      <c r="K5" s="50" t="s">
        <v>130</v>
      </c>
      <c r="L5" s="50" t="s">
        <v>126</v>
      </c>
      <c r="M5" s="52">
        <v>45488</v>
      </c>
      <c r="N5" s="53" t="s">
        <v>145</v>
      </c>
      <c r="O5" s="7"/>
      <c r="P5" s="6" t="s">
        <v>131</v>
      </c>
    </row>
    <row r="6" spans="1:16" s="6" customFormat="1" ht="71.25" customHeight="1" thickBot="1" x14ac:dyDescent="0.3">
      <c r="A6" s="49" t="s">
        <v>103</v>
      </c>
      <c r="B6" s="49">
        <v>2</v>
      </c>
      <c r="C6" s="49" t="s">
        <v>136</v>
      </c>
      <c r="D6" s="49" t="s">
        <v>14</v>
      </c>
      <c r="E6" s="50" t="s">
        <v>143</v>
      </c>
      <c r="F6" s="51">
        <v>113024001285</v>
      </c>
      <c r="G6" s="49">
        <v>1580454</v>
      </c>
      <c r="H6" s="49" t="s">
        <v>38</v>
      </c>
      <c r="I6" s="67"/>
      <c r="J6" s="50" t="s">
        <v>0</v>
      </c>
      <c r="K6" s="50" t="s">
        <v>123</v>
      </c>
      <c r="L6" s="50" t="s">
        <v>126</v>
      </c>
      <c r="M6" s="52">
        <v>45488</v>
      </c>
      <c r="N6" s="53" t="s">
        <v>144</v>
      </c>
      <c r="O6" s="7"/>
      <c r="P6" s="6" t="s">
        <v>131</v>
      </c>
    </row>
    <row r="7" spans="1:16" s="6" customFormat="1" ht="71.25" customHeight="1" thickBot="1" x14ac:dyDescent="0.3">
      <c r="A7" s="54" t="s">
        <v>99</v>
      </c>
      <c r="B7" s="54">
        <v>5</v>
      </c>
      <c r="C7" s="54" t="s">
        <v>132</v>
      </c>
      <c r="D7" s="54" t="s">
        <v>14</v>
      </c>
      <c r="E7" s="55" t="s">
        <v>143</v>
      </c>
      <c r="F7" s="56">
        <v>113024001359</v>
      </c>
      <c r="G7" s="54">
        <v>1580455</v>
      </c>
      <c r="H7" s="54" t="s">
        <v>38</v>
      </c>
      <c r="I7" s="68" t="s">
        <v>39</v>
      </c>
      <c r="J7" s="55" t="s">
        <v>0</v>
      </c>
      <c r="K7" s="55" t="s">
        <v>128</v>
      </c>
      <c r="L7" s="55" t="s">
        <v>125</v>
      </c>
      <c r="M7" s="57">
        <v>45488</v>
      </c>
      <c r="N7" s="58" t="s">
        <v>146</v>
      </c>
      <c r="O7" s="7" t="s">
        <v>78</v>
      </c>
      <c r="P7" s="6" t="s">
        <v>131</v>
      </c>
    </row>
    <row r="8" spans="1:16" s="6" customFormat="1" ht="71.25" customHeight="1" thickBot="1" x14ac:dyDescent="0.3">
      <c r="A8" s="54" t="s">
        <v>101</v>
      </c>
      <c r="B8" s="54">
        <v>2</v>
      </c>
      <c r="C8" s="54" t="s">
        <v>134</v>
      </c>
      <c r="D8" s="54" t="s">
        <v>14</v>
      </c>
      <c r="E8" s="55" t="s">
        <v>143</v>
      </c>
      <c r="F8" s="56">
        <v>113024001359</v>
      </c>
      <c r="G8" s="54">
        <v>1580456</v>
      </c>
      <c r="H8" s="54" t="s">
        <v>38</v>
      </c>
      <c r="I8" s="69"/>
      <c r="J8" s="55" t="s">
        <v>0</v>
      </c>
      <c r="K8" s="55" t="s">
        <v>123</v>
      </c>
      <c r="L8" s="55" t="s">
        <v>126</v>
      </c>
      <c r="M8" s="57">
        <v>45488</v>
      </c>
      <c r="N8" s="58" t="s">
        <v>146</v>
      </c>
      <c r="O8" s="7" t="s">
        <v>78</v>
      </c>
      <c r="P8" s="6" t="s">
        <v>131</v>
      </c>
    </row>
    <row r="9" spans="1:16" s="6" customFormat="1" ht="71.25" customHeight="1" thickBot="1" x14ac:dyDescent="0.3">
      <c r="A9" s="54" t="s">
        <v>102</v>
      </c>
      <c r="B9" s="54">
        <v>4</v>
      </c>
      <c r="C9" s="54" t="s">
        <v>135</v>
      </c>
      <c r="D9" s="54" t="s">
        <v>14</v>
      </c>
      <c r="E9" s="55" t="s">
        <v>143</v>
      </c>
      <c r="F9" s="56">
        <v>113024001359</v>
      </c>
      <c r="G9" s="54">
        <v>1580457</v>
      </c>
      <c r="H9" s="54" t="s">
        <v>38</v>
      </c>
      <c r="I9" s="69"/>
      <c r="J9" s="55" t="s">
        <v>0</v>
      </c>
      <c r="K9" s="55" t="s">
        <v>130</v>
      </c>
      <c r="L9" s="55" t="s">
        <v>126</v>
      </c>
      <c r="M9" s="57">
        <v>45488</v>
      </c>
      <c r="N9" s="58" t="s">
        <v>146</v>
      </c>
      <c r="O9" s="7"/>
      <c r="P9" s="6" t="s">
        <v>131</v>
      </c>
    </row>
    <row r="10" spans="1:16" s="6" customFormat="1" ht="71.25" customHeight="1" thickBot="1" x14ac:dyDescent="0.3">
      <c r="A10" s="54" t="s">
        <v>103</v>
      </c>
      <c r="B10" s="54">
        <v>2</v>
      </c>
      <c r="C10" s="54" t="s">
        <v>136</v>
      </c>
      <c r="D10" s="54" t="s">
        <v>14</v>
      </c>
      <c r="E10" s="55" t="s">
        <v>143</v>
      </c>
      <c r="F10" s="56">
        <v>113024001359</v>
      </c>
      <c r="G10" s="54">
        <v>1580458</v>
      </c>
      <c r="H10" s="54" t="s">
        <v>38</v>
      </c>
      <c r="I10" s="70"/>
      <c r="J10" s="55" t="s">
        <v>0</v>
      </c>
      <c r="K10" s="55" t="s">
        <v>123</v>
      </c>
      <c r="L10" s="55" t="s">
        <v>126</v>
      </c>
      <c r="M10" s="57">
        <v>45488</v>
      </c>
      <c r="N10" s="58" t="s">
        <v>146</v>
      </c>
      <c r="O10" s="7"/>
      <c r="P10" s="6" t="s">
        <v>131</v>
      </c>
    </row>
    <row r="11" spans="1:16" s="6" customFormat="1" ht="71.25" customHeight="1" thickBot="1" x14ac:dyDescent="0.3">
      <c r="A11" s="19" t="s">
        <v>104</v>
      </c>
      <c r="B11" s="19">
        <v>4</v>
      </c>
      <c r="C11" s="19" t="s">
        <v>137</v>
      </c>
      <c r="D11" s="19" t="s">
        <v>14</v>
      </c>
      <c r="E11" s="20"/>
      <c r="F11" s="21"/>
      <c r="G11" s="19"/>
      <c r="H11" s="22"/>
      <c r="I11" s="23"/>
      <c r="J11" s="20" t="s">
        <v>0</v>
      </c>
      <c r="K11" s="20" t="s">
        <v>1</v>
      </c>
      <c r="L11" s="20" t="s">
        <v>1</v>
      </c>
      <c r="M11" s="24">
        <v>45499</v>
      </c>
      <c r="N11" s="36"/>
      <c r="O11" s="7"/>
    </row>
    <row r="12" spans="1:16" s="6" customFormat="1" ht="71.25" customHeight="1" thickBot="1" x14ac:dyDescent="0.3">
      <c r="A12" s="19" t="s">
        <v>105</v>
      </c>
      <c r="B12" s="19">
        <v>4</v>
      </c>
      <c r="C12" s="19" t="s">
        <v>138</v>
      </c>
      <c r="D12" s="19" t="s">
        <v>14</v>
      </c>
      <c r="E12" s="20"/>
      <c r="F12" s="21"/>
      <c r="G12" s="19"/>
      <c r="H12" s="22"/>
      <c r="I12" s="23"/>
      <c r="J12" s="20" t="s">
        <v>0</v>
      </c>
      <c r="K12" s="20" t="s">
        <v>1</v>
      </c>
      <c r="L12" s="20" t="s">
        <v>1</v>
      </c>
      <c r="M12" s="24">
        <v>45499</v>
      </c>
      <c r="N12" s="36"/>
      <c r="O12" s="7"/>
    </row>
    <row r="13" spans="1:16" s="6" customFormat="1" ht="71.25" customHeight="1" thickBot="1" x14ac:dyDescent="0.3">
      <c r="A13" s="19" t="s">
        <v>106</v>
      </c>
      <c r="B13" s="19">
        <v>20</v>
      </c>
      <c r="C13" s="19" t="s">
        <v>140</v>
      </c>
      <c r="D13" s="19" t="s">
        <v>60</v>
      </c>
      <c r="E13" s="20">
        <v>2973472</v>
      </c>
      <c r="F13" s="21">
        <v>113024001330</v>
      </c>
      <c r="G13" s="19">
        <v>1581783</v>
      </c>
      <c r="H13" s="22" t="s">
        <v>148</v>
      </c>
      <c r="I13" s="23" t="s">
        <v>149</v>
      </c>
      <c r="J13" s="20" t="s">
        <v>0</v>
      </c>
      <c r="K13" s="20" t="s">
        <v>150</v>
      </c>
      <c r="L13" s="36" t="s">
        <v>139</v>
      </c>
      <c r="M13" s="24">
        <v>45493</v>
      </c>
      <c r="N13" s="71" t="s">
        <v>153</v>
      </c>
      <c r="O13" s="7" t="s">
        <v>152</v>
      </c>
    </row>
    <row r="14" spans="1:16" s="6" customFormat="1" ht="71.25" customHeight="1" thickBot="1" x14ac:dyDescent="0.3">
      <c r="A14" s="19" t="s">
        <v>107</v>
      </c>
      <c r="B14" s="19">
        <v>10</v>
      </c>
      <c r="C14" s="19" t="s">
        <v>141</v>
      </c>
      <c r="D14" s="19" t="s">
        <v>60</v>
      </c>
      <c r="E14" s="20">
        <v>2973472</v>
      </c>
      <c r="F14" s="21">
        <v>113024001330</v>
      </c>
      <c r="G14" s="19">
        <v>1581784</v>
      </c>
      <c r="H14" s="22" t="s">
        <v>148</v>
      </c>
      <c r="I14" s="23" t="s">
        <v>149</v>
      </c>
      <c r="J14" s="20" t="s">
        <v>0</v>
      </c>
      <c r="K14" s="20" t="s">
        <v>151</v>
      </c>
      <c r="L14" s="36" t="s">
        <v>139</v>
      </c>
      <c r="M14" s="24">
        <v>45493</v>
      </c>
      <c r="N14" s="72"/>
      <c r="O14" s="7"/>
    </row>
    <row r="15" spans="1:16" s="6" customFormat="1" ht="71.25" customHeight="1" thickBot="1" x14ac:dyDescent="0.3">
      <c r="A15" s="19" t="s">
        <v>108</v>
      </c>
      <c r="B15" s="19">
        <v>10</v>
      </c>
      <c r="C15" s="19" t="s">
        <v>142</v>
      </c>
      <c r="D15" s="19" t="s">
        <v>60</v>
      </c>
      <c r="E15" s="20">
        <v>2973472</v>
      </c>
      <c r="F15" s="21">
        <v>113024001330</v>
      </c>
      <c r="G15" s="19">
        <v>1581785</v>
      </c>
      <c r="H15" s="22" t="s">
        <v>148</v>
      </c>
      <c r="I15" s="23" t="s">
        <v>149</v>
      </c>
      <c r="J15" s="20" t="s">
        <v>0</v>
      </c>
      <c r="K15" s="20" t="s">
        <v>151</v>
      </c>
      <c r="L15" s="36" t="s">
        <v>139</v>
      </c>
      <c r="M15" s="24">
        <v>45493</v>
      </c>
      <c r="N15" s="73"/>
      <c r="O15" s="7"/>
    </row>
  </sheetData>
  <mergeCells count="3">
    <mergeCell ref="I2:I6"/>
    <mergeCell ref="I7:I10"/>
    <mergeCell ref="N13:N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 bản</vt:lpstr>
      <vt:lpstr>EPR T1</vt:lpstr>
      <vt:lpstr>EPR T1 (3)</vt:lpstr>
      <vt:lpstr>MP IR TW</vt:lpstr>
      <vt:lpstr>EPR T3</vt:lpstr>
      <vt:lpstr>EPR T4</vt:lpstr>
      <vt:lpstr>EPR T6</vt:lpstr>
      <vt:lpstr>EPR 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 Ruan(阮香瓊)</dc:creator>
  <cp:lastModifiedBy>Annie Li(黎氏香)</cp:lastModifiedBy>
  <cp:lastPrinted>2023-10-04T10:58:08Z</cp:lastPrinted>
  <dcterms:created xsi:type="dcterms:W3CDTF">2022-06-04T01:40:05Z</dcterms:created>
  <dcterms:modified xsi:type="dcterms:W3CDTF">2024-07-17T07:15:53Z</dcterms:modified>
</cp:coreProperties>
</file>