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CE9A22B7-D39D-4931-AC2F-F507D8B75732}" xr6:coauthVersionLast="47" xr6:coauthVersionMax="47" xr10:uidLastSave="{00000000-0000-0000-0000-000000000000}"/>
  <bookViews>
    <workbookView xWindow="240" yWindow="4365" windowWidth="16050" windowHeight="9203" xr2:uid="{3DD88ADA-9603-498A-8F6B-08F66644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A24" i="1"/>
  <c r="B24" i="1" s="1"/>
  <c r="D24" i="1" s="1"/>
  <c r="G22" i="1"/>
  <c r="H22" i="1" s="1"/>
  <c r="D18" i="1"/>
  <c r="E18" i="1" s="1"/>
  <c r="D17" i="1"/>
  <c r="E17" i="1" s="1"/>
  <c r="D16" i="1"/>
  <c r="E16" i="1" s="1"/>
  <c r="D15" i="1"/>
  <c r="E15" i="1" s="1"/>
  <c r="D14" i="1"/>
  <c r="E14" i="1" s="1"/>
  <c r="F11" i="1"/>
  <c r="E11" i="1"/>
  <c r="D11" i="1"/>
  <c r="B11" i="1"/>
  <c r="A11" i="1"/>
  <c r="G9" i="1"/>
  <c r="H9" i="1" s="1"/>
  <c r="E6" i="1"/>
  <c r="E2" i="1"/>
  <c r="E3" i="1"/>
  <c r="E4" i="1"/>
  <c r="E5" i="1"/>
  <c r="E1" i="1"/>
  <c r="D2" i="1"/>
  <c r="D3" i="1"/>
  <c r="D4" i="1"/>
  <c r="D5" i="1"/>
  <c r="D1" i="1"/>
  <c r="E19" i="1" l="1"/>
  <c r="F2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4375-7F49-47D0-8495-ED99718A36C9}">
  <dimension ref="A1:H24"/>
  <sheetViews>
    <sheetView tabSelected="1" topLeftCell="A19" zoomScale="175" zoomScaleNormal="175" workbookViewId="0">
      <selection activeCell="H22" sqref="H22"/>
    </sheetView>
  </sheetViews>
  <sheetFormatPr defaultRowHeight="13.9" x14ac:dyDescent="0.4"/>
  <sheetData>
    <row r="1" spans="1:8" x14ac:dyDescent="0.4">
      <c r="A1">
        <v>5.8999999999999997E-2</v>
      </c>
      <c r="B1">
        <v>37606</v>
      </c>
      <c r="C1">
        <v>37594</v>
      </c>
      <c r="D1">
        <f>B1-37600</f>
        <v>6</v>
      </c>
      <c r="E1" s="1">
        <f>37600*A1/D1</f>
        <v>369.73333333333335</v>
      </c>
    </row>
    <row r="2" spans="1:8" x14ac:dyDescent="0.4">
      <c r="A2">
        <v>0.106</v>
      </c>
      <c r="B2">
        <v>37611</v>
      </c>
      <c r="C2">
        <v>37589</v>
      </c>
      <c r="D2">
        <f t="shared" ref="D2:D5" si="0">B2-37600</f>
        <v>11</v>
      </c>
      <c r="E2" s="1">
        <f t="shared" ref="E2:E5" si="1">37600*A2/D2</f>
        <v>362.32727272727271</v>
      </c>
    </row>
    <row r="3" spans="1:8" x14ac:dyDescent="0.4">
      <c r="A3">
        <v>0.159</v>
      </c>
      <c r="B3">
        <v>37617</v>
      </c>
      <c r="C3">
        <v>37583</v>
      </c>
      <c r="D3">
        <f t="shared" si="0"/>
        <v>17</v>
      </c>
      <c r="E3" s="1">
        <f t="shared" si="1"/>
        <v>351.67058823529413</v>
      </c>
    </row>
    <row r="4" spans="1:8" x14ac:dyDescent="0.4">
      <c r="A4">
        <v>0.21</v>
      </c>
      <c r="B4">
        <v>37623</v>
      </c>
      <c r="C4">
        <v>37577</v>
      </c>
      <c r="D4">
        <f t="shared" si="0"/>
        <v>23</v>
      </c>
      <c r="E4" s="1">
        <f t="shared" si="1"/>
        <v>343.30434782608694</v>
      </c>
    </row>
    <row r="5" spans="1:8" x14ac:dyDescent="0.4">
      <c r="A5">
        <v>0.25800000000000001</v>
      </c>
      <c r="B5">
        <v>37628</v>
      </c>
      <c r="C5">
        <v>37572</v>
      </c>
      <c r="D5">
        <f t="shared" si="0"/>
        <v>28</v>
      </c>
      <c r="E5" s="1">
        <f t="shared" si="1"/>
        <v>346.45714285714291</v>
      </c>
    </row>
    <row r="6" spans="1:8" x14ac:dyDescent="0.4">
      <c r="E6" s="2">
        <f>AVERAGE(E1:E5)</f>
        <v>354.69853699582598</v>
      </c>
    </row>
    <row r="9" spans="1:8" x14ac:dyDescent="0.4">
      <c r="A9">
        <v>780.4</v>
      </c>
      <c r="B9">
        <v>788.5</v>
      </c>
      <c r="C9">
        <v>798.2</v>
      </c>
      <c r="D9">
        <v>807.3</v>
      </c>
      <c r="E9">
        <v>816.4</v>
      </c>
      <c r="F9">
        <v>825.8</v>
      </c>
      <c r="G9" s="1">
        <f>F9+E9+D9-C9-B9-A9</f>
        <v>82.399999999999977</v>
      </c>
      <c r="H9" s="2">
        <f>G9/9</f>
        <v>9.1555555555555532</v>
      </c>
    </row>
    <row r="11" spans="1:8" x14ac:dyDescent="0.4">
      <c r="A11">
        <f>30/273.16</f>
        <v>0.10982574315419533</v>
      </c>
      <c r="B11">
        <f>1+A11</f>
        <v>1.1098257431541954</v>
      </c>
      <c r="C11">
        <v>331.45</v>
      </c>
      <c r="D11">
        <f>B11*C11</f>
        <v>367.85174256845806</v>
      </c>
      <c r="E11">
        <f>E6-D11</f>
        <v>-13.153205572632089</v>
      </c>
      <c r="F11">
        <f>E11/D11</f>
        <v>-3.5756811917736796E-2</v>
      </c>
    </row>
    <row r="14" spans="1:8" x14ac:dyDescent="0.4">
      <c r="A14">
        <v>5.8999999999999997E-2</v>
      </c>
      <c r="B14">
        <v>37605</v>
      </c>
      <c r="C14">
        <v>37595</v>
      </c>
      <c r="D14">
        <f>B14-37600</f>
        <v>5</v>
      </c>
      <c r="E14" s="1">
        <f>37600*A14/D14</f>
        <v>443.68</v>
      </c>
    </row>
    <row r="15" spans="1:8" x14ac:dyDescent="0.4">
      <c r="A15">
        <v>0.106</v>
      </c>
      <c r="B15">
        <v>37610</v>
      </c>
      <c r="C15">
        <v>37590</v>
      </c>
      <c r="D15">
        <f t="shared" ref="D15:D18" si="2">B15-37600</f>
        <v>10</v>
      </c>
      <c r="E15" s="1">
        <f t="shared" ref="E15:E18" si="3">37600*A15/D15</f>
        <v>398.56</v>
      </c>
    </row>
    <row r="16" spans="1:8" x14ac:dyDescent="0.4">
      <c r="A16">
        <v>0.159</v>
      </c>
      <c r="B16">
        <v>37616</v>
      </c>
      <c r="C16">
        <v>37584</v>
      </c>
      <c r="D16">
        <f t="shared" si="2"/>
        <v>16</v>
      </c>
      <c r="E16" s="1">
        <f t="shared" si="3"/>
        <v>373.65000000000003</v>
      </c>
    </row>
    <row r="17" spans="1:8" x14ac:dyDescent="0.4">
      <c r="A17">
        <v>0.21</v>
      </c>
      <c r="B17">
        <v>37621</v>
      </c>
      <c r="C17">
        <v>37579</v>
      </c>
      <c r="D17">
        <f t="shared" si="2"/>
        <v>21</v>
      </c>
      <c r="E17" s="3">
        <f t="shared" si="3"/>
        <v>376</v>
      </c>
    </row>
    <row r="18" spans="1:8" x14ac:dyDescent="0.4">
      <c r="A18">
        <v>0.25800000000000001</v>
      </c>
      <c r="B18">
        <v>37625</v>
      </c>
      <c r="C18">
        <v>37575</v>
      </c>
      <c r="D18">
        <f t="shared" si="2"/>
        <v>25</v>
      </c>
      <c r="E18" s="1">
        <f t="shared" si="3"/>
        <v>388.03200000000004</v>
      </c>
    </row>
    <row r="19" spans="1:8" x14ac:dyDescent="0.4">
      <c r="E19" s="2">
        <f>AVERAGE(E14:E18)</f>
        <v>395.98439999999999</v>
      </c>
    </row>
    <row r="22" spans="1:8" x14ac:dyDescent="0.4">
      <c r="A22">
        <v>778.6</v>
      </c>
      <c r="B22">
        <v>787.3</v>
      </c>
      <c r="C22">
        <v>796.1</v>
      </c>
      <c r="D22">
        <v>805.2</v>
      </c>
      <c r="E22">
        <v>814.1</v>
      </c>
      <c r="F22">
        <v>823.9</v>
      </c>
      <c r="G22" s="1">
        <f>F22+E22+D22-C22-B22-A22</f>
        <v>81.199999999999932</v>
      </c>
      <c r="H22" s="2">
        <f>G22/9</f>
        <v>9.022222222222215</v>
      </c>
    </row>
    <row r="24" spans="1:8" x14ac:dyDescent="0.4">
      <c r="A24">
        <f>30/273.16</f>
        <v>0.10982574315419533</v>
      </c>
      <c r="B24">
        <f>1+A24</f>
        <v>1.1098257431541954</v>
      </c>
      <c r="C24">
        <v>331.45</v>
      </c>
      <c r="D24">
        <f>B24*C24</f>
        <v>367.85174256845806</v>
      </c>
      <c r="E24">
        <f>E19-D24</f>
        <v>28.132657431541929</v>
      </c>
      <c r="F24">
        <f>E24/D24</f>
        <v>7.6478249729390296E-2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2022-06-02T06:49:37Z</dcterms:created>
  <dcterms:modified xsi:type="dcterms:W3CDTF">2022-06-02T08:08:26Z</dcterms:modified>
</cp:coreProperties>
</file>