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urse\算法设计与分析\2025\实验\实验二 分治法\"/>
    </mc:Choice>
  </mc:AlternateContent>
  <xr:revisionPtr revIDLastSave="0" documentId="13_ncr:1_{3AED0CAB-EF79-49DC-8875-415BD3511D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4" i="1"/>
  <c r="H12" i="1"/>
  <c r="I12" i="1" s="1"/>
  <c r="H13" i="1"/>
  <c r="I13" i="1" s="1"/>
  <c r="H14" i="1"/>
  <c r="H15" i="1"/>
  <c r="I15" i="1" s="1"/>
  <c r="H16" i="1"/>
  <c r="I16" i="1" s="1"/>
  <c r="H18" i="1"/>
  <c r="I18" i="1" s="1"/>
  <c r="H10" i="1"/>
  <c r="E10" i="1"/>
  <c r="E19" i="1" s="1"/>
  <c r="C11" i="1"/>
  <c r="C12" i="1" s="1"/>
  <c r="C13" i="1" s="1"/>
  <c r="C14" i="1" s="1"/>
  <c r="C15" i="1" s="1"/>
  <c r="C16" i="1" s="1"/>
  <c r="C17" i="1" s="1"/>
  <c r="C18" i="1" s="1"/>
  <c r="C19" i="1" s="1"/>
  <c r="I11" i="1" l="1"/>
  <c r="H19" i="1"/>
  <c r="I19" i="1" s="1"/>
  <c r="H17" i="1"/>
  <c r="I17" i="1" s="1"/>
  <c r="E15" i="1"/>
  <c r="F15" i="1" s="1"/>
  <c r="I10" i="1"/>
  <c r="F10" i="1"/>
  <c r="E12" i="1"/>
  <c r="F12" i="1" s="1"/>
  <c r="E13" i="1"/>
  <c r="F13" i="1" s="1"/>
  <c r="E14" i="1"/>
  <c r="F14" i="1" s="1"/>
  <c r="E16" i="1"/>
  <c r="F16" i="1" s="1"/>
  <c r="E11" i="1"/>
  <c r="F11" i="1" s="1"/>
  <c r="F19" i="1"/>
  <c r="E18" i="1"/>
  <c r="F18" i="1" s="1"/>
  <c r="E17" i="1"/>
  <c r="F17" i="1" s="1"/>
</calcChain>
</file>

<file path=xl/sharedStrings.xml><?xml version="1.0" encoding="utf-8"?>
<sst xmlns="http://schemas.openxmlformats.org/spreadsheetml/2006/main" count="11" uniqueCount="8">
  <si>
    <t>数据规模</t>
    <phoneticPr fontId="1" type="noConversion"/>
  </si>
  <si>
    <t>蛮力法</t>
    <phoneticPr fontId="1" type="noConversion"/>
  </si>
  <si>
    <t>实际时间</t>
    <phoneticPr fontId="1" type="noConversion"/>
  </si>
  <si>
    <t>理论时间</t>
    <phoneticPr fontId="1" type="noConversion"/>
  </si>
  <si>
    <t>分治法</t>
    <phoneticPr fontId="1" type="noConversion"/>
  </si>
  <si>
    <t>s</t>
    <phoneticPr fontId="1" type="noConversion"/>
  </si>
  <si>
    <t>相对误差</t>
    <phoneticPr fontId="1" type="noConversion"/>
  </si>
  <si>
    <t>中间蛮力查找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</si>
</sst>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19"/>
  <sheetViews>
    <sheetView tabSelected="1" zoomScale="130" zoomScaleNormal="130" workbookViewId="0">
      <selection activeCell="N23" sqref="N23"/>
    </sheetView>
  </sheetViews>
  <sheetFormatPr defaultRowHeight="14.25" x14ac:dyDescent="0.2"/>
  <cols>
    <col min="4" max="4" width="17.25" customWidth="1"/>
    <col min="7" max="7" width="13.375" customWidth="1"/>
  </cols>
  <sheetData>
    <row r="7" spans="3:9" x14ac:dyDescent="0.2">
      <c r="G7" t="s">
        <v>4</v>
      </c>
    </row>
    <row r="8" spans="3:9" x14ac:dyDescent="0.2">
      <c r="D8" t="s">
        <v>1</v>
      </c>
      <c r="E8" t="s">
        <v>5</v>
      </c>
      <c r="G8" t="s">
        <v>7</v>
      </c>
    </row>
    <row r="9" spans="3:9" x14ac:dyDescent="0.2">
      <c r="C9" t="s">
        <v>0</v>
      </c>
      <c r="D9" t="s">
        <v>2</v>
      </c>
      <c r="E9" t="s">
        <v>3</v>
      </c>
      <c r="F9" t="s">
        <v>6</v>
      </c>
      <c r="G9" t="s">
        <v>2</v>
      </c>
      <c r="H9" t="s">
        <v>3</v>
      </c>
      <c r="I9" t="s">
        <v>6</v>
      </c>
    </row>
    <row r="10" spans="3:9" x14ac:dyDescent="0.2">
      <c r="C10">
        <v>100000</v>
      </c>
      <c r="D10">
        <v>29.346</v>
      </c>
      <c r="E10">
        <f>D10</f>
        <v>29.346</v>
      </c>
      <c r="F10">
        <f>ABS(D10-E10)/E10*100</f>
        <v>0</v>
      </c>
      <c r="G10">
        <v>0.175617</v>
      </c>
      <c r="H10">
        <f>G10</f>
        <v>0.175617</v>
      </c>
      <c r="I10">
        <f>ABS(G10-H10)/H10*100</f>
        <v>0</v>
      </c>
    </row>
    <row r="11" spans="3:9" x14ac:dyDescent="0.2">
      <c r="C11">
        <f>C10+100000</f>
        <v>200000</v>
      </c>
      <c r="D11">
        <v>113.75</v>
      </c>
      <c r="E11">
        <f t="shared" ref="E11:E18" si="0">$E$10*POWER(C11/100000,2)</f>
        <v>117.384</v>
      </c>
      <c r="F11">
        <f t="shared" ref="F11:F19" si="1">ABS(D11-E11)/E11*100</f>
        <v>3.0958222585701631</v>
      </c>
      <c r="G11">
        <v>0.48155399999999998</v>
      </c>
      <c r="H11">
        <f>$H$10*POWER(C11/$C$10,2)</f>
        <v>0.70246799999999998</v>
      </c>
      <c r="I11">
        <f t="shared" ref="I11:I19" si="2">ABS(G11-H11)/H11*100</f>
        <v>31.448265259058068</v>
      </c>
    </row>
    <row r="12" spans="3:9" x14ac:dyDescent="0.2">
      <c r="C12">
        <f t="shared" ref="C12:C19" si="3">C11+100000</f>
        <v>300000</v>
      </c>
      <c r="D12">
        <v>258.791</v>
      </c>
      <c r="E12">
        <f t="shared" si="0"/>
        <v>264.11399999999998</v>
      </c>
      <c r="F12">
        <f t="shared" si="1"/>
        <v>2.0154175848307849</v>
      </c>
      <c r="G12">
        <v>1.05471</v>
      </c>
      <c r="H12">
        <f t="shared" ref="H12:H19" si="4">$H$10*POWER(C12/$C$10,2)</f>
        <v>1.5805529999999999</v>
      </c>
      <c r="I12">
        <f t="shared" si="2"/>
        <v>33.269558186280364</v>
      </c>
    </row>
    <row r="13" spans="3:9" x14ac:dyDescent="0.2">
      <c r="C13">
        <f t="shared" si="3"/>
        <v>400000</v>
      </c>
      <c r="D13">
        <v>455.88499999999999</v>
      </c>
      <c r="E13">
        <f t="shared" si="0"/>
        <v>469.536</v>
      </c>
      <c r="F13">
        <f t="shared" si="1"/>
        <v>2.9073383084577138</v>
      </c>
      <c r="G13">
        <v>1.38639</v>
      </c>
      <c r="H13">
        <f t="shared" si="4"/>
        <v>2.8098719999999999</v>
      </c>
      <c r="I13">
        <f t="shared" si="2"/>
        <v>50.660030065426461</v>
      </c>
    </row>
    <row r="14" spans="3:9" x14ac:dyDescent="0.2">
      <c r="C14">
        <f t="shared" si="3"/>
        <v>500000</v>
      </c>
      <c r="D14">
        <v>731.77200000000005</v>
      </c>
      <c r="E14">
        <f t="shared" si="0"/>
        <v>733.65</v>
      </c>
      <c r="F14">
        <f t="shared" si="1"/>
        <v>0.25598037211203284</v>
      </c>
      <c r="G14">
        <v>2.0103200000000001</v>
      </c>
      <c r="H14">
        <f t="shared" si="4"/>
        <v>4.3904249999999996</v>
      </c>
      <c r="I14">
        <f t="shared" si="2"/>
        <v>54.211266563032048</v>
      </c>
    </row>
    <row r="15" spans="3:9" x14ac:dyDescent="0.2">
      <c r="C15">
        <f t="shared" si="3"/>
        <v>600000</v>
      </c>
      <c r="D15">
        <v>1051.5</v>
      </c>
      <c r="E15">
        <f t="shared" si="0"/>
        <v>1056.4559999999999</v>
      </c>
      <c r="F15">
        <f t="shared" si="1"/>
        <v>0.46911560916875888</v>
      </c>
      <c r="G15">
        <v>2.7716699999999999</v>
      </c>
      <c r="H15">
        <f t="shared" si="4"/>
        <v>6.3222119999999995</v>
      </c>
      <c r="I15">
        <f t="shared" si="2"/>
        <v>56.159806093183839</v>
      </c>
    </row>
    <row r="16" spans="3:9" x14ac:dyDescent="0.2">
      <c r="C16">
        <f t="shared" si="3"/>
        <v>700000</v>
      </c>
      <c r="D16">
        <v>1478.39</v>
      </c>
      <c r="E16">
        <f t="shared" si="0"/>
        <v>1437.954</v>
      </c>
      <c r="F16">
        <f t="shared" si="1"/>
        <v>2.8120510113675508</v>
      </c>
      <c r="G16">
        <v>3.2907500000000001</v>
      </c>
      <c r="H16">
        <f t="shared" si="4"/>
        <v>8.6052330000000001</v>
      </c>
      <c r="I16">
        <f t="shared" si="2"/>
        <v>61.758734481681088</v>
      </c>
    </row>
    <row r="17" spans="3:9" x14ac:dyDescent="0.2">
      <c r="C17">
        <f t="shared" si="3"/>
        <v>800000</v>
      </c>
      <c r="D17">
        <v>1960.44</v>
      </c>
      <c r="E17">
        <f t="shared" si="0"/>
        <v>1878.144</v>
      </c>
      <c r="F17">
        <f t="shared" si="1"/>
        <v>4.3817726436311624</v>
      </c>
      <c r="G17">
        <v>3.8447499999999999</v>
      </c>
      <c r="H17">
        <f t="shared" si="4"/>
        <v>11.239488</v>
      </c>
      <c r="I17">
        <f t="shared" si="2"/>
        <v>65.792480938633517</v>
      </c>
    </row>
    <row r="18" spans="3:9" x14ac:dyDescent="0.2">
      <c r="C18">
        <f t="shared" si="3"/>
        <v>900000</v>
      </c>
      <c r="D18">
        <v>2496.65</v>
      </c>
      <c r="E18">
        <f t="shared" si="0"/>
        <v>2377.0259999999998</v>
      </c>
      <c r="F18">
        <f t="shared" si="1"/>
        <v>5.0325070066545452</v>
      </c>
      <c r="G18">
        <v>4.6946500000000002</v>
      </c>
      <c r="H18">
        <f t="shared" si="4"/>
        <v>14.224976999999999</v>
      </c>
      <c r="I18">
        <f t="shared" si="2"/>
        <v>66.997134687810046</v>
      </c>
    </row>
    <row r="19" spans="3:9" x14ac:dyDescent="0.2">
      <c r="C19">
        <f t="shared" si="3"/>
        <v>1000000</v>
      </c>
      <c r="D19">
        <v>2989.24</v>
      </c>
      <c r="E19">
        <f>$E$10*POWER(C19/100000,2)</f>
        <v>2934.6</v>
      </c>
      <c r="F19">
        <f t="shared" si="1"/>
        <v>1.8619232604102733</v>
      </c>
      <c r="G19">
        <v>5.3115300000000003</v>
      </c>
      <c r="H19">
        <f t="shared" si="4"/>
        <v>17.561699999999998</v>
      </c>
      <c r="I19">
        <f t="shared" si="2"/>
        <v>69.755035104801919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Wenjun Lee</cp:lastModifiedBy>
  <dcterms:created xsi:type="dcterms:W3CDTF">2015-06-05T18:19:34Z</dcterms:created>
  <dcterms:modified xsi:type="dcterms:W3CDTF">2025-03-31T14:34:05Z</dcterms:modified>
</cp:coreProperties>
</file>