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【2022-2023学年下】计算机网络\【3】实验材料\【实验4】Socket编程\"/>
    </mc:Choice>
  </mc:AlternateContent>
  <xr:revisionPtr revIDLastSave="0" documentId="13_ncr:1_{30DDDF5E-14E1-46CE-A13B-4485A52F31A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T63" i="1" l="1"/>
  <c r="G63" i="1"/>
  <c r="F63" i="1"/>
  <c r="I63" i="1" s="1"/>
  <c r="AT62" i="1"/>
  <c r="I62" i="1"/>
  <c r="G62" i="1"/>
  <c r="F62" i="1"/>
  <c r="AT61" i="1"/>
  <c r="G61" i="1"/>
  <c r="F61" i="1"/>
  <c r="I61" i="1" s="1"/>
  <c r="AT60" i="1"/>
  <c r="F60" i="1" s="1"/>
  <c r="I60" i="1" s="1"/>
  <c r="G60" i="1"/>
  <c r="AT59" i="1"/>
  <c r="G59" i="1"/>
  <c r="F59" i="1"/>
  <c r="I59" i="1" s="1"/>
  <c r="AT58" i="1"/>
  <c r="F58" i="1" s="1"/>
  <c r="I58" i="1" s="1"/>
  <c r="G58" i="1"/>
  <c r="AT57" i="1"/>
  <c r="F57" i="1" s="1"/>
  <c r="I57" i="1" s="1"/>
  <c r="G57" i="1"/>
  <c r="AT56" i="1"/>
  <c r="F56" i="1" s="1"/>
  <c r="I56" i="1" s="1"/>
  <c r="G56" i="1"/>
  <c r="AT55" i="1"/>
  <c r="F55" i="1" s="1"/>
  <c r="I55" i="1" s="1"/>
  <c r="G55" i="1"/>
  <c r="AT54" i="1"/>
  <c r="I54" i="1"/>
  <c r="G54" i="1"/>
  <c r="F54" i="1"/>
  <c r="AT53" i="1"/>
  <c r="F53" i="1" s="1"/>
  <c r="I53" i="1" s="1"/>
  <c r="G53" i="1"/>
  <c r="AT52" i="1"/>
  <c r="G52" i="1"/>
  <c r="F52" i="1"/>
  <c r="I52" i="1" s="1"/>
  <c r="AT51" i="1"/>
  <c r="F51" i="1" s="1"/>
  <c r="I51" i="1" s="1"/>
  <c r="G51" i="1"/>
  <c r="AT50" i="1"/>
  <c r="F50" i="1" s="1"/>
  <c r="I50" i="1" s="1"/>
  <c r="G50" i="1"/>
  <c r="AT49" i="1"/>
  <c r="G49" i="1"/>
  <c r="F49" i="1"/>
  <c r="I49" i="1" s="1"/>
  <c r="AT48" i="1"/>
  <c r="F48" i="1" s="1"/>
  <c r="I48" i="1" s="1"/>
  <c r="G48" i="1"/>
  <c r="AT47" i="1"/>
  <c r="G47" i="1"/>
  <c r="F47" i="1"/>
  <c r="I47" i="1" s="1"/>
  <c r="AT46" i="1"/>
  <c r="F46" i="1" s="1"/>
  <c r="I46" i="1" s="1"/>
  <c r="G46" i="1"/>
  <c r="AT45" i="1"/>
  <c r="F45" i="1" s="1"/>
  <c r="I45" i="1" s="1"/>
  <c r="G45" i="1"/>
  <c r="AT44" i="1"/>
  <c r="F44" i="1" s="1"/>
  <c r="I44" i="1" s="1"/>
  <c r="G44" i="1"/>
  <c r="AT43" i="1"/>
  <c r="G43" i="1"/>
  <c r="F43" i="1"/>
  <c r="I43" i="1" s="1"/>
  <c r="AT42" i="1"/>
  <c r="F42" i="1" s="1"/>
  <c r="I42" i="1" s="1"/>
  <c r="G42" i="1"/>
  <c r="AT41" i="1"/>
  <c r="F41" i="1" s="1"/>
  <c r="I41" i="1" s="1"/>
  <c r="G41" i="1"/>
  <c r="AT40" i="1"/>
  <c r="F40" i="1" s="1"/>
  <c r="I40" i="1" s="1"/>
  <c r="G40" i="1"/>
  <c r="AT39" i="1"/>
  <c r="F39" i="1" s="1"/>
  <c r="I39" i="1" s="1"/>
  <c r="G39" i="1"/>
  <c r="AT38" i="1"/>
  <c r="G38" i="1"/>
  <c r="F38" i="1"/>
  <c r="I38" i="1" s="1"/>
  <c r="AT37" i="1"/>
  <c r="G37" i="1"/>
  <c r="F37" i="1"/>
  <c r="I37" i="1" s="1"/>
  <c r="AT36" i="1"/>
  <c r="F36" i="1" s="1"/>
  <c r="I36" i="1" s="1"/>
  <c r="G36" i="1"/>
  <c r="AT35" i="1"/>
  <c r="F35" i="1" s="1"/>
  <c r="I35" i="1" s="1"/>
  <c r="G35" i="1"/>
  <c r="AT34" i="1"/>
  <c r="F34" i="1" s="1"/>
  <c r="I34" i="1" s="1"/>
  <c r="G34" i="1"/>
  <c r="AT33" i="1"/>
  <c r="F33" i="1" s="1"/>
  <c r="I33" i="1" s="1"/>
  <c r="G33" i="1"/>
  <c r="AT32" i="1"/>
  <c r="F32" i="1" s="1"/>
  <c r="I32" i="1" s="1"/>
  <c r="G32" i="1"/>
  <c r="AT31" i="1"/>
  <c r="G31" i="1"/>
  <c r="F31" i="1"/>
  <c r="I31" i="1" s="1"/>
  <c r="AT30" i="1"/>
  <c r="F30" i="1" s="1"/>
  <c r="I30" i="1" s="1"/>
  <c r="G30" i="1"/>
  <c r="AT29" i="1"/>
  <c r="G29" i="1"/>
  <c r="F29" i="1"/>
  <c r="I29" i="1" s="1"/>
  <c r="AT28" i="1"/>
  <c r="F28" i="1" s="1"/>
  <c r="I28" i="1" s="1"/>
  <c r="G28" i="1"/>
  <c r="AT27" i="1"/>
  <c r="G27" i="1"/>
  <c r="F27" i="1"/>
  <c r="I27" i="1" s="1"/>
  <c r="AT26" i="1"/>
  <c r="F26" i="1" s="1"/>
  <c r="I26" i="1" s="1"/>
  <c r="G26" i="1"/>
  <c r="AT25" i="1"/>
  <c r="F25" i="1" s="1"/>
  <c r="I25" i="1" s="1"/>
  <c r="G25" i="1"/>
  <c r="AT24" i="1"/>
  <c r="F24" i="1" s="1"/>
  <c r="I24" i="1" s="1"/>
  <c r="G24" i="1"/>
  <c r="AT23" i="1"/>
  <c r="F23" i="1" s="1"/>
  <c r="I23" i="1" s="1"/>
  <c r="G23" i="1"/>
  <c r="AT22" i="1"/>
  <c r="G22" i="1"/>
  <c r="F22" i="1"/>
  <c r="I22" i="1" s="1"/>
  <c r="AT21" i="1"/>
  <c r="F21" i="1" s="1"/>
  <c r="I21" i="1" s="1"/>
  <c r="G21" i="1"/>
  <c r="AT20" i="1"/>
  <c r="F20" i="1" s="1"/>
  <c r="I20" i="1" s="1"/>
  <c r="G20" i="1"/>
  <c r="AT19" i="1"/>
  <c r="F19" i="1" s="1"/>
  <c r="I19" i="1" s="1"/>
  <c r="G19" i="1"/>
  <c r="AT18" i="1"/>
  <c r="F18" i="1" s="1"/>
  <c r="I18" i="1" s="1"/>
  <c r="G18" i="1"/>
  <c r="AT17" i="1"/>
  <c r="F17" i="1" s="1"/>
  <c r="I17" i="1" s="1"/>
  <c r="G17" i="1"/>
  <c r="AT16" i="1"/>
  <c r="G16" i="1"/>
  <c r="F16" i="1"/>
  <c r="I16" i="1" s="1"/>
  <c r="AT15" i="1"/>
  <c r="G15" i="1"/>
  <c r="F15" i="1"/>
  <c r="I15" i="1" s="1"/>
  <c r="AT14" i="1"/>
  <c r="F14" i="1" s="1"/>
  <c r="I14" i="1" s="1"/>
  <c r="G14" i="1"/>
  <c r="AT13" i="1"/>
  <c r="G13" i="1"/>
  <c r="F13" i="1"/>
  <c r="I13" i="1" s="1"/>
  <c r="AT12" i="1"/>
  <c r="F12" i="1" s="1"/>
  <c r="I12" i="1" s="1"/>
  <c r="G12" i="1"/>
  <c r="AT11" i="1"/>
  <c r="G11" i="1"/>
  <c r="F11" i="1"/>
  <c r="I11" i="1" s="1"/>
  <c r="AT10" i="1"/>
  <c r="F10" i="1" s="1"/>
  <c r="I10" i="1" s="1"/>
  <c r="G10" i="1"/>
  <c r="AT9" i="1"/>
  <c r="F9" i="1" s="1"/>
  <c r="I9" i="1" s="1"/>
  <c r="G9" i="1"/>
  <c r="AT8" i="1"/>
  <c r="F8" i="1" s="1"/>
  <c r="I8" i="1" s="1"/>
  <c r="G8" i="1"/>
  <c r="AT7" i="1"/>
  <c r="F7" i="1" s="1"/>
  <c r="I7" i="1" s="1"/>
  <c r="G7" i="1"/>
  <c r="AT6" i="1"/>
  <c r="G6" i="1"/>
  <c r="F6" i="1"/>
  <c r="I6" i="1" s="1"/>
  <c r="AT5" i="1"/>
  <c r="G5" i="1"/>
  <c r="F5" i="1"/>
  <c r="I5" i="1" s="1"/>
  <c r="AT4" i="1"/>
  <c r="F4" i="1" s="1"/>
  <c r="I4" i="1" s="1"/>
  <c r="G4" i="1"/>
</calcChain>
</file>

<file path=xl/sharedStrings.xml><?xml version="1.0" encoding="utf-8"?>
<sst xmlns="http://schemas.openxmlformats.org/spreadsheetml/2006/main" count="234" uniqueCount="114">
  <si>
    <t>实验四 评分记录表</t>
  </si>
  <si>
    <t>实验4.1【15】</t>
  </si>
  <si>
    <t>实验4.2【35】</t>
  </si>
  <si>
    <t>实验4.3【40】</t>
  </si>
  <si>
    <t>排版【10】</t>
  </si>
  <si>
    <t>额外加分</t>
  </si>
  <si>
    <t>基础分</t>
  </si>
  <si>
    <t>总分</t>
  </si>
  <si>
    <t>基础部分（85%）</t>
  </si>
  <si>
    <t>扩展部分（15%）</t>
  </si>
  <si>
    <t>基础部分（90%）</t>
  </si>
  <si>
    <t>进阶部分（10%）</t>
  </si>
  <si>
    <t>高阶玩家（5%）</t>
  </si>
  <si>
    <t>格式【2】</t>
  </si>
  <si>
    <t>图文【2】</t>
  </si>
  <si>
    <t>字体【2】</t>
  </si>
  <si>
    <t>间距【2】</t>
  </si>
  <si>
    <t>观感【2】</t>
  </si>
  <si>
    <t>原因</t>
  </si>
  <si>
    <t>分值</t>
  </si>
  <si>
    <t>序号</t>
  </si>
  <si>
    <t>学号</t>
  </si>
  <si>
    <t>姓名</t>
  </si>
  <si>
    <t>性别</t>
  </si>
  <si>
    <t>主修专业</t>
  </si>
  <si>
    <t>基本成绩</t>
  </si>
  <si>
    <t>加分项</t>
  </si>
  <si>
    <t>逾期扣除百分比</t>
  </si>
  <si>
    <t>最终成绩</t>
  </si>
  <si>
    <t>简评</t>
  </si>
  <si>
    <t>主机名和IP（10%）【10】</t>
  </si>
  <si>
    <t>网址IP（10%）【10】</t>
  </si>
  <si>
    <t>深大主页爬虫（65%）【10】</t>
  </si>
  <si>
    <t>网页爬虫功能（15%）【10】</t>
  </si>
  <si>
    <t>指令交互（45%）【10】</t>
  </si>
  <si>
    <t>文件传输（45%）【10】</t>
  </si>
  <si>
    <t>数据库</t>
  </si>
  <si>
    <t>任意格式</t>
  </si>
  <si>
    <t>移动端</t>
  </si>
  <si>
    <t>大小端</t>
  </si>
  <si>
    <t>其它</t>
  </si>
  <si>
    <t>通信聊天（45%）【10】</t>
  </si>
  <si>
    <t>UI界面（40%）【10】</t>
  </si>
  <si>
    <t>群聊</t>
  </si>
  <si>
    <t>表情包</t>
  </si>
  <si>
    <t>记录搜索</t>
  </si>
  <si>
    <t>文件收发</t>
  </si>
  <si>
    <t>消息撤回</t>
  </si>
  <si>
    <t>UI美化</t>
  </si>
  <si>
    <t>即时通信</t>
  </si>
  <si>
    <t>对战游戏</t>
  </si>
  <si>
    <t>男</t>
  </si>
  <si>
    <t>计算机科学与技术</t>
  </si>
  <si>
    <t>女</t>
  </si>
  <si>
    <t>软件工程</t>
  </si>
  <si>
    <t>有说迟交，目前暂未提交</t>
  </si>
  <si>
    <t>2019091043</t>
  </si>
  <si>
    <t>2019104027</t>
  </si>
  <si>
    <t>2019111055</t>
  </si>
  <si>
    <t>2019111076</t>
  </si>
  <si>
    <t>2019151011</t>
  </si>
  <si>
    <t>2019151052</t>
  </si>
  <si>
    <t>2019151055</t>
  </si>
  <si>
    <t>2019151068</t>
  </si>
  <si>
    <t>2019151097</t>
  </si>
  <si>
    <t>2019151118</t>
  </si>
  <si>
    <t>2019152024</t>
  </si>
  <si>
    <t>2019152031</t>
  </si>
  <si>
    <t>2019152036</t>
  </si>
  <si>
    <t>2019152042</t>
  </si>
  <si>
    <t>2019152047</t>
  </si>
  <si>
    <t>2019152048</t>
  </si>
  <si>
    <t>2019152056</t>
  </si>
  <si>
    <t>2019152066</t>
  </si>
  <si>
    <t>2019152068</t>
  </si>
  <si>
    <t>2019152076</t>
  </si>
  <si>
    <t>2019152088</t>
  </si>
  <si>
    <t>2019152089</t>
  </si>
  <si>
    <t>2019152093</t>
  </si>
  <si>
    <t>2019152094</t>
  </si>
  <si>
    <t>2019152098</t>
  </si>
  <si>
    <t>2019152105</t>
  </si>
  <si>
    <t>2019152108</t>
  </si>
  <si>
    <t>2019152112</t>
  </si>
  <si>
    <t>2019191116</t>
  </si>
  <si>
    <t>信息与计算科学</t>
  </si>
  <si>
    <t>2019191140</t>
  </si>
  <si>
    <t>2019191142</t>
  </si>
  <si>
    <t>2019191206</t>
  </si>
  <si>
    <t>2019191208</t>
  </si>
  <si>
    <t>2019191214</t>
  </si>
  <si>
    <t>2019191215</t>
  </si>
  <si>
    <t>2019192003</t>
  </si>
  <si>
    <t>2019192004</t>
  </si>
  <si>
    <t>2019192005</t>
  </si>
  <si>
    <t>2019192007</t>
  </si>
  <si>
    <t>2019192009</t>
  </si>
  <si>
    <t>2019192016</t>
  </si>
  <si>
    <t>2019192018</t>
  </si>
  <si>
    <t>2019192024</t>
  </si>
  <si>
    <t>2019192025</t>
  </si>
  <si>
    <t>2019192027</t>
  </si>
  <si>
    <t>2019192032</t>
  </si>
  <si>
    <t>2019192033</t>
  </si>
  <si>
    <t>2019192034</t>
  </si>
  <si>
    <t>2019192036</t>
  </si>
  <si>
    <t>2019192043</t>
  </si>
  <si>
    <t>2019193001</t>
  </si>
  <si>
    <t>2019193007</t>
  </si>
  <si>
    <t>2019193027</t>
  </si>
  <si>
    <t>2019225022</t>
  </si>
  <si>
    <t>2019282071</t>
  </si>
  <si>
    <t>2019282129</t>
  </si>
  <si>
    <t>2019301021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</si>
</sst>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5" x14ac:knownFonts="1">
    <font>
      <sz val="11"/>
      <color theme="1"/>
      <name val="等线"/>
      <charset val="134"/>
      <scheme val="minor"/>
    </font>
    <font>
      <sz val="22"/>
      <color theme="1"/>
      <name val="黑体"/>
      <charset val="134"/>
    </font>
    <font>
      <sz val="12"/>
      <color theme="1"/>
      <name val="微软雅黑"/>
      <charset val="134"/>
    </font>
    <font>
      <b/>
      <sz val="16"/>
      <color theme="1"/>
      <name val="黑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"/>
  <sheetViews>
    <sheetView showGridLines="0" tabSelected="1" zoomScale="85" zoomScaleNormal="85" workbookViewId="0">
      <pane xSplit="3" ySplit="3" topLeftCell="R26" activePane="bottomRight" state="frozen"/>
      <selection pane="topRight"/>
      <selection pane="bottomLeft"/>
      <selection pane="bottomRight" activeCell="T54" sqref="T54"/>
    </sheetView>
  </sheetViews>
  <sheetFormatPr defaultColWidth="9" defaultRowHeight="14" x14ac:dyDescent="0.3"/>
  <cols>
    <col min="1" max="1" width="9" style="1"/>
    <col min="2" max="2" width="13.58203125" style="1" customWidth="1"/>
    <col min="3" max="4" width="9" style="1"/>
    <col min="5" max="5" width="17.75" style="1" customWidth="1"/>
    <col min="6" max="6" width="12.58203125" style="1" customWidth="1"/>
    <col min="7" max="7" width="11.75" style="1" customWidth="1"/>
    <col min="8" max="8" width="18.6640625" style="1" customWidth="1"/>
    <col min="9" max="9" width="12.75" style="1" customWidth="1"/>
    <col min="10" max="10" width="29.33203125" style="1" customWidth="1"/>
    <col min="11" max="14" width="9" style="1"/>
    <col min="15" max="15" width="18.6640625" style="1" customWidth="1"/>
    <col min="16" max="16" width="15.1640625" style="1" customWidth="1"/>
    <col min="17" max="17" width="21.83203125" style="1" customWidth="1"/>
    <col min="18" max="18" width="21" style="1" customWidth="1"/>
    <col min="19" max="20" width="17" style="1" customWidth="1"/>
    <col min="21" max="21" width="9.08203125" style="1" customWidth="1"/>
    <col min="22" max="22" width="11.75" style="1" customWidth="1"/>
    <col min="23" max="25" width="9.08203125" style="1" customWidth="1"/>
    <col min="26" max="26" width="17" style="1" customWidth="1"/>
    <col min="27" max="27" width="15.33203125" style="1" customWidth="1"/>
    <col min="28" max="34" width="8.9140625" style="1" customWidth="1"/>
    <col min="35" max="38" width="9.1640625" style="1" customWidth="1"/>
    <col min="39" max="43" width="6.4140625" style="1" customWidth="1"/>
    <col min="44" max="16384" width="9" style="1"/>
  </cols>
  <sheetData>
    <row r="1" spans="1:48" ht="34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O1" s="15" t="s">
        <v>1</v>
      </c>
      <c r="P1" s="16"/>
      <c r="Q1" s="16"/>
      <c r="R1" s="17"/>
      <c r="S1" s="18" t="s">
        <v>2</v>
      </c>
      <c r="T1" s="18"/>
      <c r="U1" s="18"/>
      <c r="V1" s="18"/>
      <c r="W1" s="18"/>
      <c r="X1" s="18"/>
      <c r="Y1" s="18"/>
      <c r="Z1" s="18" t="s">
        <v>3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 t="s">
        <v>4</v>
      </c>
      <c r="AN1" s="18"/>
      <c r="AO1" s="18"/>
      <c r="AP1" s="18"/>
      <c r="AQ1" s="18"/>
      <c r="AR1" s="18" t="s">
        <v>5</v>
      </c>
      <c r="AS1" s="18"/>
      <c r="AT1" s="18" t="s">
        <v>6</v>
      </c>
      <c r="AU1" s="15" t="s">
        <v>7</v>
      </c>
      <c r="AV1" s="28"/>
    </row>
    <row r="2" spans="1:48" ht="26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O2" s="19" t="s">
        <v>8</v>
      </c>
      <c r="P2" s="20"/>
      <c r="Q2" s="21"/>
      <c r="R2" s="7" t="s">
        <v>9</v>
      </c>
      <c r="S2" s="22" t="s">
        <v>10</v>
      </c>
      <c r="T2" s="23"/>
      <c r="U2" s="22" t="s">
        <v>11</v>
      </c>
      <c r="V2" s="24"/>
      <c r="W2" s="24"/>
      <c r="X2" s="24"/>
      <c r="Y2" s="23"/>
      <c r="Z2" s="22" t="s">
        <v>8</v>
      </c>
      <c r="AA2" s="23"/>
      <c r="AB2" s="25" t="s">
        <v>11</v>
      </c>
      <c r="AC2" s="25"/>
      <c r="AD2" s="25"/>
      <c r="AE2" s="25"/>
      <c r="AF2" s="25"/>
      <c r="AG2" s="25"/>
      <c r="AH2" s="25"/>
      <c r="AI2" s="26" t="s">
        <v>12</v>
      </c>
      <c r="AJ2" s="26"/>
      <c r="AK2" s="26"/>
      <c r="AL2" s="26"/>
      <c r="AM2" s="27" t="s">
        <v>13</v>
      </c>
      <c r="AN2" s="27" t="s">
        <v>14</v>
      </c>
      <c r="AO2" s="27" t="s">
        <v>15</v>
      </c>
      <c r="AP2" s="27" t="s">
        <v>16</v>
      </c>
      <c r="AQ2" s="27" t="s">
        <v>17</v>
      </c>
      <c r="AR2" s="27" t="s">
        <v>18</v>
      </c>
      <c r="AS2" s="27" t="s">
        <v>19</v>
      </c>
      <c r="AT2" s="18"/>
      <c r="AU2" s="15"/>
      <c r="AV2" s="28"/>
    </row>
    <row r="3" spans="1:48" ht="29" customHeight="1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6"/>
      <c r="L3" s="6"/>
      <c r="M3" s="6"/>
      <c r="N3" s="6"/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42</v>
      </c>
      <c r="AB3" s="12" t="s">
        <v>43</v>
      </c>
      <c r="AC3" s="7" t="s">
        <v>44</v>
      </c>
      <c r="AD3" s="7" t="s">
        <v>45</v>
      </c>
      <c r="AE3" s="7" t="s">
        <v>46</v>
      </c>
      <c r="AF3" s="7" t="s">
        <v>47</v>
      </c>
      <c r="AG3" s="7" t="s">
        <v>48</v>
      </c>
      <c r="AH3" s="7" t="s">
        <v>40</v>
      </c>
      <c r="AI3" s="7" t="s">
        <v>49</v>
      </c>
      <c r="AJ3" s="7" t="s">
        <v>50</v>
      </c>
      <c r="AK3" s="7" t="s">
        <v>38</v>
      </c>
      <c r="AL3" s="7" t="s">
        <v>40</v>
      </c>
      <c r="AM3" s="27"/>
      <c r="AN3" s="27"/>
      <c r="AO3" s="27"/>
      <c r="AP3" s="27"/>
      <c r="AQ3" s="27"/>
      <c r="AR3" s="27"/>
      <c r="AS3" s="27"/>
      <c r="AT3" s="18"/>
      <c r="AU3" s="15"/>
      <c r="AV3" s="28"/>
    </row>
    <row r="4" spans="1:48" ht="24" customHeight="1" x14ac:dyDescent="0.3">
      <c r="A4" s="3">
        <v>1</v>
      </c>
      <c r="B4" s="4">
        <v>2018142046</v>
      </c>
      <c r="C4" s="3"/>
      <c r="D4" s="3" t="s">
        <v>51</v>
      </c>
      <c r="E4" s="3" t="s">
        <v>52</v>
      </c>
      <c r="F4" s="3">
        <f>AT4</f>
        <v>0</v>
      </c>
      <c r="G4" s="3">
        <f>AS4</f>
        <v>0</v>
      </c>
      <c r="H4" s="3"/>
      <c r="I4" s="8">
        <f>MIN(F4+G4,100)*(1-H4)</f>
        <v>0</v>
      </c>
      <c r="J4" s="3"/>
      <c r="K4" s="9"/>
      <c r="L4" s="9"/>
      <c r="M4" s="9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f>(SUM(O4:P4)*1%+Q4*65%*10%+R4*15%*10%)*15+(SUM(S4:T4)*45%*10%+SUM(U4:Y4)*5%*10%)*35+(Z4*45%*10%+AA4*40%*10%+SUM(AB4:AH4)*5%*10%+SUM(AI4:AL4)*5%*10%)*40+SUM(AM4:AQ4)</f>
        <v>0</v>
      </c>
      <c r="AU4" s="13"/>
      <c r="AV4" s="14"/>
    </row>
    <row r="5" spans="1:48" ht="24" customHeight="1" x14ac:dyDescent="0.3">
      <c r="A5" s="3">
        <v>2</v>
      </c>
      <c r="B5" s="4">
        <v>2018151019</v>
      </c>
      <c r="C5" s="3"/>
      <c r="D5" s="3" t="s">
        <v>53</v>
      </c>
      <c r="E5" s="3" t="s">
        <v>54</v>
      </c>
      <c r="F5" s="3">
        <f t="shared" ref="F5:F36" si="0">AT5</f>
        <v>0</v>
      </c>
      <c r="G5" s="3">
        <f t="shared" ref="G5:G36" si="1">AS5</f>
        <v>0</v>
      </c>
      <c r="H5" s="3"/>
      <c r="I5" s="8">
        <f>MIN(F5+G5,100)*(1-H5)</f>
        <v>0</v>
      </c>
      <c r="J5" s="3" t="s">
        <v>55</v>
      </c>
      <c r="K5" s="9"/>
      <c r="L5" s="9"/>
      <c r="M5" s="9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f>(SUM(O5:P5)*1%+Q5*65%*10%+R5*15%*10%)*15+(SUM(S5:T5)*45%*10%+SUM(U5:Y5)*5%*10%)*35+(Z5*45%*10%+AA5*40%*10%+SUM(AB5:AH5)*5%*10%+SUM(AI5:AL5)*5%*10%)*40+SUM(AM5:AQ5)</f>
        <v>0</v>
      </c>
      <c r="AU5" s="13"/>
      <c r="AV5" s="14"/>
    </row>
    <row r="6" spans="1:48" ht="24" customHeight="1" x14ac:dyDescent="0.3">
      <c r="A6" s="3">
        <v>3</v>
      </c>
      <c r="B6" s="3">
        <v>2018152116</v>
      </c>
      <c r="C6" s="3"/>
      <c r="D6" s="3" t="s">
        <v>51</v>
      </c>
      <c r="E6" s="3" t="s">
        <v>52</v>
      </c>
      <c r="F6" s="3">
        <f t="shared" si="0"/>
        <v>87.275000000000006</v>
      </c>
      <c r="G6" s="3">
        <f t="shared" si="1"/>
        <v>0</v>
      </c>
      <c r="H6" s="5">
        <v>0.8</v>
      </c>
      <c r="I6" s="8">
        <f>MIN(F6+G6,100)*(1-H6)</f>
        <v>17.454999999999998</v>
      </c>
      <c r="J6" s="3"/>
      <c r="K6" s="9"/>
      <c r="L6" s="9"/>
      <c r="M6" s="9"/>
      <c r="N6" s="9"/>
      <c r="O6" s="8">
        <v>10</v>
      </c>
      <c r="P6" s="8">
        <v>10</v>
      </c>
      <c r="Q6" s="8">
        <v>9</v>
      </c>
      <c r="R6" s="8"/>
      <c r="S6" s="8">
        <v>10</v>
      </c>
      <c r="T6" s="8">
        <v>10</v>
      </c>
      <c r="U6" s="8"/>
      <c r="V6" s="8"/>
      <c r="W6" s="8"/>
      <c r="X6" s="8"/>
      <c r="Y6" s="8"/>
      <c r="Z6" s="8">
        <v>10</v>
      </c>
      <c r="AA6" s="8">
        <v>10</v>
      </c>
      <c r="AB6" s="8">
        <v>10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>
        <v>1</v>
      </c>
      <c r="AN6" s="8">
        <v>2</v>
      </c>
      <c r="AO6" s="8">
        <v>2</v>
      </c>
      <c r="AP6" s="8">
        <v>2</v>
      </c>
      <c r="AQ6" s="8">
        <v>1</v>
      </c>
      <c r="AR6" s="8"/>
      <c r="AS6" s="8"/>
      <c r="AT6" s="8">
        <f>(SUM(O6:P6)*1%+Q6*65%*10%+R6*15%*10%)*15+(SUM(S6:T6)*45%*10%+SUM(U6:Y6)*5%*10%)*35+(Z6*45%*10%+AA6*40%*10%+SUM(AB6:AH6)*5%*10%+SUM(AI6:AL6)*5%*10%)*40+SUM(AM6:AQ6)</f>
        <v>87.275000000000006</v>
      </c>
      <c r="AU6" s="13"/>
      <c r="AV6" s="14"/>
    </row>
    <row r="7" spans="1:48" ht="24" customHeight="1" x14ac:dyDescent="0.3">
      <c r="A7" s="3">
        <v>4</v>
      </c>
      <c r="B7" s="4" t="s">
        <v>56</v>
      </c>
      <c r="C7" s="3"/>
      <c r="D7" s="3" t="s">
        <v>51</v>
      </c>
      <c r="E7" s="3" t="s">
        <v>52</v>
      </c>
      <c r="F7" s="3">
        <f t="shared" si="0"/>
        <v>73.350000000000009</v>
      </c>
      <c r="G7" s="3">
        <f t="shared" si="1"/>
        <v>0</v>
      </c>
      <c r="H7" s="3"/>
      <c r="I7" s="8">
        <f t="shared" ref="I7:I38" si="2">(F7+G7)*(1-H7)</f>
        <v>73.350000000000009</v>
      </c>
      <c r="J7" s="3"/>
      <c r="K7" s="9"/>
      <c r="L7" s="9"/>
      <c r="M7" s="9"/>
      <c r="N7" s="9"/>
      <c r="O7" s="8">
        <v>10</v>
      </c>
      <c r="P7" s="8">
        <v>10</v>
      </c>
      <c r="Q7" s="8">
        <v>8</v>
      </c>
      <c r="R7" s="8"/>
      <c r="S7" s="8">
        <v>9</v>
      </c>
      <c r="T7" s="8">
        <v>9</v>
      </c>
      <c r="U7" s="8"/>
      <c r="V7" s="8"/>
      <c r="W7" s="8"/>
      <c r="X7" s="8"/>
      <c r="Y7" s="8"/>
      <c r="Z7" s="8">
        <v>8</v>
      </c>
      <c r="AA7" s="8">
        <v>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>
        <v>1</v>
      </c>
      <c r="AN7" s="8">
        <v>1</v>
      </c>
      <c r="AO7" s="8">
        <v>2</v>
      </c>
      <c r="AP7" s="8">
        <v>2</v>
      </c>
      <c r="AQ7" s="8">
        <v>1</v>
      </c>
      <c r="AR7" s="8"/>
      <c r="AS7" s="8"/>
      <c r="AT7" s="8">
        <f>(SUM(O7:P7)*1%+Q7*65%*10%+R7*15%*10%)*15+(SUM(S7:T7)*45%*10%+SUM(U7:Y7)*5%*10%)*35+(Z7*45%*10%+AA7*40%*10%+SUM(AB7:AH7)*5%*10%+SUM(AI7:AL7)*5%*10%)*40+SUM(AM7:AQ7)</f>
        <v>73.350000000000009</v>
      </c>
      <c r="AU7" s="13"/>
      <c r="AV7" s="14"/>
    </row>
    <row r="8" spans="1:48" ht="24" customHeight="1" x14ac:dyDescent="0.3">
      <c r="A8" s="3">
        <v>5</v>
      </c>
      <c r="B8" s="4" t="s">
        <v>57</v>
      </c>
      <c r="C8" s="3"/>
      <c r="D8" s="3" t="s">
        <v>51</v>
      </c>
      <c r="E8" s="3" t="s">
        <v>52</v>
      </c>
      <c r="F8" s="3">
        <f t="shared" si="0"/>
        <v>85.500000000000014</v>
      </c>
      <c r="G8" s="3">
        <f t="shared" si="1"/>
        <v>0</v>
      </c>
      <c r="H8" s="3"/>
      <c r="I8" s="8">
        <f t="shared" si="2"/>
        <v>85.500000000000014</v>
      </c>
      <c r="J8" s="3"/>
      <c r="K8" s="9"/>
      <c r="L8" s="9"/>
      <c r="M8" s="9"/>
      <c r="N8" s="9"/>
      <c r="O8" s="8">
        <v>10</v>
      </c>
      <c r="P8" s="8">
        <v>10</v>
      </c>
      <c r="Q8" s="8">
        <v>10</v>
      </c>
      <c r="R8" s="8">
        <v>8</v>
      </c>
      <c r="S8" s="8">
        <v>9</v>
      </c>
      <c r="T8" s="8">
        <v>9</v>
      </c>
      <c r="U8" s="8"/>
      <c r="V8" s="8"/>
      <c r="W8" s="8"/>
      <c r="X8" s="8"/>
      <c r="Y8" s="8"/>
      <c r="Z8" s="8">
        <v>9</v>
      </c>
      <c r="AA8" s="8">
        <v>9</v>
      </c>
      <c r="AB8" s="8">
        <v>10</v>
      </c>
      <c r="AC8" s="8"/>
      <c r="AD8" s="8"/>
      <c r="AE8" s="8"/>
      <c r="AF8" s="8"/>
      <c r="AG8" s="8"/>
      <c r="AH8" s="8">
        <v>15</v>
      </c>
      <c r="AI8" s="8"/>
      <c r="AJ8" s="8"/>
      <c r="AK8" s="8"/>
      <c r="AL8" s="8"/>
      <c r="AM8" s="8">
        <v>1</v>
      </c>
      <c r="AN8" s="8">
        <v>1</v>
      </c>
      <c r="AO8" s="8">
        <v>2</v>
      </c>
      <c r="AP8" s="8">
        <v>2</v>
      </c>
      <c r="AQ8" s="8">
        <v>1</v>
      </c>
      <c r="AR8" s="8"/>
      <c r="AS8" s="8"/>
      <c r="AT8" s="8">
        <f>(SUM(O8:P8)*1%+Q8*65%*10%+R8*15%*10%)*15+(SUM(S8:T8)*45%*10%+SUM(U8:Y8)*5%*10%)*35+(Z8*45%*10%+AA8*40%*10%+SUM(AB8:AH8)*5%*10%+SUM(AI8:AL8)*5%*10%)*40+SUM(AM8:AQ8)</f>
        <v>85.500000000000014</v>
      </c>
      <c r="AU8" s="13"/>
      <c r="AV8" s="14"/>
    </row>
    <row r="9" spans="1:48" ht="24" customHeight="1" x14ac:dyDescent="0.3">
      <c r="A9" s="3">
        <v>6</v>
      </c>
      <c r="B9" s="4" t="s">
        <v>58</v>
      </c>
      <c r="C9" s="3"/>
      <c r="D9" s="3" t="s">
        <v>51</v>
      </c>
      <c r="E9" s="3" t="s">
        <v>52</v>
      </c>
      <c r="F9" s="3">
        <f t="shared" si="0"/>
        <v>106.5</v>
      </c>
      <c r="G9" s="3">
        <f t="shared" si="1"/>
        <v>0</v>
      </c>
      <c r="H9" s="3"/>
      <c r="I9" s="8">
        <f t="shared" si="2"/>
        <v>106.5</v>
      </c>
      <c r="J9" s="3"/>
      <c r="K9" s="9"/>
      <c r="L9" s="9"/>
      <c r="M9" s="9"/>
      <c r="N9" s="9"/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5</v>
      </c>
      <c r="Y9" s="8">
        <v>5</v>
      </c>
      <c r="Z9" s="8">
        <v>10</v>
      </c>
      <c r="AA9" s="8">
        <v>10</v>
      </c>
      <c r="AB9" s="8">
        <v>10</v>
      </c>
      <c r="AC9" s="8"/>
      <c r="AD9" s="8"/>
      <c r="AE9" s="8">
        <v>10</v>
      </c>
      <c r="AF9" s="8"/>
      <c r="AG9" s="8">
        <v>10</v>
      </c>
      <c r="AH9" s="8">
        <v>5</v>
      </c>
      <c r="AI9" s="8">
        <v>10</v>
      </c>
      <c r="AJ9" s="8"/>
      <c r="AK9" s="8">
        <v>10</v>
      </c>
      <c r="AL9" s="8"/>
      <c r="AM9" s="8">
        <v>1</v>
      </c>
      <c r="AN9" s="8">
        <v>1</v>
      </c>
      <c r="AO9" s="8">
        <v>2</v>
      </c>
      <c r="AP9" s="8">
        <v>2</v>
      </c>
      <c r="AQ9" s="8">
        <v>2</v>
      </c>
      <c r="AR9" s="8"/>
      <c r="AS9" s="8"/>
      <c r="AT9" s="8">
        <f t="shared" ref="AT9:AT40" si="3">(SUM(O9:P9)*1%+Q9*65%*10%+R9*15%*10%)*15+(SUM(S9:T9)*45%*10%+SUM(U9:Y9)*5%*10%)*35+(Z9*45%*10%+AA9*40%*10%+SUM(AB9:AH9)*5%*10%+SUM(AI9:AL9)*5%*10%)*40+SUM(AM9:AQ9)</f>
        <v>106.5</v>
      </c>
      <c r="AU9" s="13"/>
      <c r="AV9" s="14"/>
    </row>
    <row r="10" spans="1:48" ht="24" customHeight="1" x14ac:dyDescent="0.3">
      <c r="A10" s="3">
        <v>7</v>
      </c>
      <c r="B10" s="4" t="s">
        <v>59</v>
      </c>
      <c r="C10" s="3"/>
      <c r="D10" s="3" t="s">
        <v>53</v>
      </c>
      <c r="E10" s="3" t="s">
        <v>52</v>
      </c>
      <c r="F10" s="3">
        <f t="shared" si="0"/>
        <v>72.775000000000006</v>
      </c>
      <c r="G10" s="3">
        <f t="shared" si="1"/>
        <v>0</v>
      </c>
      <c r="H10" s="5"/>
      <c r="I10" s="8">
        <f t="shared" si="2"/>
        <v>72.775000000000006</v>
      </c>
      <c r="J10" s="3"/>
      <c r="K10" s="9"/>
      <c r="L10" s="9"/>
      <c r="M10" s="9"/>
      <c r="N10" s="9"/>
      <c r="O10" s="8">
        <v>10</v>
      </c>
      <c r="P10" s="8">
        <v>10</v>
      </c>
      <c r="Q10" s="8">
        <v>8</v>
      </c>
      <c r="R10" s="8"/>
      <c r="S10" s="8">
        <v>9</v>
      </c>
      <c r="T10" s="8">
        <v>8</v>
      </c>
      <c r="U10" s="8"/>
      <c r="V10" s="8"/>
      <c r="W10" s="8"/>
      <c r="X10" s="8"/>
      <c r="Y10" s="8"/>
      <c r="Z10" s="8">
        <v>8</v>
      </c>
      <c r="AA10" s="8">
        <v>8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>
        <v>1</v>
      </c>
      <c r="AN10" s="8">
        <v>1</v>
      </c>
      <c r="AO10" s="8">
        <v>2</v>
      </c>
      <c r="AP10" s="8">
        <v>2</v>
      </c>
      <c r="AQ10" s="8">
        <v>2</v>
      </c>
      <c r="AR10" s="8"/>
      <c r="AS10" s="8"/>
      <c r="AT10" s="8">
        <f t="shared" si="3"/>
        <v>72.775000000000006</v>
      </c>
      <c r="AU10" s="13"/>
      <c r="AV10" s="14"/>
    </row>
    <row r="11" spans="1:48" ht="24" customHeight="1" x14ac:dyDescent="0.3">
      <c r="A11" s="3">
        <v>8</v>
      </c>
      <c r="B11" s="4" t="s">
        <v>60</v>
      </c>
      <c r="C11" s="3"/>
      <c r="D11" s="3" t="s">
        <v>51</v>
      </c>
      <c r="E11" s="3" t="s">
        <v>52</v>
      </c>
      <c r="F11" s="3">
        <f t="shared" si="0"/>
        <v>67.725000000000009</v>
      </c>
      <c r="G11" s="3">
        <f t="shared" si="1"/>
        <v>0</v>
      </c>
      <c r="H11" s="5"/>
      <c r="I11" s="8">
        <f t="shared" si="2"/>
        <v>67.725000000000009</v>
      </c>
      <c r="J11" s="3"/>
      <c r="K11" s="9"/>
      <c r="L11" s="9"/>
      <c r="M11" s="9"/>
      <c r="N11" s="9"/>
      <c r="O11" s="8">
        <v>10</v>
      </c>
      <c r="P11" s="8">
        <v>10</v>
      </c>
      <c r="Q11" s="8">
        <v>8</v>
      </c>
      <c r="R11" s="8"/>
      <c r="S11" s="8">
        <v>9</v>
      </c>
      <c r="T11" s="8">
        <v>8</v>
      </c>
      <c r="U11" s="8">
        <v>10</v>
      </c>
      <c r="V11" s="8"/>
      <c r="W11" s="8"/>
      <c r="X11" s="8"/>
      <c r="Y11" s="8"/>
      <c r="Z11" s="8">
        <v>8</v>
      </c>
      <c r="AA11" s="8">
        <v>5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1</v>
      </c>
      <c r="AN11" s="8">
        <v>1</v>
      </c>
      <c r="AO11" s="8">
        <v>1</v>
      </c>
      <c r="AP11" s="8">
        <v>2</v>
      </c>
      <c r="AQ11" s="8">
        <v>1</v>
      </c>
      <c r="AR11" s="8"/>
      <c r="AS11" s="8"/>
      <c r="AT11" s="8">
        <f t="shared" si="3"/>
        <v>67.725000000000009</v>
      </c>
      <c r="AU11" s="13"/>
      <c r="AV11" s="14"/>
    </row>
    <row r="12" spans="1:48" ht="24" customHeight="1" x14ac:dyDescent="0.3">
      <c r="A12" s="3">
        <v>9</v>
      </c>
      <c r="B12" s="4" t="s">
        <v>61</v>
      </c>
      <c r="C12" s="3"/>
      <c r="D12" s="3" t="s">
        <v>51</v>
      </c>
      <c r="E12" s="3" t="s">
        <v>52</v>
      </c>
      <c r="F12" s="3">
        <f t="shared" si="0"/>
        <v>103.625</v>
      </c>
      <c r="G12" s="3">
        <f t="shared" si="1"/>
        <v>0</v>
      </c>
      <c r="H12" s="5"/>
      <c r="I12" s="8">
        <f t="shared" si="2"/>
        <v>103.625</v>
      </c>
      <c r="J12" s="3"/>
      <c r="K12" s="9"/>
      <c r="L12" s="9"/>
      <c r="M12" s="9"/>
      <c r="N12" s="9"/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/>
      <c r="Y12" s="8">
        <v>5</v>
      </c>
      <c r="Z12" s="8">
        <v>10</v>
      </c>
      <c r="AA12" s="8">
        <v>10</v>
      </c>
      <c r="AB12" s="8">
        <v>10</v>
      </c>
      <c r="AC12" s="8">
        <v>10</v>
      </c>
      <c r="AD12" s="8"/>
      <c r="AE12" s="8">
        <v>5</v>
      </c>
      <c r="AF12" s="8"/>
      <c r="AG12" s="8">
        <v>10</v>
      </c>
      <c r="AH12" s="8">
        <v>10</v>
      </c>
      <c r="AI12" s="8"/>
      <c r="AJ12" s="8"/>
      <c r="AK12" s="8"/>
      <c r="AL12" s="8"/>
      <c r="AM12" s="8">
        <v>1</v>
      </c>
      <c r="AN12" s="8">
        <v>1</v>
      </c>
      <c r="AO12" s="8">
        <v>2</v>
      </c>
      <c r="AP12" s="8">
        <v>2</v>
      </c>
      <c r="AQ12" s="8">
        <v>2</v>
      </c>
      <c r="AR12" s="8"/>
      <c r="AS12" s="8"/>
      <c r="AT12" s="8">
        <f t="shared" si="3"/>
        <v>103.625</v>
      </c>
      <c r="AU12" s="13"/>
      <c r="AV12" s="14"/>
    </row>
    <row r="13" spans="1:48" ht="24" customHeight="1" x14ac:dyDescent="0.3">
      <c r="A13" s="3">
        <v>10</v>
      </c>
      <c r="B13" s="4" t="s">
        <v>62</v>
      </c>
      <c r="C13" s="3"/>
      <c r="D13" s="3" t="s">
        <v>51</v>
      </c>
      <c r="E13" s="3" t="s">
        <v>52</v>
      </c>
      <c r="F13" s="3">
        <f t="shared" si="0"/>
        <v>106.25</v>
      </c>
      <c r="G13" s="3">
        <f t="shared" si="1"/>
        <v>0</v>
      </c>
      <c r="H13" s="5"/>
      <c r="I13" s="8">
        <f t="shared" si="2"/>
        <v>106.25</v>
      </c>
      <c r="J13" s="3"/>
      <c r="K13" s="9"/>
      <c r="L13" s="9"/>
      <c r="M13" s="9"/>
      <c r="N13" s="9"/>
      <c r="O13" s="8">
        <v>10</v>
      </c>
      <c r="P13" s="8">
        <v>10</v>
      </c>
      <c r="Q13" s="8">
        <v>10</v>
      </c>
      <c r="R13" s="8">
        <v>20</v>
      </c>
      <c r="S13" s="8">
        <v>10</v>
      </c>
      <c r="T13" s="8">
        <v>10</v>
      </c>
      <c r="U13" s="8">
        <v>10</v>
      </c>
      <c r="V13" s="8">
        <v>10</v>
      </c>
      <c r="W13" s="8"/>
      <c r="X13" s="8"/>
      <c r="Y13" s="8"/>
      <c r="Z13" s="8">
        <v>10</v>
      </c>
      <c r="AA13" s="8">
        <v>10</v>
      </c>
      <c r="AB13" s="8">
        <v>10</v>
      </c>
      <c r="AC13" s="8">
        <v>10</v>
      </c>
      <c r="AD13" s="8"/>
      <c r="AE13" s="8">
        <v>10</v>
      </c>
      <c r="AF13" s="8"/>
      <c r="AG13" s="8">
        <v>5</v>
      </c>
      <c r="AH13" s="8">
        <v>10</v>
      </c>
      <c r="AI13" s="8">
        <v>10</v>
      </c>
      <c r="AJ13" s="8"/>
      <c r="AK13" s="8"/>
      <c r="AL13" s="8"/>
      <c r="AM13" s="8">
        <v>1</v>
      </c>
      <c r="AN13" s="8">
        <v>2</v>
      </c>
      <c r="AO13" s="8">
        <v>2</v>
      </c>
      <c r="AP13" s="8">
        <v>2</v>
      </c>
      <c r="AQ13" s="8">
        <v>2</v>
      </c>
      <c r="AR13" s="8"/>
      <c r="AS13" s="8"/>
      <c r="AT13" s="8">
        <f t="shared" si="3"/>
        <v>106.25</v>
      </c>
      <c r="AU13" s="13"/>
      <c r="AV13" s="14"/>
    </row>
    <row r="14" spans="1:48" ht="24" customHeight="1" x14ac:dyDescent="0.3">
      <c r="A14" s="3">
        <v>11</v>
      </c>
      <c r="B14" s="4" t="s">
        <v>63</v>
      </c>
      <c r="C14" s="3"/>
      <c r="D14" s="3" t="s">
        <v>51</v>
      </c>
      <c r="E14" s="3" t="s">
        <v>52</v>
      </c>
      <c r="F14" s="3">
        <f t="shared" si="0"/>
        <v>105.17500000000001</v>
      </c>
      <c r="G14" s="3">
        <f t="shared" si="1"/>
        <v>0</v>
      </c>
      <c r="H14" s="5"/>
      <c r="I14" s="8">
        <f t="shared" si="2"/>
        <v>105.17500000000001</v>
      </c>
      <c r="J14" s="3"/>
      <c r="K14" s="9"/>
      <c r="L14" s="9"/>
      <c r="M14" s="9"/>
      <c r="N14" s="9"/>
      <c r="O14" s="8">
        <v>10</v>
      </c>
      <c r="P14" s="8">
        <v>10</v>
      </c>
      <c r="Q14" s="8">
        <v>10</v>
      </c>
      <c r="R14" s="8">
        <v>8</v>
      </c>
      <c r="S14" s="8">
        <v>10</v>
      </c>
      <c r="T14" s="8">
        <v>10</v>
      </c>
      <c r="U14" s="8">
        <v>10</v>
      </c>
      <c r="V14" s="8">
        <v>10</v>
      </c>
      <c r="W14" s="8"/>
      <c r="X14" s="8"/>
      <c r="Y14" s="8">
        <v>15</v>
      </c>
      <c r="Z14" s="8">
        <v>10</v>
      </c>
      <c r="AA14" s="8">
        <v>10</v>
      </c>
      <c r="AB14" s="8">
        <v>10</v>
      </c>
      <c r="AC14" s="8"/>
      <c r="AD14" s="8">
        <v>10</v>
      </c>
      <c r="AE14" s="8">
        <v>10</v>
      </c>
      <c r="AF14" s="8"/>
      <c r="AG14" s="8">
        <v>5</v>
      </c>
      <c r="AH14" s="8">
        <v>10</v>
      </c>
      <c r="AI14" s="8"/>
      <c r="AJ14" s="8"/>
      <c r="AK14" s="8"/>
      <c r="AL14" s="8"/>
      <c r="AM14" s="8">
        <v>2</v>
      </c>
      <c r="AN14" s="8">
        <v>2</v>
      </c>
      <c r="AO14" s="8">
        <v>2</v>
      </c>
      <c r="AP14" s="8">
        <v>2</v>
      </c>
      <c r="AQ14" s="8">
        <v>2</v>
      </c>
      <c r="AR14" s="8"/>
      <c r="AS14" s="8"/>
      <c r="AT14" s="8">
        <f t="shared" si="3"/>
        <v>105.17500000000001</v>
      </c>
      <c r="AU14" s="13"/>
      <c r="AV14" s="14"/>
    </row>
    <row r="15" spans="1:48" ht="24" customHeight="1" x14ac:dyDescent="0.3">
      <c r="A15" s="3">
        <v>12</v>
      </c>
      <c r="B15" s="4" t="s">
        <v>64</v>
      </c>
      <c r="C15" s="3"/>
      <c r="D15" s="3" t="s">
        <v>53</v>
      </c>
      <c r="E15" s="3" t="s">
        <v>52</v>
      </c>
      <c r="F15" s="3">
        <f t="shared" si="0"/>
        <v>0</v>
      </c>
      <c r="G15" s="3">
        <f t="shared" si="1"/>
        <v>0</v>
      </c>
      <c r="H15" s="5"/>
      <c r="I15" s="8">
        <f t="shared" si="2"/>
        <v>0</v>
      </c>
      <c r="J15" s="3"/>
      <c r="K15" s="9"/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>
        <f t="shared" si="3"/>
        <v>0</v>
      </c>
      <c r="AU15" s="13"/>
      <c r="AV15" s="14"/>
    </row>
    <row r="16" spans="1:48" ht="24" customHeight="1" x14ac:dyDescent="0.3">
      <c r="A16" s="3">
        <v>13</v>
      </c>
      <c r="B16" s="4" t="s">
        <v>65</v>
      </c>
      <c r="C16" s="3"/>
      <c r="D16" s="3" t="s">
        <v>51</v>
      </c>
      <c r="E16" s="3" t="s">
        <v>52</v>
      </c>
      <c r="F16" s="3">
        <f t="shared" si="0"/>
        <v>94.375000000000014</v>
      </c>
      <c r="G16" s="3">
        <f t="shared" si="1"/>
        <v>0</v>
      </c>
      <c r="H16" s="5"/>
      <c r="I16" s="8">
        <f t="shared" si="2"/>
        <v>94.375000000000014</v>
      </c>
      <c r="J16" s="3"/>
      <c r="K16" s="9"/>
      <c r="L16" s="9"/>
      <c r="M16" s="9"/>
      <c r="N16" s="9"/>
      <c r="O16" s="8">
        <v>10</v>
      </c>
      <c r="P16" s="8">
        <v>10</v>
      </c>
      <c r="Q16" s="8">
        <v>10</v>
      </c>
      <c r="R16" s="8">
        <v>8</v>
      </c>
      <c r="S16" s="8">
        <v>9</v>
      </c>
      <c r="T16" s="8">
        <v>10</v>
      </c>
      <c r="U16" s="8"/>
      <c r="V16" s="8">
        <v>10</v>
      </c>
      <c r="W16" s="8"/>
      <c r="X16" s="8">
        <v>10</v>
      </c>
      <c r="Y16" s="8"/>
      <c r="Z16" s="8">
        <v>10</v>
      </c>
      <c r="AA16" s="8">
        <v>9</v>
      </c>
      <c r="AB16" s="8">
        <v>10</v>
      </c>
      <c r="AC16" s="8"/>
      <c r="AD16" s="8"/>
      <c r="AE16" s="8"/>
      <c r="AF16" s="8"/>
      <c r="AG16" s="8">
        <v>10</v>
      </c>
      <c r="AH16" s="8"/>
      <c r="AI16" s="8"/>
      <c r="AJ16" s="8">
        <v>10</v>
      </c>
      <c r="AK16" s="8"/>
      <c r="AL16" s="8"/>
      <c r="AM16" s="8">
        <v>1</v>
      </c>
      <c r="AN16" s="8">
        <v>2</v>
      </c>
      <c r="AO16" s="8">
        <v>2</v>
      </c>
      <c r="AP16" s="8">
        <v>1</v>
      </c>
      <c r="AQ16" s="8">
        <v>2</v>
      </c>
      <c r="AR16" s="8"/>
      <c r="AS16" s="8"/>
      <c r="AT16" s="8">
        <f t="shared" si="3"/>
        <v>94.375000000000014</v>
      </c>
      <c r="AU16" s="13"/>
      <c r="AV16" s="14"/>
    </row>
    <row r="17" spans="1:48" ht="24" customHeight="1" x14ac:dyDescent="0.3">
      <c r="A17" s="3">
        <v>14</v>
      </c>
      <c r="B17" s="4" t="s">
        <v>66</v>
      </c>
      <c r="C17" s="3"/>
      <c r="D17" s="3" t="s">
        <v>51</v>
      </c>
      <c r="E17" s="3" t="s">
        <v>52</v>
      </c>
      <c r="F17" s="3">
        <f t="shared" si="0"/>
        <v>82.075000000000017</v>
      </c>
      <c r="G17" s="3">
        <f t="shared" si="1"/>
        <v>0</v>
      </c>
      <c r="H17" s="5"/>
      <c r="I17" s="8">
        <f t="shared" si="2"/>
        <v>82.075000000000017</v>
      </c>
      <c r="J17" s="3"/>
      <c r="K17" s="9"/>
      <c r="L17" s="9"/>
      <c r="M17" s="9"/>
      <c r="N17" s="9"/>
      <c r="O17" s="8">
        <v>10</v>
      </c>
      <c r="P17" s="8">
        <v>10</v>
      </c>
      <c r="Q17" s="8">
        <v>8</v>
      </c>
      <c r="R17" s="8"/>
      <c r="S17" s="8">
        <v>9</v>
      </c>
      <c r="T17" s="8">
        <v>10</v>
      </c>
      <c r="U17" s="8"/>
      <c r="V17" s="8">
        <v>10</v>
      </c>
      <c r="W17" s="8"/>
      <c r="X17" s="8"/>
      <c r="Y17" s="8"/>
      <c r="Z17" s="8">
        <v>9</v>
      </c>
      <c r="AA17" s="8">
        <v>9</v>
      </c>
      <c r="AB17" s="8">
        <v>10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>
        <v>1</v>
      </c>
      <c r="AN17" s="8">
        <v>1</v>
      </c>
      <c r="AO17" s="8">
        <v>2</v>
      </c>
      <c r="AP17" s="8">
        <v>2</v>
      </c>
      <c r="AQ17" s="8">
        <v>1</v>
      </c>
      <c r="AR17" s="8"/>
      <c r="AS17" s="8"/>
      <c r="AT17" s="8">
        <f t="shared" si="3"/>
        <v>82.075000000000017</v>
      </c>
      <c r="AU17" s="13"/>
      <c r="AV17" s="14"/>
    </row>
    <row r="18" spans="1:48" ht="24" customHeight="1" x14ac:dyDescent="0.3">
      <c r="A18" s="3">
        <v>15</v>
      </c>
      <c r="B18" s="4" t="s">
        <v>67</v>
      </c>
      <c r="C18" s="3"/>
      <c r="D18" s="3" t="s">
        <v>51</v>
      </c>
      <c r="E18" s="3" t="s">
        <v>52</v>
      </c>
      <c r="F18" s="3">
        <f t="shared" si="0"/>
        <v>87.575000000000017</v>
      </c>
      <c r="G18" s="3">
        <f t="shared" si="1"/>
        <v>0</v>
      </c>
      <c r="H18" s="5"/>
      <c r="I18" s="8">
        <f t="shared" si="2"/>
        <v>87.575000000000017</v>
      </c>
      <c r="J18" s="3"/>
      <c r="K18" s="9"/>
      <c r="L18" s="9"/>
      <c r="M18" s="9"/>
      <c r="N18" s="9"/>
      <c r="O18" s="8">
        <v>10</v>
      </c>
      <c r="P18" s="8">
        <v>10</v>
      </c>
      <c r="Q18" s="8">
        <v>10</v>
      </c>
      <c r="R18" s="8">
        <v>8</v>
      </c>
      <c r="S18" s="8">
        <v>10</v>
      </c>
      <c r="T18" s="8">
        <v>9</v>
      </c>
      <c r="U18" s="8">
        <v>10</v>
      </c>
      <c r="V18" s="8"/>
      <c r="W18" s="8"/>
      <c r="X18" s="8">
        <v>10</v>
      </c>
      <c r="Y18" s="8"/>
      <c r="Z18" s="8">
        <v>9</v>
      </c>
      <c r="AA18" s="8">
        <v>9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>
        <v>2</v>
      </c>
      <c r="AN18" s="8">
        <v>2</v>
      </c>
      <c r="AO18" s="8">
        <v>2</v>
      </c>
      <c r="AP18" s="8">
        <v>1</v>
      </c>
      <c r="AQ18" s="8">
        <v>2</v>
      </c>
      <c r="AR18" s="8"/>
      <c r="AS18" s="8"/>
      <c r="AT18" s="8">
        <f t="shared" si="3"/>
        <v>87.575000000000017</v>
      </c>
      <c r="AU18" s="13"/>
      <c r="AV18" s="14"/>
    </row>
    <row r="19" spans="1:48" ht="24" customHeight="1" x14ac:dyDescent="0.3">
      <c r="A19" s="3">
        <v>16</v>
      </c>
      <c r="B19" s="4" t="s">
        <v>68</v>
      </c>
      <c r="C19" s="3"/>
      <c r="D19" s="3" t="s">
        <v>51</v>
      </c>
      <c r="E19" s="3" t="s">
        <v>52</v>
      </c>
      <c r="F19" s="3">
        <f t="shared" si="0"/>
        <v>0</v>
      </c>
      <c r="G19" s="3">
        <f t="shared" si="1"/>
        <v>0</v>
      </c>
      <c r="H19" s="5"/>
      <c r="I19" s="8">
        <f t="shared" si="2"/>
        <v>0</v>
      </c>
      <c r="J19" s="3"/>
      <c r="K19" s="9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f t="shared" si="3"/>
        <v>0</v>
      </c>
      <c r="AU19" s="13"/>
      <c r="AV19" s="14"/>
    </row>
    <row r="20" spans="1:48" ht="24" customHeight="1" x14ac:dyDescent="0.3">
      <c r="A20" s="3">
        <v>17</v>
      </c>
      <c r="B20" s="4" t="s">
        <v>69</v>
      </c>
      <c r="C20" s="3"/>
      <c r="D20" s="3" t="s">
        <v>51</v>
      </c>
      <c r="E20" s="3" t="s">
        <v>52</v>
      </c>
      <c r="F20" s="3">
        <f t="shared" si="0"/>
        <v>82.825000000000017</v>
      </c>
      <c r="G20" s="3">
        <f t="shared" si="1"/>
        <v>0</v>
      </c>
      <c r="H20" s="5"/>
      <c r="I20" s="8">
        <f t="shared" si="2"/>
        <v>82.825000000000017</v>
      </c>
      <c r="J20" s="3"/>
      <c r="K20" s="9"/>
      <c r="L20" s="9"/>
      <c r="M20" s="9"/>
      <c r="N20" s="9"/>
      <c r="O20" s="8">
        <v>10</v>
      </c>
      <c r="P20" s="8">
        <v>10</v>
      </c>
      <c r="Q20" s="8">
        <v>10</v>
      </c>
      <c r="R20" s="8"/>
      <c r="S20" s="8">
        <v>9</v>
      </c>
      <c r="T20" s="8">
        <v>10</v>
      </c>
      <c r="U20" s="8"/>
      <c r="V20" s="8"/>
      <c r="W20" s="8"/>
      <c r="X20" s="8">
        <v>10</v>
      </c>
      <c r="Y20" s="8"/>
      <c r="Z20" s="8">
        <v>10</v>
      </c>
      <c r="AA20" s="8">
        <v>9</v>
      </c>
      <c r="AB20" s="8">
        <v>10</v>
      </c>
      <c r="AC20" s="8"/>
      <c r="AD20" s="8">
        <v>10</v>
      </c>
      <c r="AE20" s="8"/>
      <c r="AF20" s="8"/>
      <c r="AG20" s="8"/>
      <c r="AH20" s="8">
        <v>10</v>
      </c>
      <c r="AI20" s="8"/>
      <c r="AJ20" s="8"/>
      <c r="AK20" s="8"/>
      <c r="AL20" s="8"/>
      <c r="AM20" s="8">
        <v>2</v>
      </c>
      <c r="AN20" s="8">
        <v>2</v>
      </c>
      <c r="AO20" s="8">
        <v>1</v>
      </c>
      <c r="AP20" s="8">
        <v>2</v>
      </c>
      <c r="AQ20" s="8">
        <v>1</v>
      </c>
      <c r="AR20" s="8"/>
      <c r="AS20" s="8"/>
      <c r="AT20" s="8">
        <f>(SUM(O20:P20)*1%+Q20*65%*10%+R20*15%*10%)*15+(SUM(S20:T20)*45%*10%+SUM(U20:Y20)*5%*10%)*35+(Z20*45%*10%+AA20*40%*10%+SUM(AB20:AH20)*5%*10%+SUM(AI20:AL20)*5%*10%)*40+SUM(AM21:AQ21)</f>
        <v>82.825000000000017</v>
      </c>
      <c r="AU20" s="13"/>
      <c r="AV20" s="14"/>
    </row>
    <row r="21" spans="1:48" ht="24" customHeight="1" x14ac:dyDescent="0.3">
      <c r="A21" s="3">
        <v>18</v>
      </c>
      <c r="B21" s="4" t="s">
        <v>70</v>
      </c>
      <c r="C21" s="3"/>
      <c r="D21" s="3" t="s">
        <v>51</v>
      </c>
      <c r="E21" s="3" t="s">
        <v>52</v>
      </c>
      <c r="F21" s="3">
        <f t="shared" si="0"/>
        <v>0</v>
      </c>
      <c r="G21" s="3">
        <f t="shared" si="1"/>
        <v>0</v>
      </c>
      <c r="H21" s="5"/>
      <c r="I21" s="8">
        <f t="shared" si="2"/>
        <v>0</v>
      </c>
      <c r="J21" s="3"/>
      <c r="K21" s="9"/>
      <c r="L21" s="9"/>
      <c r="M21" s="9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f t="shared" si="3"/>
        <v>0</v>
      </c>
      <c r="AU21" s="13"/>
      <c r="AV21" s="14"/>
    </row>
    <row r="22" spans="1:48" ht="24" customHeight="1" x14ac:dyDescent="0.3">
      <c r="A22" s="3">
        <v>19</v>
      </c>
      <c r="B22" s="4" t="s">
        <v>71</v>
      </c>
      <c r="C22" s="3"/>
      <c r="D22" s="3" t="s">
        <v>51</v>
      </c>
      <c r="E22" s="3" t="s">
        <v>52</v>
      </c>
      <c r="F22" s="3">
        <f t="shared" si="0"/>
        <v>76.700000000000017</v>
      </c>
      <c r="G22" s="3">
        <f t="shared" si="1"/>
        <v>0</v>
      </c>
      <c r="H22" s="5"/>
      <c r="I22" s="8">
        <f t="shared" si="2"/>
        <v>76.700000000000017</v>
      </c>
      <c r="J22" s="3"/>
      <c r="K22" s="9"/>
      <c r="L22" s="9"/>
      <c r="M22" s="9"/>
      <c r="N22" s="9"/>
      <c r="O22" s="8">
        <v>10</v>
      </c>
      <c r="P22" s="8">
        <v>10</v>
      </c>
      <c r="Q22" s="8">
        <v>8</v>
      </c>
      <c r="R22" s="8"/>
      <c r="S22" s="8">
        <v>9</v>
      </c>
      <c r="T22" s="8">
        <v>9</v>
      </c>
      <c r="U22" s="8"/>
      <c r="V22" s="8"/>
      <c r="W22" s="8"/>
      <c r="X22" s="8">
        <v>10</v>
      </c>
      <c r="Y22" s="8"/>
      <c r="Z22" s="8">
        <v>8</v>
      </c>
      <c r="AA22" s="8">
        <v>9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>
        <v>1</v>
      </c>
      <c r="AN22" s="8">
        <v>1</v>
      </c>
      <c r="AO22" s="8">
        <v>2</v>
      </c>
      <c r="AP22" s="8">
        <v>2</v>
      </c>
      <c r="AQ22" s="8">
        <v>1</v>
      </c>
      <c r="AR22" s="8"/>
      <c r="AS22" s="8"/>
      <c r="AT22" s="8">
        <f t="shared" si="3"/>
        <v>76.700000000000017</v>
      </c>
      <c r="AU22" s="13"/>
      <c r="AV22" s="14"/>
    </row>
    <row r="23" spans="1:48" ht="24" customHeight="1" x14ac:dyDescent="0.3">
      <c r="A23" s="3">
        <v>20</v>
      </c>
      <c r="B23" s="4" t="s">
        <v>72</v>
      </c>
      <c r="C23" s="3"/>
      <c r="D23" s="3" t="s">
        <v>53</v>
      </c>
      <c r="E23" s="3" t="s">
        <v>52</v>
      </c>
      <c r="F23" s="3">
        <f t="shared" si="0"/>
        <v>80.700000000000017</v>
      </c>
      <c r="G23" s="3">
        <f t="shared" si="1"/>
        <v>0</v>
      </c>
      <c r="H23" s="5"/>
      <c r="I23" s="8">
        <f t="shared" si="2"/>
        <v>80.700000000000017</v>
      </c>
      <c r="J23" s="3"/>
      <c r="K23" s="9"/>
      <c r="L23" s="9"/>
      <c r="M23" s="9"/>
      <c r="N23" s="9"/>
      <c r="O23" s="8">
        <v>10</v>
      </c>
      <c r="P23" s="8">
        <v>10</v>
      </c>
      <c r="Q23" s="8">
        <v>10</v>
      </c>
      <c r="R23" s="8"/>
      <c r="S23" s="8">
        <v>9</v>
      </c>
      <c r="T23" s="8">
        <v>9</v>
      </c>
      <c r="U23" s="8"/>
      <c r="V23" s="8"/>
      <c r="W23" s="8"/>
      <c r="X23" s="8"/>
      <c r="Y23" s="8"/>
      <c r="Z23" s="8">
        <v>9</v>
      </c>
      <c r="AA23" s="8">
        <v>9</v>
      </c>
      <c r="AB23" s="8"/>
      <c r="AC23" s="8"/>
      <c r="AD23" s="8">
        <v>10</v>
      </c>
      <c r="AE23" s="8"/>
      <c r="AF23" s="8"/>
      <c r="AG23" s="8"/>
      <c r="AH23" s="8"/>
      <c r="AI23" s="8"/>
      <c r="AJ23" s="8"/>
      <c r="AK23" s="8"/>
      <c r="AL23" s="8"/>
      <c r="AM23" s="8">
        <v>1</v>
      </c>
      <c r="AN23" s="8">
        <v>1</v>
      </c>
      <c r="AO23" s="8">
        <v>2</v>
      </c>
      <c r="AP23" s="8">
        <v>2</v>
      </c>
      <c r="AQ23" s="8">
        <v>1</v>
      </c>
      <c r="AR23" s="8"/>
      <c r="AS23" s="8"/>
      <c r="AT23" s="8">
        <f t="shared" si="3"/>
        <v>80.700000000000017</v>
      </c>
      <c r="AU23" s="13"/>
      <c r="AV23" s="14"/>
    </row>
    <row r="24" spans="1:48" ht="24" customHeight="1" x14ac:dyDescent="0.3">
      <c r="A24" s="3">
        <v>21</v>
      </c>
      <c r="B24" s="4" t="s">
        <v>73</v>
      </c>
      <c r="C24" s="3"/>
      <c r="D24" s="3" t="s">
        <v>51</v>
      </c>
      <c r="E24" s="3" t="s">
        <v>52</v>
      </c>
      <c r="F24" s="3">
        <f t="shared" si="0"/>
        <v>81.275000000000006</v>
      </c>
      <c r="G24" s="3">
        <f t="shared" si="1"/>
        <v>0</v>
      </c>
      <c r="H24" s="5"/>
      <c r="I24" s="8">
        <f t="shared" si="2"/>
        <v>81.275000000000006</v>
      </c>
      <c r="J24" s="3"/>
      <c r="K24" s="9"/>
      <c r="L24" s="9"/>
      <c r="M24" s="9"/>
      <c r="N24" s="9"/>
      <c r="O24" s="8">
        <v>10</v>
      </c>
      <c r="P24" s="8">
        <v>10</v>
      </c>
      <c r="Q24" s="8">
        <v>10</v>
      </c>
      <c r="R24" s="8"/>
      <c r="S24" s="8">
        <v>9</v>
      </c>
      <c r="T24" s="8">
        <v>10</v>
      </c>
      <c r="U24" s="8"/>
      <c r="V24" s="8"/>
      <c r="W24" s="8"/>
      <c r="X24" s="8"/>
      <c r="Y24" s="8"/>
      <c r="Z24" s="8">
        <v>9</v>
      </c>
      <c r="AA24" s="8">
        <v>9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>
        <v>2</v>
      </c>
      <c r="AN24" s="8">
        <v>1</v>
      </c>
      <c r="AO24" s="8">
        <v>1</v>
      </c>
      <c r="AP24" s="8">
        <v>2</v>
      </c>
      <c r="AQ24" s="8">
        <v>2</v>
      </c>
      <c r="AR24" s="8"/>
      <c r="AS24" s="8"/>
      <c r="AT24" s="8">
        <f t="shared" si="3"/>
        <v>81.275000000000006</v>
      </c>
      <c r="AU24" s="13"/>
      <c r="AV24" s="14"/>
    </row>
    <row r="25" spans="1:48" ht="24" customHeight="1" x14ac:dyDescent="0.3">
      <c r="A25" s="3">
        <v>22</v>
      </c>
      <c r="B25" s="4" t="s">
        <v>74</v>
      </c>
      <c r="C25" s="3"/>
      <c r="D25" s="3" t="s">
        <v>51</v>
      </c>
      <c r="E25" s="3" t="s">
        <v>52</v>
      </c>
      <c r="F25" s="3">
        <f t="shared" si="0"/>
        <v>90.25</v>
      </c>
      <c r="G25" s="3">
        <f t="shared" si="1"/>
        <v>0</v>
      </c>
      <c r="H25" s="5"/>
      <c r="I25" s="8">
        <f t="shared" si="2"/>
        <v>90.25</v>
      </c>
      <c r="J25" s="3"/>
      <c r="K25" s="9"/>
      <c r="L25" s="9"/>
      <c r="M25" s="9"/>
      <c r="N25" s="9"/>
      <c r="O25" s="8">
        <v>10</v>
      </c>
      <c r="P25" s="8">
        <v>10</v>
      </c>
      <c r="Q25" s="8">
        <v>10</v>
      </c>
      <c r="R25" s="8"/>
      <c r="S25" s="8">
        <v>10</v>
      </c>
      <c r="T25" s="8">
        <v>10</v>
      </c>
      <c r="U25" s="8"/>
      <c r="V25" s="8"/>
      <c r="W25" s="8"/>
      <c r="X25" s="8"/>
      <c r="Y25" s="8"/>
      <c r="Z25" s="8">
        <v>10</v>
      </c>
      <c r="AA25" s="8">
        <v>10</v>
      </c>
      <c r="AB25" s="8"/>
      <c r="AC25" s="8"/>
      <c r="AD25" s="8"/>
      <c r="AE25" s="8"/>
      <c r="AF25" s="8"/>
      <c r="AG25" s="8">
        <v>10</v>
      </c>
      <c r="AH25" s="8"/>
      <c r="AI25" s="8"/>
      <c r="AJ25" s="8"/>
      <c r="AK25" s="8"/>
      <c r="AL25" s="8"/>
      <c r="AM25" s="8">
        <v>2</v>
      </c>
      <c r="AN25" s="8">
        <v>2</v>
      </c>
      <c r="AO25" s="8">
        <v>2</v>
      </c>
      <c r="AP25" s="8">
        <v>2</v>
      </c>
      <c r="AQ25" s="8">
        <v>2</v>
      </c>
      <c r="AR25" s="8"/>
      <c r="AS25" s="8"/>
      <c r="AT25" s="8">
        <f t="shared" si="3"/>
        <v>90.25</v>
      </c>
      <c r="AU25" s="13"/>
      <c r="AV25" s="14"/>
    </row>
    <row r="26" spans="1:48" ht="24" customHeight="1" x14ac:dyDescent="0.3">
      <c r="A26" s="3">
        <v>23</v>
      </c>
      <c r="B26" s="4" t="s">
        <v>75</v>
      </c>
      <c r="C26" s="3"/>
      <c r="D26" s="3" t="s">
        <v>51</v>
      </c>
      <c r="E26" s="3" t="s">
        <v>52</v>
      </c>
      <c r="F26" s="3">
        <f t="shared" si="0"/>
        <v>83.275000000000006</v>
      </c>
      <c r="G26" s="3">
        <f t="shared" si="1"/>
        <v>0</v>
      </c>
      <c r="H26" s="5"/>
      <c r="I26" s="8">
        <f t="shared" si="2"/>
        <v>83.275000000000006</v>
      </c>
      <c r="J26" s="3"/>
      <c r="K26" s="9"/>
      <c r="L26" s="9"/>
      <c r="M26" s="9"/>
      <c r="N26" s="9"/>
      <c r="O26" s="8">
        <v>10</v>
      </c>
      <c r="P26" s="8">
        <v>10</v>
      </c>
      <c r="Q26" s="8">
        <v>9</v>
      </c>
      <c r="R26" s="8"/>
      <c r="S26" s="8">
        <v>9</v>
      </c>
      <c r="T26" s="8">
        <v>9</v>
      </c>
      <c r="U26" s="8"/>
      <c r="V26" s="8"/>
      <c r="W26" s="8"/>
      <c r="X26" s="8">
        <v>10</v>
      </c>
      <c r="Y26" s="8"/>
      <c r="Z26" s="8">
        <v>10</v>
      </c>
      <c r="AA26" s="8">
        <v>9</v>
      </c>
      <c r="AB26" s="8"/>
      <c r="AC26" s="8"/>
      <c r="AD26" s="8"/>
      <c r="AE26" s="8"/>
      <c r="AF26" s="8"/>
      <c r="AG26" s="8"/>
      <c r="AH26" s="8">
        <v>10</v>
      </c>
      <c r="AI26" s="8"/>
      <c r="AJ26" s="8"/>
      <c r="AK26" s="8"/>
      <c r="AL26" s="8"/>
      <c r="AM26" s="8">
        <v>1</v>
      </c>
      <c r="AN26" s="8">
        <v>2</v>
      </c>
      <c r="AO26" s="8">
        <v>2</v>
      </c>
      <c r="AP26" s="8">
        <v>1</v>
      </c>
      <c r="AQ26" s="8">
        <v>1</v>
      </c>
      <c r="AR26" s="8"/>
      <c r="AS26" s="8"/>
      <c r="AT26" s="8">
        <f t="shared" si="3"/>
        <v>83.275000000000006</v>
      </c>
      <c r="AU26" s="13"/>
      <c r="AV26" s="14"/>
    </row>
    <row r="27" spans="1:48" ht="24" customHeight="1" x14ac:dyDescent="0.3">
      <c r="A27" s="3">
        <v>24</v>
      </c>
      <c r="B27" s="4" t="s">
        <v>76</v>
      </c>
      <c r="C27" s="3"/>
      <c r="D27" s="3" t="s">
        <v>51</v>
      </c>
      <c r="E27" s="3" t="s">
        <v>52</v>
      </c>
      <c r="F27" s="3">
        <f t="shared" si="0"/>
        <v>76.175000000000011</v>
      </c>
      <c r="G27" s="3">
        <f t="shared" si="1"/>
        <v>0</v>
      </c>
      <c r="H27" s="5">
        <v>0.3</v>
      </c>
      <c r="I27" s="8">
        <f t="shared" si="2"/>
        <v>53.322500000000005</v>
      </c>
      <c r="J27" s="3"/>
      <c r="K27" s="9"/>
      <c r="L27" s="9"/>
      <c r="M27" s="9"/>
      <c r="N27" s="9"/>
      <c r="O27" s="8">
        <v>10</v>
      </c>
      <c r="P27" s="8">
        <v>10</v>
      </c>
      <c r="Q27" s="8">
        <v>8</v>
      </c>
      <c r="R27" s="8"/>
      <c r="S27" s="8">
        <v>8</v>
      </c>
      <c r="T27" s="8">
        <v>9</v>
      </c>
      <c r="U27" s="8"/>
      <c r="V27" s="8"/>
      <c r="W27" s="8"/>
      <c r="X27" s="8"/>
      <c r="Y27" s="8"/>
      <c r="Z27" s="8">
        <v>9</v>
      </c>
      <c r="AA27" s="8">
        <v>9</v>
      </c>
      <c r="AB27" s="8"/>
      <c r="AC27" s="8"/>
      <c r="AD27" s="8"/>
      <c r="AE27" s="8"/>
      <c r="AF27" s="8"/>
      <c r="AG27" s="8"/>
      <c r="AH27" s="8">
        <v>5</v>
      </c>
      <c r="AI27" s="8"/>
      <c r="AJ27" s="8"/>
      <c r="AK27" s="8"/>
      <c r="AL27" s="8"/>
      <c r="AM27" s="8">
        <v>1</v>
      </c>
      <c r="AN27" s="8">
        <v>1</v>
      </c>
      <c r="AO27" s="8">
        <v>2</v>
      </c>
      <c r="AP27" s="8">
        <v>2</v>
      </c>
      <c r="AQ27" s="8">
        <v>1</v>
      </c>
      <c r="AR27" s="8"/>
      <c r="AS27" s="8"/>
      <c r="AT27" s="8">
        <f t="shared" si="3"/>
        <v>76.175000000000011</v>
      </c>
      <c r="AU27" s="13"/>
      <c r="AV27" s="14"/>
    </row>
    <row r="28" spans="1:48" ht="24" customHeight="1" x14ac:dyDescent="0.3">
      <c r="A28" s="3">
        <v>25</v>
      </c>
      <c r="B28" s="4" t="s">
        <v>77</v>
      </c>
      <c r="C28" s="3"/>
      <c r="D28" s="3" t="s">
        <v>51</v>
      </c>
      <c r="E28" s="3" t="s">
        <v>52</v>
      </c>
      <c r="F28" s="3">
        <f t="shared" si="0"/>
        <v>86.600000000000009</v>
      </c>
      <c r="G28" s="3">
        <f t="shared" si="1"/>
        <v>0</v>
      </c>
      <c r="H28" s="5"/>
      <c r="I28" s="8">
        <f t="shared" si="2"/>
        <v>86.600000000000009</v>
      </c>
      <c r="J28" s="3"/>
      <c r="K28" s="9"/>
      <c r="L28" s="9"/>
      <c r="M28" s="9"/>
      <c r="N28" s="9"/>
      <c r="O28" s="8">
        <v>10</v>
      </c>
      <c r="P28" s="8">
        <v>10</v>
      </c>
      <c r="Q28" s="8">
        <v>9</v>
      </c>
      <c r="R28" s="8"/>
      <c r="S28" s="8">
        <v>9</v>
      </c>
      <c r="T28" s="8">
        <v>10</v>
      </c>
      <c r="U28" s="8"/>
      <c r="V28" s="8">
        <v>10</v>
      </c>
      <c r="W28" s="8"/>
      <c r="X28" s="8">
        <v>10</v>
      </c>
      <c r="Y28" s="8"/>
      <c r="Z28" s="8">
        <v>10</v>
      </c>
      <c r="AA28" s="8">
        <v>9</v>
      </c>
      <c r="AB28" s="8"/>
      <c r="AC28" s="8"/>
      <c r="AD28" s="8">
        <v>10</v>
      </c>
      <c r="AE28" s="8"/>
      <c r="AF28" s="8"/>
      <c r="AG28" s="8"/>
      <c r="AH28" s="8"/>
      <c r="AI28" s="8"/>
      <c r="AJ28" s="8"/>
      <c r="AK28" s="8"/>
      <c r="AL28" s="8"/>
      <c r="AM28" s="8">
        <v>1</v>
      </c>
      <c r="AN28" s="8">
        <v>2</v>
      </c>
      <c r="AO28" s="8">
        <v>1</v>
      </c>
      <c r="AP28" s="8">
        <v>2</v>
      </c>
      <c r="AQ28" s="8">
        <v>1</v>
      </c>
      <c r="AR28" s="8"/>
      <c r="AS28" s="8"/>
      <c r="AT28" s="8">
        <f t="shared" si="3"/>
        <v>86.600000000000009</v>
      </c>
      <c r="AU28" s="13"/>
      <c r="AV28" s="14"/>
    </row>
    <row r="29" spans="1:48" ht="24" customHeight="1" x14ac:dyDescent="0.3">
      <c r="A29" s="3">
        <v>26</v>
      </c>
      <c r="B29" s="4" t="s">
        <v>78</v>
      </c>
      <c r="C29" s="3"/>
      <c r="D29" s="3" t="s">
        <v>53</v>
      </c>
      <c r="E29" s="3" t="s">
        <v>52</v>
      </c>
      <c r="F29" s="3">
        <f t="shared" si="0"/>
        <v>83.575000000000003</v>
      </c>
      <c r="G29" s="3">
        <f t="shared" si="1"/>
        <v>0</v>
      </c>
      <c r="H29" s="5"/>
      <c r="I29" s="8">
        <f t="shared" si="2"/>
        <v>83.575000000000003</v>
      </c>
      <c r="J29" s="3"/>
      <c r="K29" s="9"/>
      <c r="L29" s="9"/>
      <c r="M29" s="9"/>
      <c r="N29" s="9"/>
      <c r="O29" s="8">
        <v>10</v>
      </c>
      <c r="P29" s="8">
        <v>10</v>
      </c>
      <c r="Q29" s="8">
        <v>8</v>
      </c>
      <c r="R29" s="8">
        <v>9</v>
      </c>
      <c r="S29" s="8">
        <v>9</v>
      </c>
      <c r="T29" s="8">
        <v>9</v>
      </c>
      <c r="U29" s="8"/>
      <c r="V29" s="8"/>
      <c r="W29" s="8"/>
      <c r="X29" s="8"/>
      <c r="Y29" s="8"/>
      <c r="Z29" s="8">
        <v>10</v>
      </c>
      <c r="AA29" s="8">
        <v>9</v>
      </c>
      <c r="AB29" s="8"/>
      <c r="AC29" s="8"/>
      <c r="AD29" s="8"/>
      <c r="AE29" s="8"/>
      <c r="AF29" s="8"/>
      <c r="AG29" s="8"/>
      <c r="AH29" s="8">
        <v>10</v>
      </c>
      <c r="AI29" s="8"/>
      <c r="AJ29" s="8"/>
      <c r="AK29" s="8"/>
      <c r="AL29" s="8"/>
      <c r="AM29" s="8">
        <v>2</v>
      </c>
      <c r="AN29" s="8">
        <v>1</v>
      </c>
      <c r="AO29" s="8">
        <v>1</v>
      </c>
      <c r="AP29" s="8">
        <v>2</v>
      </c>
      <c r="AQ29" s="8">
        <v>2</v>
      </c>
      <c r="AR29" s="8"/>
      <c r="AS29" s="8"/>
      <c r="AT29" s="8">
        <f t="shared" si="3"/>
        <v>83.575000000000003</v>
      </c>
      <c r="AU29" s="13"/>
      <c r="AV29" s="14"/>
    </row>
    <row r="30" spans="1:48" ht="24" customHeight="1" x14ac:dyDescent="0.3">
      <c r="A30" s="3">
        <v>27</v>
      </c>
      <c r="B30" s="4" t="s">
        <v>79</v>
      </c>
      <c r="C30" s="3"/>
      <c r="D30" s="3" t="s">
        <v>53</v>
      </c>
      <c r="E30" s="3" t="s">
        <v>52</v>
      </c>
      <c r="F30" s="3">
        <f t="shared" si="0"/>
        <v>0</v>
      </c>
      <c r="G30" s="3">
        <f t="shared" si="1"/>
        <v>0</v>
      </c>
      <c r="H30" s="5"/>
      <c r="I30" s="8">
        <f t="shared" si="2"/>
        <v>0</v>
      </c>
      <c r="J30" s="3"/>
      <c r="K30" s="9"/>
      <c r="L30" s="9"/>
      <c r="M30" s="9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f t="shared" si="3"/>
        <v>0</v>
      </c>
      <c r="AU30" s="13"/>
      <c r="AV30" s="14"/>
    </row>
    <row r="31" spans="1:48" ht="24" customHeight="1" x14ac:dyDescent="0.3">
      <c r="A31" s="3">
        <v>28</v>
      </c>
      <c r="B31" s="4" t="s">
        <v>80</v>
      </c>
      <c r="C31" s="3"/>
      <c r="D31" s="3" t="s">
        <v>51</v>
      </c>
      <c r="E31" s="3" t="s">
        <v>52</v>
      </c>
      <c r="F31" s="3">
        <f t="shared" si="0"/>
        <v>92.175000000000011</v>
      </c>
      <c r="G31" s="3">
        <f t="shared" si="1"/>
        <v>0</v>
      </c>
      <c r="H31" s="5"/>
      <c r="I31" s="8">
        <f t="shared" si="2"/>
        <v>92.175000000000011</v>
      </c>
      <c r="J31" s="3"/>
      <c r="K31" s="9"/>
      <c r="L31" s="9"/>
      <c r="M31" s="9"/>
      <c r="N31" s="9"/>
      <c r="O31" s="8">
        <v>10</v>
      </c>
      <c r="P31" s="8">
        <v>10</v>
      </c>
      <c r="Q31" s="8">
        <v>10</v>
      </c>
      <c r="R31" s="8"/>
      <c r="S31" s="8">
        <v>9</v>
      </c>
      <c r="T31" s="8">
        <v>10</v>
      </c>
      <c r="U31" s="8"/>
      <c r="V31" s="8">
        <v>10</v>
      </c>
      <c r="W31" s="8"/>
      <c r="X31" s="8"/>
      <c r="Y31" s="8">
        <v>10</v>
      </c>
      <c r="Z31" s="8">
        <v>10</v>
      </c>
      <c r="AA31" s="8">
        <v>10</v>
      </c>
      <c r="AB31" s="8">
        <v>10</v>
      </c>
      <c r="AC31" s="8"/>
      <c r="AD31" s="8"/>
      <c r="AE31" s="8"/>
      <c r="AF31" s="8"/>
      <c r="AG31" s="8">
        <v>10</v>
      </c>
      <c r="AH31" s="8"/>
      <c r="AI31" s="8"/>
      <c r="AJ31" s="8"/>
      <c r="AK31" s="8"/>
      <c r="AL31" s="8"/>
      <c r="AM31" s="8">
        <v>1</v>
      </c>
      <c r="AN31" s="8">
        <v>1</v>
      </c>
      <c r="AO31" s="8">
        <v>2</v>
      </c>
      <c r="AP31" s="8">
        <v>2</v>
      </c>
      <c r="AQ31" s="8">
        <v>2</v>
      </c>
      <c r="AR31" s="8"/>
      <c r="AS31" s="8"/>
      <c r="AT31" s="8">
        <f t="shared" si="3"/>
        <v>92.175000000000011</v>
      </c>
      <c r="AU31" s="13"/>
      <c r="AV31" s="14"/>
    </row>
    <row r="32" spans="1:48" ht="24" customHeight="1" x14ac:dyDescent="0.3">
      <c r="A32" s="3">
        <v>29</v>
      </c>
      <c r="B32" s="4" t="s">
        <v>81</v>
      </c>
      <c r="C32" s="3"/>
      <c r="D32" s="3" t="s">
        <v>51</v>
      </c>
      <c r="E32" s="3" t="s">
        <v>52</v>
      </c>
      <c r="F32" s="3">
        <f t="shared" si="0"/>
        <v>83.350000000000009</v>
      </c>
      <c r="G32" s="3">
        <f t="shared" si="1"/>
        <v>0</v>
      </c>
      <c r="H32" s="5"/>
      <c r="I32" s="8">
        <f t="shared" si="2"/>
        <v>83.350000000000009</v>
      </c>
      <c r="J32" s="3"/>
      <c r="K32" s="9"/>
      <c r="L32" s="9"/>
      <c r="M32" s="9"/>
      <c r="N32" s="9"/>
      <c r="O32" s="8">
        <v>10</v>
      </c>
      <c r="P32" s="8">
        <v>10</v>
      </c>
      <c r="Q32" s="8">
        <v>8</v>
      </c>
      <c r="R32" s="8">
        <v>8</v>
      </c>
      <c r="S32" s="8">
        <v>9</v>
      </c>
      <c r="T32" s="8">
        <v>9</v>
      </c>
      <c r="U32" s="8"/>
      <c r="V32" s="8"/>
      <c r="W32" s="8"/>
      <c r="X32" s="8"/>
      <c r="Y32" s="8"/>
      <c r="Z32" s="8">
        <v>10</v>
      </c>
      <c r="AA32" s="8">
        <v>9</v>
      </c>
      <c r="AB32" s="8">
        <v>10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2</v>
      </c>
      <c r="AN32" s="8">
        <v>1</v>
      </c>
      <c r="AO32" s="8">
        <v>2</v>
      </c>
      <c r="AP32" s="8">
        <v>2</v>
      </c>
      <c r="AQ32" s="8">
        <v>1</v>
      </c>
      <c r="AR32" s="8"/>
      <c r="AS32" s="8"/>
      <c r="AT32" s="8">
        <f t="shared" si="3"/>
        <v>83.350000000000009</v>
      </c>
      <c r="AU32" s="13"/>
      <c r="AV32" s="14"/>
    </row>
    <row r="33" spans="1:48" ht="24" customHeight="1" x14ac:dyDescent="0.3">
      <c r="A33" s="3">
        <v>30</v>
      </c>
      <c r="B33" s="4" t="s">
        <v>82</v>
      </c>
      <c r="C33" s="3"/>
      <c r="D33" s="3" t="s">
        <v>51</v>
      </c>
      <c r="E33" s="3" t="s">
        <v>52</v>
      </c>
      <c r="F33" s="3">
        <f t="shared" si="0"/>
        <v>79.325000000000003</v>
      </c>
      <c r="G33" s="3">
        <f t="shared" si="1"/>
        <v>0</v>
      </c>
      <c r="H33" s="5"/>
      <c r="I33" s="8">
        <f t="shared" si="2"/>
        <v>79.325000000000003</v>
      </c>
      <c r="J33" s="3"/>
      <c r="K33" s="9"/>
      <c r="L33" s="9"/>
      <c r="M33" s="9"/>
      <c r="N33" s="9"/>
      <c r="O33" s="8">
        <v>10</v>
      </c>
      <c r="P33" s="8">
        <v>10</v>
      </c>
      <c r="Q33" s="8">
        <v>8</v>
      </c>
      <c r="R33" s="8"/>
      <c r="S33" s="8">
        <v>10</v>
      </c>
      <c r="T33" s="8">
        <v>9</v>
      </c>
      <c r="U33" s="8"/>
      <c r="V33" s="8"/>
      <c r="W33" s="8"/>
      <c r="X33" s="8"/>
      <c r="Y33" s="8"/>
      <c r="Z33" s="8">
        <v>9</v>
      </c>
      <c r="AA33" s="8">
        <v>9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>
        <v>1</v>
      </c>
      <c r="AN33" s="8">
        <v>2</v>
      </c>
      <c r="AO33" s="8">
        <v>2</v>
      </c>
      <c r="AP33" s="8">
        <v>2</v>
      </c>
      <c r="AQ33" s="8">
        <v>1</v>
      </c>
      <c r="AR33" s="8"/>
      <c r="AS33" s="8"/>
      <c r="AT33" s="8">
        <f t="shared" si="3"/>
        <v>79.325000000000003</v>
      </c>
      <c r="AU33" s="13"/>
      <c r="AV33" s="14"/>
    </row>
    <row r="34" spans="1:48" ht="24" customHeight="1" x14ac:dyDescent="0.3">
      <c r="A34" s="3">
        <v>31</v>
      </c>
      <c r="B34" s="4" t="s">
        <v>83</v>
      </c>
      <c r="C34" s="3"/>
      <c r="D34" s="3" t="s">
        <v>51</v>
      </c>
      <c r="E34" s="3" t="s">
        <v>52</v>
      </c>
      <c r="F34" s="3">
        <f t="shared" si="0"/>
        <v>78.75</v>
      </c>
      <c r="G34" s="3">
        <f t="shared" si="1"/>
        <v>0</v>
      </c>
      <c r="H34" s="5">
        <v>0.65</v>
      </c>
      <c r="I34" s="8">
        <f t="shared" si="2"/>
        <v>27.5625</v>
      </c>
      <c r="J34" s="3"/>
      <c r="K34" s="9"/>
      <c r="L34" s="9"/>
      <c r="M34" s="9"/>
      <c r="N34" s="9"/>
      <c r="O34" s="8">
        <v>10</v>
      </c>
      <c r="P34" s="8">
        <v>10</v>
      </c>
      <c r="Q34" s="8">
        <v>8</v>
      </c>
      <c r="R34" s="8"/>
      <c r="S34" s="8">
        <v>9</v>
      </c>
      <c r="T34" s="8">
        <v>9</v>
      </c>
      <c r="U34" s="8"/>
      <c r="V34" s="8"/>
      <c r="W34" s="8"/>
      <c r="X34" s="8"/>
      <c r="Y34" s="8"/>
      <c r="Z34" s="8">
        <v>9</v>
      </c>
      <c r="AA34" s="8">
        <v>9</v>
      </c>
      <c r="AB34" s="8"/>
      <c r="AC34" s="8"/>
      <c r="AD34" s="8"/>
      <c r="AE34" s="8"/>
      <c r="AF34" s="8"/>
      <c r="AG34" s="8"/>
      <c r="AH34" s="8">
        <v>10</v>
      </c>
      <c r="AI34" s="8"/>
      <c r="AJ34" s="8"/>
      <c r="AK34" s="8"/>
      <c r="AL34" s="8"/>
      <c r="AM34" s="8">
        <v>1</v>
      </c>
      <c r="AN34" s="8">
        <v>2</v>
      </c>
      <c r="AO34" s="8">
        <v>2</v>
      </c>
      <c r="AP34" s="8">
        <v>1</v>
      </c>
      <c r="AQ34" s="8">
        <v>1</v>
      </c>
      <c r="AR34" s="8"/>
      <c r="AS34" s="8"/>
      <c r="AT34" s="8">
        <f t="shared" si="3"/>
        <v>78.75</v>
      </c>
      <c r="AU34" s="13"/>
      <c r="AV34" s="14"/>
    </row>
    <row r="35" spans="1:48" ht="24" customHeight="1" x14ac:dyDescent="0.3">
      <c r="A35" s="3">
        <v>32</v>
      </c>
      <c r="B35" s="4" t="s">
        <v>84</v>
      </c>
      <c r="C35" s="3"/>
      <c r="D35" s="3" t="s">
        <v>53</v>
      </c>
      <c r="E35" s="3" t="s">
        <v>85</v>
      </c>
      <c r="F35" s="3">
        <f t="shared" si="0"/>
        <v>85.625000000000014</v>
      </c>
      <c r="G35" s="3">
        <f t="shared" si="1"/>
        <v>0</v>
      </c>
      <c r="H35" s="5">
        <v>0.65</v>
      </c>
      <c r="I35" s="8">
        <f t="shared" si="2"/>
        <v>29.968750000000004</v>
      </c>
      <c r="J35" s="3"/>
      <c r="K35" s="9"/>
      <c r="L35" s="9"/>
      <c r="M35" s="9"/>
      <c r="N35" s="9"/>
      <c r="O35" s="8">
        <v>10</v>
      </c>
      <c r="P35" s="8">
        <v>10</v>
      </c>
      <c r="Q35" s="8">
        <v>10</v>
      </c>
      <c r="R35" s="8">
        <v>8</v>
      </c>
      <c r="S35" s="8">
        <v>9</v>
      </c>
      <c r="T35" s="8">
        <v>10</v>
      </c>
      <c r="U35" s="8"/>
      <c r="V35" s="8">
        <v>10</v>
      </c>
      <c r="W35" s="8"/>
      <c r="X35" s="8"/>
      <c r="Y35" s="8"/>
      <c r="Z35" s="8">
        <v>10</v>
      </c>
      <c r="AA35" s="8">
        <v>9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>
        <v>1</v>
      </c>
      <c r="AN35" s="8">
        <v>2</v>
      </c>
      <c r="AO35" s="8">
        <v>1</v>
      </c>
      <c r="AP35" s="8">
        <v>2</v>
      </c>
      <c r="AQ35" s="8">
        <v>1</v>
      </c>
      <c r="AR35" s="8"/>
      <c r="AS35" s="8"/>
      <c r="AT35" s="8">
        <f t="shared" si="3"/>
        <v>85.625000000000014</v>
      </c>
      <c r="AU35" s="13"/>
      <c r="AV35" s="14"/>
    </row>
    <row r="36" spans="1:48" ht="24" customHeight="1" x14ac:dyDescent="0.3">
      <c r="A36" s="3">
        <v>33</v>
      </c>
      <c r="B36" s="4" t="s">
        <v>86</v>
      </c>
      <c r="C36" s="3"/>
      <c r="D36" s="3" t="s">
        <v>53</v>
      </c>
      <c r="E36" s="3" t="s">
        <v>85</v>
      </c>
      <c r="F36" s="3">
        <f t="shared" si="0"/>
        <v>80.325000000000003</v>
      </c>
      <c r="G36" s="3">
        <f t="shared" si="1"/>
        <v>0</v>
      </c>
      <c r="H36" s="5"/>
      <c r="I36" s="8">
        <f t="shared" si="2"/>
        <v>80.325000000000003</v>
      </c>
      <c r="J36" s="3"/>
      <c r="K36" s="9"/>
      <c r="L36" s="9"/>
      <c r="M36" s="9"/>
      <c r="N36" s="9"/>
      <c r="O36" s="8">
        <v>10</v>
      </c>
      <c r="P36" s="8">
        <v>10</v>
      </c>
      <c r="Q36" s="8">
        <v>8</v>
      </c>
      <c r="R36" s="8"/>
      <c r="S36" s="8">
        <v>9</v>
      </c>
      <c r="T36" s="8">
        <v>10</v>
      </c>
      <c r="U36" s="8"/>
      <c r="V36" s="8"/>
      <c r="W36" s="8"/>
      <c r="X36" s="8"/>
      <c r="Y36" s="8"/>
      <c r="Z36" s="8">
        <v>9</v>
      </c>
      <c r="AA36" s="8">
        <v>9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>
        <v>1</v>
      </c>
      <c r="AN36" s="8">
        <v>2</v>
      </c>
      <c r="AO36" s="8">
        <v>2</v>
      </c>
      <c r="AP36" s="8">
        <v>2</v>
      </c>
      <c r="AQ36" s="8">
        <v>2</v>
      </c>
      <c r="AR36" s="8"/>
      <c r="AS36" s="8"/>
      <c r="AT36" s="8">
        <f t="shared" si="3"/>
        <v>80.325000000000003</v>
      </c>
      <c r="AU36" s="13"/>
      <c r="AV36" s="14"/>
    </row>
    <row r="37" spans="1:48" ht="24" customHeight="1" x14ac:dyDescent="0.3">
      <c r="A37" s="3">
        <v>34</v>
      </c>
      <c r="B37" s="4" t="s">
        <v>87</v>
      </c>
      <c r="C37" s="3"/>
      <c r="D37" s="3" t="s">
        <v>53</v>
      </c>
      <c r="E37" s="3" t="s">
        <v>85</v>
      </c>
      <c r="F37" s="3">
        <f t="shared" ref="F37:F63" si="4">AT37</f>
        <v>97.7</v>
      </c>
      <c r="G37" s="3">
        <f t="shared" ref="G37:G63" si="5">AS37</f>
        <v>0</v>
      </c>
      <c r="H37" s="5"/>
      <c r="I37" s="8">
        <f t="shared" si="2"/>
        <v>97.7</v>
      </c>
      <c r="J37" s="3"/>
      <c r="K37" s="9"/>
      <c r="L37" s="9"/>
      <c r="M37" s="9"/>
      <c r="N37" s="9"/>
      <c r="O37" s="8">
        <v>10</v>
      </c>
      <c r="P37" s="8">
        <v>10</v>
      </c>
      <c r="Q37" s="8">
        <v>10</v>
      </c>
      <c r="R37" s="8"/>
      <c r="S37" s="8">
        <v>10</v>
      </c>
      <c r="T37" s="8">
        <v>10</v>
      </c>
      <c r="U37" s="8">
        <v>10</v>
      </c>
      <c r="V37" s="8">
        <v>10</v>
      </c>
      <c r="W37" s="8"/>
      <c r="X37" s="8"/>
      <c r="Y37" s="8">
        <v>10</v>
      </c>
      <c r="Z37" s="8">
        <v>10</v>
      </c>
      <c r="AA37" s="8">
        <v>10</v>
      </c>
      <c r="AB37" s="8">
        <v>10</v>
      </c>
      <c r="AC37" s="8">
        <v>10</v>
      </c>
      <c r="AD37" s="8"/>
      <c r="AE37" s="8"/>
      <c r="AF37" s="8"/>
      <c r="AG37" s="8"/>
      <c r="AH37" s="8">
        <v>6</v>
      </c>
      <c r="AI37" s="8"/>
      <c r="AJ37" s="8"/>
      <c r="AK37" s="8"/>
      <c r="AL37" s="8"/>
      <c r="AM37" s="8">
        <v>2</v>
      </c>
      <c r="AN37" s="8">
        <v>1</v>
      </c>
      <c r="AO37" s="8">
        <v>2</v>
      </c>
      <c r="AP37" s="8">
        <v>2</v>
      </c>
      <c r="AQ37" s="8">
        <v>2</v>
      </c>
      <c r="AR37" s="8"/>
      <c r="AS37" s="8"/>
      <c r="AT37" s="8">
        <f t="shared" si="3"/>
        <v>97.7</v>
      </c>
      <c r="AU37" s="13"/>
      <c r="AV37" s="14"/>
    </row>
    <row r="38" spans="1:48" ht="24" customHeight="1" x14ac:dyDescent="0.3">
      <c r="A38" s="3">
        <v>35</v>
      </c>
      <c r="B38" s="4" t="s">
        <v>88</v>
      </c>
      <c r="C38" s="3"/>
      <c r="D38" s="3" t="s">
        <v>51</v>
      </c>
      <c r="E38" s="3" t="s">
        <v>85</v>
      </c>
      <c r="F38" s="3">
        <f t="shared" si="4"/>
        <v>89.275000000000006</v>
      </c>
      <c r="G38" s="3">
        <f t="shared" si="5"/>
        <v>0</v>
      </c>
      <c r="H38" s="5"/>
      <c r="I38" s="8">
        <f t="shared" si="2"/>
        <v>89.275000000000006</v>
      </c>
      <c r="J38" s="3"/>
      <c r="K38" s="9"/>
      <c r="L38" s="9"/>
      <c r="M38" s="9"/>
      <c r="N38" s="9"/>
      <c r="O38" s="8">
        <v>10</v>
      </c>
      <c r="P38" s="8">
        <v>10</v>
      </c>
      <c r="Q38" s="8">
        <v>9</v>
      </c>
      <c r="R38" s="8"/>
      <c r="S38" s="8">
        <v>10</v>
      </c>
      <c r="T38" s="8">
        <v>10</v>
      </c>
      <c r="U38" s="8"/>
      <c r="V38" s="8"/>
      <c r="W38" s="8"/>
      <c r="X38" s="8"/>
      <c r="Y38" s="8"/>
      <c r="Z38" s="8">
        <v>10</v>
      </c>
      <c r="AA38" s="8">
        <v>10</v>
      </c>
      <c r="AB38" s="8">
        <v>10</v>
      </c>
      <c r="AC38" s="8"/>
      <c r="AD38" s="8"/>
      <c r="AE38" s="8"/>
      <c r="AF38" s="8"/>
      <c r="AG38" s="8"/>
      <c r="AH38" s="8">
        <v>10</v>
      </c>
      <c r="AI38" s="8"/>
      <c r="AJ38" s="8"/>
      <c r="AK38" s="8"/>
      <c r="AL38" s="8"/>
      <c r="AM38" s="8">
        <v>1</v>
      </c>
      <c r="AN38" s="8">
        <v>2</v>
      </c>
      <c r="AO38" s="8">
        <v>2</v>
      </c>
      <c r="AP38" s="8">
        <v>1</v>
      </c>
      <c r="AQ38" s="8">
        <v>2</v>
      </c>
      <c r="AR38" s="8"/>
      <c r="AS38" s="8"/>
      <c r="AT38" s="8">
        <f t="shared" si="3"/>
        <v>89.275000000000006</v>
      </c>
      <c r="AU38" s="13"/>
      <c r="AV38" s="14"/>
    </row>
    <row r="39" spans="1:48" ht="24" customHeight="1" x14ac:dyDescent="0.3">
      <c r="A39" s="3">
        <v>36</v>
      </c>
      <c r="B39" s="4" t="s">
        <v>89</v>
      </c>
      <c r="C39" s="3"/>
      <c r="D39" s="3" t="s">
        <v>51</v>
      </c>
      <c r="E39" s="3" t="s">
        <v>85</v>
      </c>
      <c r="F39" s="3">
        <f t="shared" si="4"/>
        <v>100</v>
      </c>
      <c r="G39" s="3">
        <f t="shared" si="5"/>
        <v>0</v>
      </c>
      <c r="H39" s="5"/>
      <c r="I39" s="8">
        <f t="shared" ref="I39:I63" si="6">(F39+G39)*(1-H39)</f>
        <v>100</v>
      </c>
      <c r="J39" s="3"/>
      <c r="K39" s="9"/>
      <c r="L39" s="9"/>
      <c r="M39" s="9"/>
      <c r="N39" s="9"/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/>
      <c r="V39" s="8">
        <v>10</v>
      </c>
      <c r="W39" s="8"/>
      <c r="X39" s="8">
        <v>10</v>
      </c>
      <c r="Y39" s="8"/>
      <c r="Z39" s="8">
        <v>10</v>
      </c>
      <c r="AA39" s="8">
        <v>10</v>
      </c>
      <c r="AB39" s="8">
        <v>10</v>
      </c>
      <c r="AC39" s="8">
        <v>10</v>
      </c>
      <c r="AD39" s="8"/>
      <c r="AE39" s="8"/>
      <c r="AF39" s="8"/>
      <c r="AG39" s="8">
        <v>10</v>
      </c>
      <c r="AH39" s="8">
        <v>10</v>
      </c>
      <c r="AI39" s="8"/>
      <c r="AJ39" s="8"/>
      <c r="AK39" s="8"/>
      <c r="AL39" s="8"/>
      <c r="AM39" s="8">
        <v>1</v>
      </c>
      <c r="AN39" s="8">
        <v>2</v>
      </c>
      <c r="AO39" s="8">
        <v>2</v>
      </c>
      <c r="AP39" s="8">
        <v>2</v>
      </c>
      <c r="AQ39" s="8">
        <v>1</v>
      </c>
      <c r="AR39" s="8"/>
      <c r="AS39" s="8"/>
      <c r="AT39" s="8">
        <f t="shared" si="3"/>
        <v>100</v>
      </c>
      <c r="AU39" s="13"/>
      <c r="AV39" s="14"/>
    </row>
    <row r="40" spans="1:48" ht="24" customHeight="1" x14ac:dyDescent="0.3">
      <c r="A40" s="3">
        <v>37</v>
      </c>
      <c r="B40" s="4" t="s">
        <v>90</v>
      </c>
      <c r="C40" s="3"/>
      <c r="D40" s="3" t="s">
        <v>51</v>
      </c>
      <c r="E40" s="3" t="s">
        <v>85</v>
      </c>
      <c r="F40" s="3">
        <f t="shared" si="4"/>
        <v>90.300000000000011</v>
      </c>
      <c r="G40" s="3">
        <f t="shared" si="5"/>
        <v>0</v>
      </c>
      <c r="H40" s="5"/>
      <c r="I40" s="8">
        <f t="shared" si="6"/>
        <v>90.300000000000011</v>
      </c>
      <c r="J40" s="3"/>
      <c r="K40" s="9"/>
      <c r="L40" s="9"/>
      <c r="M40" s="9"/>
      <c r="N40" s="9"/>
      <c r="O40" s="8">
        <v>10</v>
      </c>
      <c r="P40" s="8">
        <v>10</v>
      </c>
      <c r="Q40" s="8">
        <v>9</v>
      </c>
      <c r="R40" s="8">
        <v>9</v>
      </c>
      <c r="S40" s="8">
        <v>10</v>
      </c>
      <c r="T40" s="8">
        <v>10</v>
      </c>
      <c r="U40" s="8"/>
      <c r="V40" s="8"/>
      <c r="W40" s="8"/>
      <c r="X40" s="8"/>
      <c r="Y40" s="8"/>
      <c r="Z40" s="8">
        <v>10</v>
      </c>
      <c r="AA40" s="8">
        <v>10</v>
      </c>
      <c r="AB40" s="8">
        <v>10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>
        <v>1</v>
      </c>
      <c r="AN40" s="8">
        <v>2</v>
      </c>
      <c r="AO40" s="8">
        <v>2</v>
      </c>
      <c r="AP40" s="8">
        <v>2</v>
      </c>
      <c r="AQ40" s="8">
        <v>2</v>
      </c>
      <c r="AR40" s="8"/>
      <c r="AS40" s="8"/>
      <c r="AT40" s="8">
        <f t="shared" si="3"/>
        <v>90.300000000000011</v>
      </c>
      <c r="AU40" s="13"/>
      <c r="AV40" s="14"/>
    </row>
    <row r="41" spans="1:48" ht="24" customHeight="1" x14ac:dyDescent="0.3">
      <c r="A41" s="3">
        <v>38</v>
      </c>
      <c r="B41" s="4" t="s">
        <v>91</v>
      </c>
      <c r="C41" s="3"/>
      <c r="D41" s="3" t="s">
        <v>51</v>
      </c>
      <c r="E41" s="3" t="s">
        <v>85</v>
      </c>
      <c r="F41" s="3">
        <f t="shared" si="4"/>
        <v>83.675000000000011</v>
      </c>
      <c r="G41" s="3">
        <f t="shared" si="5"/>
        <v>0</v>
      </c>
      <c r="H41" s="5"/>
      <c r="I41" s="8">
        <f t="shared" si="6"/>
        <v>83.675000000000011</v>
      </c>
      <c r="J41" s="3"/>
      <c r="K41" s="9"/>
      <c r="L41" s="9"/>
      <c r="M41" s="9"/>
      <c r="N41" s="9"/>
      <c r="O41" s="8">
        <v>10</v>
      </c>
      <c r="P41" s="8">
        <v>10</v>
      </c>
      <c r="Q41" s="8">
        <v>9</v>
      </c>
      <c r="R41" s="8"/>
      <c r="S41" s="8">
        <v>10</v>
      </c>
      <c r="T41" s="8">
        <v>10</v>
      </c>
      <c r="U41" s="8"/>
      <c r="V41" s="8"/>
      <c r="W41" s="8"/>
      <c r="X41" s="8"/>
      <c r="Y41" s="8"/>
      <c r="Z41" s="8">
        <v>10</v>
      </c>
      <c r="AA41" s="8">
        <v>9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>
        <v>1</v>
      </c>
      <c r="AN41" s="8">
        <v>2</v>
      </c>
      <c r="AO41" s="8">
        <v>2</v>
      </c>
      <c r="AP41" s="8">
        <v>2</v>
      </c>
      <c r="AQ41" s="8">
        <v>1</v>
      </c>
      <c r="AR41" s="8"/>
      <c r="AS41" s="8"/>
      <c r="AT41" s="8">
        <f t="shared" ref="AT41:AT63" si="7">(SUM(O41:P41)*1%+Q41*65%*10%+R41*15%*10%)*15+(SUM(S41:T41)*45%*10%+SUM(U41:Y41)*5%*10%)*35+(Z41*45%*10%+AA41*40%*10%+SUM(AB41:AH41)*5%*10%+SUM(AI41:AL41)*5%*10%)*40+SUM(AM41:AQ41)</f>
        <v>83.675000000000011</v>
      </c>
      <c r="AU41" s="13"/>
      <c r="AV41" s="14"/>
    </row>
    <row r="42" spans="1:48" ht="24" customHeight="1" x14ac:dyDescent="0.3">
      <c r="A42" s="3">
        <v>39</v>
      </c>
      <c r="B42" s="4" t="s">
        <v>92</v>
      </c>
      <c r="C42" s="3"/>
      <c r="D42" s="3" t="s">
        <v>51</v>
      </c>
      <c r="E42" s="3" t="s">
        <v>85</v>
      </c>
      <c r="F42" s="3">
        <f t="shared" si="4"/>
        <v>90.5</v>
      </c>
      <c r="G42" s="3">
        <f t="shared" si="5"/>
        <v>0</v>
      </c>
      <c r="H42" s="5"/>
      <c r="I42" s="8">
        <f t="shared" si="6"/>
        <v>90.5</v>
      </c>
      <c r="J42" s="3"/>
      <c r="K42" s="9"/>
      <c r="L42" s="9"/>
      <c r="M42" s="9"/>
      <c r="N42" s="9"/>
      <c r="O42" s="8">
        <v>10</v>
      </c>
      <c r="P42" s="8">
        <v>10</v>
      </c>
      <c r="Q42" s="8">
        <v>10</v>
      </c>
      <c r="R42" s="8">
        <v>10</v>
      </c>
      <c r="S42" s="8">
        <v>10</v>
      </c>
      <c r="T42" s="8">
        <v>10</v>
      </c>
      <c r="U42" s="8"/>
      <c r="V42" s="8"/>
      <c r="W42" s="8"/>
      <c r="X42" s="8"/>
      <c r="Y42" s="8"/>
      <c r="Z42" s="8">
        <v>10</v>
      </c>
      <c r="AA42" s="8">
        <v>10</v>
      </c>
      <c r="AB42" s="8"/>
      <c r="AC42" s="8"/>
      <c r="AD42" s="8"/>
      <c r="AE42" s="8">
        <v>10</v>
      </c>
      <c r="AF42" s="8"/>
      <c r="AG42" s="8"/>
      <c r="AH42" s="8"/>
      <c r="AI42" s="8"/>
      <c r="AJ42" s="8"/>
      <c r="AK42" s="8"/>
      <c r="AL42" s="8"/>
      <c r="AM42" s="8">
        <v>1</v>
      </c>
      <c r="AN42" s="8">
        <v>2</v>
      </c>
      <c r="AO42" s="8">
        <v>2</v>
      </c>
      <c r="AP42" s="8">
        <v>2</v>
      </c>
      <c r="AQ42" s="8">
        <v>1</v>
      </c>
      <c r="AR42" s="8"/>
      <c r="AS42" s="8"/>
      <c r="AT42" s="8">
        <f t="shared" si="7"/>
        <v>90.5</v>
      </c>
      <c r="AU42" s="13"/>
      <c r="AV42" s="14"/>
    </row>
    <row r="43" spans="1:48" ht="24" customHeight="1" x14ac:dyDescent="0.3">
      <c r="A43" s="3">
        <v>40</v>
      </c>
      <c r="B43" s="4" t="s">
        <v>93</v>
      </c>
      <c r="C43" s="3"/>
      <c r="D43" s="3" t="s">
        <v>51</v>
      </c>
      <c r="E43" s="3" t="s">
        <v>85</v>
      </c>
      <c r="F43" s="3">
        <f t="shared" si="4"/>
        <v>85.875</v>
      </c>
      <c r="G43" s="3">
        <f t="shared" si="5"/>
        <v>0</v>
      </c>
      <c r="H43" s="5"/>
      <c r="I43" s="8">
        <f t="shared" si="6"/>
        <v>85.875</v>
      </c>
      <c r="J43" s="3"/>
      <c r="K43" s="9"/>
      <c r="L43" s="9"/>
      <c r="M43" s="9"/>
      <c r="N43" s="9"/>
      <c r="O43" s="8">
        <v>10</v>
      </c>
      <c r="P43" s="8">
        <v>10</v>
      </c>
      <c r="Q43" s="8">
        <v>10</v>
      </c>
      <c r="R43" s="8">
        <v>10</v>
      </c>
      <c r="S43" s="8">
        <v>9</v>
      </c>
      <c r="T43" s="8">
        <v>10</v>
      </c>
      <c r="U43" s="8"/>
      <c r="V43" s="8">
        <v>10</v>
      </c>
      <c r="W43" s="8"/>
      <c r="X43" s="8"/>
      <c r="Y43" s="8"/>
      <c r="Z43" s="8">
        <v>9</v>
      </c>
      <c r="AA43" s="8">
        <v>10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>
        <v>1</v>
      </c>
      <c r="AN43" s="8">
        <v>1</v>
      </c>
      <c r="AO43" s="8">
        <v>2</v>
      </c>
      <c r="AP43" s="8">
        <v>2</v>
      </c>
      <c r="AQ43" s="8">
        <v>1</v>
      </c>
      <c r="AR43" s="8"/>
      <c r="AS43" s="8"/>
      <c r="AT43" s="8">
        <f t="shared" si="7"/>
        <v>85.875</v>
      </c>
      <c r="AU43" s="13"/>
      <c r="AV43" s="14"/>
    </row>
    <row r="44" spans="1:48" ht="24" customHeight="1" x14ac:dyDescent="0.3">
      <c r="A44" s="3">
        <v>41</v>
      </c>
      <c r="B44" s="4" t="s">
        <v>94</v>
      </c>
      <c r="C44" s="3"/>
      <c r="D44" s="3" t="s">
        <v>53</v>
      </c>
      <c r="E44" s="3" t="s">
        <v>85</v>
      </c>
      <c r="F44" s="3">
        <f t="shared" si="4"/>
        <v>98.175000000000011</v>
      </c>
      <c r="G44" s="3">
        <f t="shared" si="5"/>
        <v>0</v>
      </c>
      <c r="H44" s="5"/>
      <c r="I44" s="8">
        <f t="shared" si="6"/>
        <v>98.175000000000011</v>
      </c>
      <c r="J44" s="3"/>
      <c r="K44" s="9"/>
      <c r="L44" s="9"/>
      <c r="M44" s="9"/>
      <c r="N44" s="9"/>
      <c r="O44" s="8">
        <v>10</v>
      </c>
      <c r="P44" s="8">
        <v>10</v>
      </c>
      <c r="Q44" s="8">
        <v>10</v>
      </c>
      <c r="R44" s="8"/>
      <c r="S44" s="8">
        <v>9</v>
      </c>
      <c r="T44" s="8">
        <v>10</v>
      </c>
      <c r="U44" s="8">
        <v>10</v>
      </c>
      <c r="V44" s="8">
        <v>10</v>
      </c>
      <c r="W44" s="8"/>
      <c r="X44" s="8"/>
      <c r="Y44" s="8"/>
      <c r="Z44" s="8">
        <v>10</v>
      </c>
      <c r="AA44" s="8">
        <v>10</v>
      </c>
      <c r="AB44" s="8"/>
      <c r="AC44" s="8">
        <v>5</v>
      </c>
      <c r="AD44" s="8">
        <v>5</v>
      </c>
      <c r="AE44" s="8">
        <v>5</v>
      </c>
      <c r="AF44" s="8"/>
      <c r="AG44" s="8"/>
      <c r="AH44" s="8">
        <v>30</v>
      </c>
      <c r="AI44" s="8"/>
      <c r="AJ44" s="8"/>
      <c r="AK44" s="8"/>
      <c r="AL44" s="8"/>
      <c r="AM44" s="8">
        <v>2</v>
      </c>
      <c r="AN44" s="8">
        <v>2</v>
      </c>
      <c r="AO44" s="8">
        <v>2</v>
      </c>
      <c r="AP44" s="8">
        <v>1</v>
      </c>
      <c r="AQ44" s="8">
        <v>2</v>
      </c>
      <c r="AR44" s="8"/>
      <c r="AS44" s="8"/>
      <c r="AT44" s="8">
        <f t="shared" si="7"/>
        <v>98.175000000000011</v>
      </c>
      <c r="AU44" s="13"/>
      <c r="AV44" s="14"/>
    </row>
    <row r="45" spans="1:48" ht="24" customHeight="1" x14ac:dyDescent="0.3">
      <c r="A45" s="3">
        <v>42</v>
      </c>
      <c r="B45" s="4" t="s">
        <v>95</v>
      </c>
      <c r="C45" s="3"/>
      <c r="D45" s="3" t="s">
        <v>51</v>
      </c>
      <c r="E45" s="3" t="s">
        <v>85</v>
      </c>
      <c r="F45" s="3">
        <f t="shared" si="4"/>
        <v>86.575000000000017</v>
      </c>
      <c r="G45" s="3">
        <f t="shared" si="5"/>
        <v>0</v>
      </c>
      <c r="H45" s="5"/>
      <c r="I45" s="8">
        <f t="shared" si="6"/>
        <v>86.575000000000017</v>
      </c>
      <c r="J45" s="3"/>
      <c r="K45" s="9"/>
      <c r="L45" s="9"/>
      <c r="M45" s="9"/>
      <c r="N45" s="9"/>
      <c r="O45" s="8">
        <v>10</v>
      </c>
      <c r="P45" s="8">
        <v>10</v>
      </c>
      <c r="Q45" s="8">
        <v>10</v>
      </c>
      <c r="R45" s="8"/>
      <c r="S45" s="8">
        <v>9</v>
      </c>
      <c r="T45" s="8">
        <v>10</v>
      </c>
      <c r="U45" s="8"/>
      <c r="V45" s="8">
        <v>10</v>
      </c>
      <c r="W45" s="8">
        <v>10</v>
      </c>
      <c r="X45" s="8"/>
      <c r="Y45" s="8"/>
      <c r="Z45" s="8">
        <v>10</v>
      </c>
      <c r="AA45" s="8">
        <v>9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>
        <v>1</v>
      </c>
      <c r="AN45" s="8">
        <v>2</v>
      </c>
      <c r="AO45" s="8">
        <v>2</v>
      </c>
      <c r="AP45" s="8">
        <v>2</v>
      </c>
      <c r="AQ45" s="8">
        <v>1</v>
      </c>
      <c r="AR45" s="8"/>
      <c r="AS45" s="8"/>
      <c r="AT45" s="8">
        <f t="shared" si="7"/>
        <v>86.575000000000017</v>
      </c>
      <c r="AU45" s="13"/>
      <c r="AV45" s="14"/>
    </row>
    <row r="46" spans="1:48" ht="24" customHeight="1" x14ac:dyDescent="0.3">
      <c r="A46" s="3">
        <v>43</v>
      </c>
      <c r="B46" s="4" t="s">
        <v>96</v>
      </c>
      <c r="C46" s="3"/>
      <c r="D46" s="3" t="s">
        <v>51</v>
      </c>
      <c r="E46" s="3" t="s">
        <v>52</v>
      </c>
      <c r="F46" s="3">
        <f t="shared" si="4"/>
        <v>0</v>
      </c>
      <c r="G46" s="3">
        <f t="shared" si="5"/>
        <v>0</v>
      </c>
      <c r="H46" s="5"/>
      <c r="I46" s="8">
        <f t="shared" si="6"/>
        <v>0</v>
      </c>
      <c r="J46" s="3"/>
      <c r="K46" s="9"/>
      <c r="L46" s="9"/>
      <c r="M46" s="9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>
        <f t="shared" si="7"/>
        <v>0</v>
      </c>
      <c r="AU46" s="13"/>
      <c r="AV46" s="14"/>
    </row>
    <row r="47" spans="1:48" ht="24" customHeight="1" x14ac:dyDescent="0.3">
      <c r="A47" s="3">
        <v>44</v>
      </c>
      <c r="B47" s="4" t="s">
        <v>97</v>
      </c>
      <c r="C47" s="3"/>
      <c r="D47" s="3" t="s">
        <v>51</v>
      </c>
      <c r="E47" s="3" t="s">
        <v>85</v>
      </c>
      <c r="F47" s="3">
        <f t="shared" si="4"/>
        <v>100.5</v>
      </c>
      <c r="G47" s="3">
        <f t="shared" si="5"/>
        <v>0</v>
      </c>
      <c r="H47" s="5"/>
      <c r="I47" s="8">
        <f t="shared" si="6"/>
        <v>100.5</v>
      </c>
      <c r="J47" s="3"/>
      <c r="K47" s="9"/>
      <c r="L47" s="9"/>
      <c r="M47" s="9"/>
      <c r="N47" s="9"/>
      <c r="O47" s="8">
        <v>10</v>
      </c>
      <c r="P47" s="8">
        <v>10</v>
      </c>
      <c r="Q47" s="8">
        <v>10</v>
      </c>
      <c r="R47" s="8"/>
      <c r="S47" s="8">
        <v>10</v>
      </c>
      <c r="T47" s="8">
        <v>10</v>
      </c>
      <c r="U47" s="8">
        <v>10</v>
      </c>
      <c r="V47" s="8"/>
      <c r="W47" s="8"/>
      <c r="X47" s="8"/>
      <c r="Y47" s="8">
        <v>20</v>
      </c>
      <c r="Z47" s="8">
        <v>10</v>
      </c>
      <c r="AA47" s="8">
        <v>10</v>
      </c>
      <c r="AB47" s="8"/>
      <c r="AC47" s="8"/>
      <c r="AD47" s="8"/>
      <c r="AE47" s="8"/>
      <c r="AF47" s="8"/>
      <c r="AG47" s="8"/>
      <c r="AH47" s="8">
        <v>30</v>
      </c>
      <c r="AI47" s="8"/>
      <c r="AJ47" s="8">
        <v>10</v>
      </c>
      <c r="AK47" s="8"/>
      <c r="AL47" s="8"/>
      <c r="AM47" s="8">
        <v>2</v>
      </c>
      <c r="AN47" s="8">
        <v>1</v>
      </c>
      <c r="AO47" s="8">
        <v>2</v>
      </c>
      <c r="AP47" s="8">
        <v>2</v>
      </c>
      <c r="AQ47" s="8">
        <v>2</v>
      </c>
      <c r="AR47" s="8"/>
      <c r="AS47" s="8"/>
      <c r="AT47" s="8">
        <f t="shared" si="7"/>
        <v>100.5</v>
      </c>
      <c r="AU47" s="13"/>
      <c r="AV47" s="14"/>
    </row>
    <row r="48" spans="1:48" ht="24" customHeight="1" x14ac:dyDescent="0.3">
      <c r="A48" s="3">
        <v>45</v>
      </c>
      <c r="B48" s="4" t="s">
        <v>98</v>
      </c>
      <c r="C48" s="3"/>
      <c r="D48" s="3" t="s">
        <v>51</v>
      </c>
      <c r="E48" s="3" t="s">
        <v>85</v>
      </c>
      <c r="F48" s="3">
        <f t="shared" si="4"/>
        <v>95.6</v>
      </c>
      <c r="G48" s="3">
        <f t="shared" si="5"/>
        <v>0</v>
      </c>
      <c r="H48" s="5"/>
      <c r="I48" s="8">
        <f t="shared" si="6"/>
        <v>95.6</v>
      </c>
      <c r="J48" s="3"/>
      <c r="K48" s="9"/>
      <c r="L48" s="9"/>
      <c r="M48" s="9"/>
      <c r="N48" s="9"/>
      <c r="O48" s="8">
        <v>10</v>
      </c>
      <c r="P48" s="8">
        <v>10</v>
      </c>
      <c r="Q48" s="1">
        <v>8</v>
      </c>
      <c r="R48" s="8">
        <v>8</v>
      </c>
      <c r="S48" s="8">
        <v>10</v>
      </c>
      <c r="T48" s="8">
        <v>10</v>
      </c>
      <c r="U48" s="8"/>
      <c r="V48" s="8"/>
      <c r="W48" s="8"/>
      <c r="X48" s="8"/>
      <c r="Y48" s="8">
        <v>20</v>
      </c>
      <c r="Z48" s="8">
        <v>10</v>
      </c>
      <c r="AA48" s="8">
        <v>10</v>
      </c>
      <c r="AB48" s="8">
        <v>10</v>
      </c>
      <c r="AC48" s="8"/>
      <c r="AD48" s="8"/>
      <c r="AE48" s="8"/>
      <c r="AF48" s="8"/>
      <c r="AG48" s="8">
        <v>10</v>
      </c>
      <c r="AH48" s="8">
        <v>10</v>
      </c>
      <c r="AI48" s="8"/>
      <c r="AJ48" s="8"/>
      <c r="AK48" s="8"/>
      <c r="AL48" s="8"/>
      <c r="AM48" s="8">
        <v>2</v>
      </c>
      <c r="AN48" s="8">
        <v>1</v>
      </c>
      <c r="AO48" s="8">
        <v>1</v>
      </c>
      <c r="AP48" s="8">
        <v>2</v>
      </c>
      <c r="AQ48" s="8">
        <v>2</v>
      </c>
      <c r="AR48" s="8"/>
      <c r="AS48" s="8"/>
      <c r="AT48" s="8">
        <f t="shared" si="7"/>
        <v>95.6</v>
      </c>
      <c r="AU48" s="13"/>
      <c r="AV48" s="14"/>
    </row>
    <row r="49" spans="1:48" ht="24" customHeight="1" x14ac:dyDescent="0.3">
      <c r="A49" s="3">
        <v>46</v>
      </c>
      <c r="B49" s="4" t="s">
        <v>99</v>
      </c>
      <c r="C49" s="3"/>
      <c r="D49" s="3" t="s">
        <v>51</v>
      </c>
      <c r="E49" s="3" t="s">
        <v>85</v>
      </c>
      <c r="F49" s="3">
        <f t="shared" si="4"/>
        <v>102.875</v>
      </c>
      <c r="G49" s="3">
        <f t="shared" si="5"/>
        <v>0</v>
      </c>
      <c r="H49" s="5"/>
      <c r="I49" s="8">
        <f t="shared" si="6"/>
        <v>102.875</v>
      </c>
      <c r="J49" s="3"/>
      <c r="K49" s="9"/>
      <c r="L49" s="9"/>
      <c r="M49" s="9"/>
      <c r="N49" s="9"/>
      <c r="O49" s="8">
        <v>10</v>
      </c>
      <c r="P49" s="8">
        <v>10</v>
      </c>
      <c r="Q49" s="8">
        <v>10</v>
      </c>
      <c r="R49" s="8">
        <v>10</v>
      </c>
      <c r="S49" s="8">
        <v>10</v>
      </c>
      <c r="T49" s="8">
        <v>10</v>
      </c>
      <c r="U49" s="8">
        <v>10</v>
      </c>
      <c r="V49" s="8">
        <v>10</v>
      </c>
      <c r="W49" s="8"/>
      <c r="X49" s="8"/>
      <c r="Y49" s="8">
        <v>5</v>
      </c>
      <c r="Z49" s="8">
        <v>10</v>
      </c>
      <c r="AA49" s="8">
        <v>10</v>
      </c>
      <c r="AB49" s="8">
        <v>10</v>
      </c>
      <c r="AC49" s="8"/>
      <c r="AD49" s="8">
        <v>10</v>
      </c>
      <c r="AE49" s="8">
        <v>5</v>
      </c>
      <c r="AF49" s="8">
        <v>10</v>
      </c>
      <c r="AG49" s="8">
        <v>5</v>
      </c>
      <c r="AH49" s="8"/>
      <c r="AI49" s="8"/>
      <c r="AJ49" s="8"/>
      <c r="AK49" s="8"/>
      <c r="AL49" s="8"/>
      <c r="AM49" s="8">
        <v>2</v>
      </c>
      <c r="AN49" s="8">
        <v>2</v>
      </c>
      <c r="AO49" s="8">
        <v>2</v>
      </c>
      <c r="AP49" s="8">
        <v>2</v>
      </c>
      <c r="AQ49" s="8">
        <v>2</v>
      </c>
      <c r="AR49" s="8"/>
      <c r="AS49" s="8"/>
      <c r="AT49" s="8">
        <f t="shared" si="7"/>
        <v>102.875</v>
      </c>
      <c r="AU49" s="13"/>
      <c r="AV49" s="14"/>
    </row>
    <row r="50" spans="1:48" ht="24" customHeight="1" x14ac:dyDescent="0.3">
      <c r="A50" s="3">
        <v>47</v>
      </c>
      <c r="B50" s="4" t="s">
        <v>100</v>
      </c>
      <c r="C50" s="3"/>
      <c r="D50" s="3" t="s">
        <v>51</v>
      </c>
      <c r="E50" s="3" t="s">
        <v>85</v>
      </c>
      <c r="F50" s="3">
        <f t="shared" si="4"/>
        <v>108.25</v>
      </c>
      <c r="G50" s="3">
        <f t="shared" si="5"/>
        <v>0</v>
      </c>
      <c r="H50" s="5"/>
      <c r="I50" s="8">
        <f t="shared" si="6"/>
        <v>108.25</v>
      </c>
      <c r="J50" s="3"/>
      <c r="K50" s="9"/>
      <c r="L50" s="9"/>
      <c r="M50" s="9"/>
      <c r="N50" s="9"/>
      <c r="O50" s="8">
        <v>10</v>
      </c>
      <c r="P50" s="8">
        <v>10</v>
      </c>
      <c r="Q50" s="8">
        <v>10</v>
      </c>
      <c r="R50" s="8">
        <v>10</v>
      </c>
      <c r="S50" s="8">
        <v>10</v>
      </c>
      <c r="T50" s="8">
        <v>10</v>
      </c>
      <c r="U50" s="8">
        <v>10</v>
      </c>
      <c r="V50" s="8">
        <v>10</v>
      </c>
      <c r="W50" s="8"/>
      <c r="X50" s="8">
        <v>10</v>
      </c>
      <c r="Y50" s="8">
        <v>20</v>
      </c>
      <c r="Z50" s="8">
        <v>10</v>
      </c>
      <c r="AA50" s="8">
        <v>10</v>
      </c>
      <c r="AB50" s="8">
        <v>5</v>
      </c>
      <c r="AC50" s="8"/>
      <c r="AD50" s="8">
        <v>5</v>
      </c>
      <c r="AE50" s="8">
        <v>5</v>
      </c>
      <c r="AF50" s="8"/>
      <c r="AG50" s="8">
        <v>10</v>
      </c>
      <c r="AH50" s="8">
        <v>25</v>
      </c>
      <c r="AI50" s="8"/>
      <c r="AJ50" s="8"/>
      <c r="AK50" s="8"/>
      <c r="AL50" s="8"/>
      <c r="AM50" s="8">
        <v>2</v>
      </c>
      <c r="AN50" s="8">
        <v>1</v>
      </c>
      <c r="AO50" s="8">
        <v>2</v>
      </c>
      <c r="AP50" s="8">
        <v>2</v>
      </c>
      <c r="AQ50" s="8">
        <v>2</v>
      </c>
      <c r="AR50" s="8"/>
      <c r="AS50" s="8"/>
      <c r="AT50" s="8">
        <f t="shared" si="7"/>
        <v>108.25</v>
      </c>
      <c r="AU50" s="13"/>
      <c r="AV50" s="14"/>
    </row>
    <row r="51" spans="1:48" ht="24" customHeight="1" x14ac:dyDescent="0.3">
      <c r="A51" s="3">
        <v>48</v>
      </c>
      <c r="B51" s="4" t="s">
        <v>101</v>
      </c>
      <c r="C51" s="3"/>
      <c r="D51" s="3" t="s">
        <v>51</v>
      </c>
      <c r="E51" s="3" t="s">
        <v>85</v>
      </c>
      <c r="F51" s="3">
        <f t="shared" si="4"/>
        <v>89.950000000000017</v>
      </c>
      <c r="G51" s="3">
        <f t="shared" si="5"/>
        <v>0</v>
      </c>
      <c r="H51" s="5"/>
      <c r="I51" s="8">
        <f t="shared" si="6"/>
        <v>89.950000000000017</v>
      </c>
      <c r="J51" s="3"/>
      <c r="K51" s="9"/>
      <c r="L51" s="9"/>
      <c r="M51" s="9"/>
      <c r="N51" s="9"/>
      <c r="O51" s="8">
        <v>10</v>
      </c>
      <c r="P51" s="8">
        <v>10</v>
      </c>
      <c r="Q51" s="8">
        <v>8</v>
      </c>
      <c r="R51" s="8">
        <v>8</v>
      </c>
      <c r="S51" s="8">
        <v>9</v>
      </c>
      <c r="T51" s="8">
        <v>9</v>
      </c>
      <c r="U51" s="8"/>
      <c r="V51" s="8"/>
      <c r="W51" s="8"/>
      <c r="X51" s="8"/>
      <c r="Y51" s="8"/>
      <c r="Z51" s="8">
        <v>10</v>
      </c>
      <c r="AA51" s="8">
        <v>10</v>
      </c>
      <c r="AB51" s="8">
        <v>5</v>
      </c>
      <c r="AC51" s="8">
        <v>5</v>
      </c>
      <c r="AD51" s="8"/>
      <c r="AE51" s="8"/>
      <c r="AF51" s="8"/>
      <c r="AG51" s="8"/>
      <c r="AH51" s="8">
        <v>35</v>
      </c>
      <c r="AI51" s="8"/>
      <c r="AJ51" s="8"/>
      <c r="AK51" s="8"/>
      <c r="AL51" s="8"/>
      <c r="AM51" s="8">
        <v>1</v>
      </c>
      <c r="AN51" s="8">
        <v>2</v>
      </c>
      <c r="AO51" s="8">
        <v>1</v>
      </c>
      <c r="AP51" s="8">
        <v>1</v>
      </c>
      <c r="AQ51" s="8">
        <v>1</v>
      </c>
      <c r="AR51" s="8"/>
      <c r="AS51" s="8"/>
      <c r="AT51" s="8">
        <f t="shared" si="7"/>
        <v>89.950000000000017</v>
      </c>
      <c r="AU51" s="13"/>
      <c r="AV51" s="14"/>
    </row>
    <row r="52" spans="1:48" ht="24" customHeight="1" x14ac:dyDescent="0.3">
      <c r="A52" s="3">
        <v>49</v>
      </c>
      <c r="B52" s="4" t="s">
        <v>102</v>
      </c>
      <c r="C52" s="3"/>
      <c r="D52" s="3" t="s">
        <v>51</v>
      </c>
      <c r="E52" s="3" t="s">
        <v>85</v>
      </c>
      <c r="F52" s="3">
        <f t="shared" si="4"/>
        <v>84.675000000000011</v>
      </c>
      <c r="G52" s="3">
        <f t="shared" si="5"/>
        <v>0</v>
      </c>
      <c r="H52" s="5"/>
      <c r="I52" s="8">
        <f t="shared" si="6"/>
        <v>84.675000000000011</v>
      </c>
      <c r="J52" s="3"/>
      <c r="K52" s="9"/>
      <c r="L52" s="9"/>
      <c r="M52" s="9"/>
      <c r="N52" s="9"/>
      <c r="O52" s="8">
        <v>10</v>
      </c>
      <c r="P52" s="8">
        <v>10</v>
      </c>
      <c r="Q52" s="8">
        <v>9</v>
      </c>
      <c r="R52" s="8"/>
      <c r="S52" s="8">
        <v>10</v>
      </c>
      <c r="T52" s="8">
        <v>10</v>
      </c>
      <c r="U52" s="8"/>
      <c r="V52" s="8"/>
      <c r="W52" s="8"/>
      <c r="X52" s="8"/>
      <c r="Y52" s="8"/>
      <c r="Z52" s="8">
        <v>10</v>
      </c>
      <c r="AA52" s="8">
        <v>9</v>
      </c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>
        <v>1</v>
      </c>
      <c r="AN52" s="8">
        <v>2</v>
      </c>
      <c r="AO52" s="8">
        <v>2</v>
      </c>
      <c r="AP52" s="8">
        <v>2</v>
      </c>
      <c r="AQ52" s="8">
        <v>2</v>
      </c>
      <c r="AR52" s="8"/>
      <c r="AS52" s="8"/>
      <c r="AT52" s="8">
        <f t="shared" si="7"/>
        <v>84.675000000000011</v>
      </c>
      <c r="AU52" s="13"/>
      <c r="AV52" s="14"/>
    </row>
    <row r="53" spans="1:48" ht="24" customHeight="1" x14ac:dyDescent="0.3">
      <c r="A53" s="3">
        <v>50</v>
      </c>
      <c r="B53" s="4" t="s">
        <v>103</v>
      </c>
      <c r="C53" s="3"/>
      <c r="D53" s="3" t="s">
        <v>51</v>
      </c>
      <c r="E53" s="3" t="s">
        <v>85</v>
      </c>
      <c r="F53" s="3">
        <f t="shared" si="4"/>
        <v>89.675000000000011</v>
      </c>
      <c r="G53" s="3">
        <f t="shared" si="5"/>
        <v>0</v>
      </c>
      <c r="H53" s="5"/>
      <c r="I53" s="8">
        <f t="shared" si="6"/>
        <v>89.675000000000011</v>
      </c>
      <c r="J53" s="3"/>
      <c r="K53" s="9"/>
      <c r="L53" s="9"/>
      <c r="M53" s="9"/>
      <c r="N53" s="9"/>
      <c r="O53" s="8">
        <v>10</v>
      </c>
      <c r="P53" s="8">
        <v>10</v>
      </c>
      <c r="Q53" s="8">
        <v>10</v>
      </c>
      <c r="R53" s="8"/>
      <c r="S53" s="8">
        <v>9</v>
      </c>
      <c r="T53" s="8">
        <v>10</v>
      </c>
      <c r="U53" s="8"/>
      <c r="V53" s="8"/>
      <c r="W53" s="8"/>
      <c r="X53" s="8"/>
      <c r="Y53" s="8"/>
      <c r="Z53" s="8">
        <v>10</v>
      </c>
      <c r="AA53" s="8">
        <v>10</v>
      </c>
      <c r="AB53" s="8"/>
      <c r="AC53" s="8"/>
      <c r="AD53" s="8"/>
      <c r="AE53" s="8"/>
      <c r="AF53" s="8"/>
      <c r="AG53" s="8">
        <v>10</v>
      </c>
      <c r="AH53" s="8">
        <v>20</v>
      </c>
      <c r="AI53" s="8"/>
      <c r="AJ53" s="8"/>
      <c r="AK53" s="8"/>
      <c r="AL53" s="8"/>
      <c r="AM53" s="8">
        <v>1</v>
      </c>
      <c r="AN53" s="8">
        <v>2</v>
      </c>
      <c r="AO53" s="8">
        <v>2</v>
      </c>
      <c r="AP53" s="8">
        <v>1</v>
      </c>
      <c r="AQ53" s="8">
        <v>1</v>
      </c>
      <c r="AR53" s="8"/>
      <c r="AS53" s="8"/>
      <c r="AT53" s="8">
        <f t="shared" si="7"/>
        <v>89.675000000000011</v>
      </c>
      <c r="AU53" s="13"/>
      <c r="AV53" s="14"/>
    </row>
    <row r="54" spans="1:48" ht="24" customHeight="1" x14ac:dyDescent="0.3">
      <c r="A54" s="3">
        <v>51</v>
      </c>
      <c r="B54" s="4" t="s">
        <v>104</v>
      </c>
      <c r="C54" s="3"/>
      <c r="D54" s="3" t="s">
        <v>51</v>
      </c>
      <c r="E54" s="3" t="s">
        <v>85</v>
      </c>
      <c r="F54" s="3">
        <f t="shared" si="4"/>
        <v>94.15</v>
      </c>
      <c r="G54" s="3">
        <f t="shared" si="5"/>
        <v>0</v>
      </c>
      <c r="H54" s="5"/>
      <c r="I54" s="8">
        <f t="shared" si="6"/>
        <v>94.15</v>
      </c>
      <c r="J54" s="3"/>
      <c r="K54" s="9"/>
      <c r="L54" s="9"/>
      <c r="M54" s="9"/>
      <c r="N54" s="9"/>
      <c r="O54" s="8">
        <v>10</v>
      </c>
      <c r="P54" s="8">
        <v>10</v>
      </c>
      <c r="Q54" s="8">
        <v>10</v>
      </c>
      <c r="R54" s="8">
        <v>10</v>
      </c>
      <c r="S54" s="8">
        <v>10</v>
      </c>
      <c r="T54" s="8">
        <v>10</v>
      </c>
      <c r="U54" s="8">
        <v>10</v>
      </c>
      <c r="V54" s="8">
        <v>10</v>
      </c>
      <c r="W54" s="8"/>
      <c r="X54" s="8"/>
      <c r="Y54" s="8">
        <v>10</v>
      </c>
      <c r="Z54" s="8">
        <v>10</v>
      </c>
      <c r="AA54" s="8">
        <v>9</v>
      </c>
      <c r="AB54" s="8">
        <v>10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>
        <v>2</v>
      </c>
      <c r="AN54" s="8">
        <v>1</v>
      </c>
      <c r="AO54" s="8">
        <v>2</v>
      </c>
      <c r="AP54" s="8">
        <v>2</v>
      </c>
      <c r="AQ54" s="8">
        <v>1</v>
      </c>
      <c r="AR54" s="8"/>
      <c r="AS54" s="8"/>
      <c r="AT54" s="8">
        <f t="shared" si="7"/>
        <v>94.15</v>
      </c>
      <c r="AU54" s="13"/>
      <c r="AV54" s="14"/>
    </row>
    <row r="55" spans="1:48" ht="24" customHeight="1" x14ac:dyDescent="0.3">
      <c r="A55" s="3">
        <v>52</v>
      </c>
      <c r="B55" s="4" t="s">
        <v>105</v>
      </c>
      <c r="C55" s="3"/>
      <c r="D55" s="3" t="s">
        <v>51</v>
      </c>
      <c r="E55" s="3" t="s">
        <v>85</v>
      </c>
      <c r="F55" s="3">
        <f t="shared" si="4"/>
        <v>98.775000000000006</v>
      </c>
      <c r="G55" s="3">
        <f t="shared" si="5"/>
        <v>0</v>
      </c>
      <c r="H55" s="5"/>
      <c r="I55" s="8">
        <f t="shared" si="6"/>
        <v>98.775000000000006</v>
      </c>
      <c r="J55" s="3"/>
      <c r="K55" s="9"/>
      <c r="L55" s="9"/>
      <c r="M55" s="9"/>
      <c r="N55" s="9"/>
      <c r="O55" s="8">
        <v>10</v>
      </c>
      <c r="P55" s="8">
        <v>10</v>
      </c>
      <c r="Q55" s="8">
        <v>9</v>
      </c>
      <c r="R55" s="8">
        <v>7</v>
      </c>
      <c r="S55" s="8">
        <v>10</v>
      </c>
      <c r="T55" s="8">
        <v>9</v>
      </c>
      <c r="U55" s="8">
        <v>10</v>
      </c>
      <c r="V55" s="8">
        <v>10</v>
      </c>
      <c r="W55" s="8"/>
      <c r="X55" s="8"/>
      <c r="Y55" s="8"/>
      <c r="Z55" s="8">
        <v>10</v>
      </c>
      <c r="AA55" s="8">
        <v>10</v>
      </c>
      <c r="AB55" s="8">
        <v>10</v>
      </c>
      <c r="AC55" s="8">
        <v>10</v>
      </c>
      <c r="AD55" s="8"/>
      <c r="AE55" s="8"/>
      <c r="AF55" s="8">
        <v>10</v>
      </c>
      <c r="AG55" s="8">
        <v>5</v>
      </c>
      <c r="AH55" s="8">
        <v>5</v>
      </c>
      <c r="AI55" s="8">
        <v>10</v>
      </c>
      <c r="AJ55" s="8"/>
      <c r="AK55" s="8"/>
      <c r="AL55" s="8"/>
      <c r="AM55" s="8">
        <v>2</v>
      </c>
      <c r="AN55" s="8">
        <v>2</v>
      </c>
      <c r="AO55" s="8">
        <v>2</v>
      </c>
      <c r="AP55" s="8">
        <v>1</v>
      </c>
      <c r="AQ55" s="8">
        <v>1</v>
      </c>
      <c r="AR55" s="8"/>
      <c r="AS55" s="8"/>
      <c r="AT55" s="8">
        <f t="shared" si="7"/>
        <v>98.775000000000006</v>
      </c>
      <c r="AU55" s="13"/>
      <c r="AV55" s="14"/>
    </row>
    <row r="56" spans="1:48" ht="24" customHeight="1" x14ac:dyDescent="0.3">
      <c r="A56" s="3">
        <v>53</v>
      </c>
      <c r="B56" s="4" t="s">
        <v>106</v>
      </c>
      <c r="C56" s="3"/>
      <c r="D56" s="3" t="s">
        <v>51</v>
      </c>
      <c r="E56" s="3" t="s">
        <v>85</v>
      </c>
      <c r="F56" s="3">
        <f t="shared" si="4"/>
        <v>88.350000000000009</v>
      </c>
      <c r="G56" s="3">
        <f t="shared" si="5"/>
        <v>0</v>
      </c>
      <c r="H56" s="5"/>
      <c r="I56" s="8">
        <f t="shared" si="6"/>
        <v>88.350000000000009</v>
      </c>
      <c r="J56" s="3"/>
      <c r="K56" s="9"/>
      <c r="L56" s="9"/>
      <c r="M56" s="9"/>
      <c r="N56" s="9"/>
      <c r="O56" s="8">
        <v>10</v>
      </c>
      <c r="P56" s="8">
        <v>10</v>
      </c>
      <c r="Q56" s="8">
        <v>10</v>
      </c>
      <c r="R56" s="8"/>
      <c r="S56" s="8">
        <v>10</v>
      </c>
      <c r="T56" s="8">
        <v>10</v>
      </c>
      <c r="U56" s="8">
        <v>10</v>
      </c>
      <c r="V56" s="8">
        <v>10</v>
      </c>
      <c r="W56" s="8"/>
      <c r="X56" s="8"/>
      <c r="Y56" s="8"/>
      <c r="Z56" s="8">
        <v>9</v>
      </c>
      <c r="AA56" s="8">
        <v>9</v>
      </c>
      <c r="AB56" s="8"/>
      <c r="AC56" s="8"/>
      <c r="AD56" s="8"/>
      <c r="AE56" s="8">
        <v>10</v>
      </c>
      <c r="AF56" s="8"/>
      <c r="AG56" s="8"/>
      <c r="AH56" s="8"/>
      <c r="AI56" s="8"/>
      <c r="AJ56" s="8"/>
      <c r="AK56" s="8"/>
      <c r="AL56" s="8"/>
      <c r="AM56" s="8">
        <v>1</v>
      </c>
      <c r="AN56" s="8">
        <v>2</v>
      </c>
      <c r="AO56" s="8">
        <v>2</v>
      </c>
      <c r="AP56" s="8">
        <v>2</v>
      </c>
      <c r="AQ56" s="1">
        <v>1</v>
      </c>
      <c r="AR56" s="8"/>
      <c r="AS56" s="8"/>
      <c r="AT56" s="8">
        <f t="shared" si="7"/>
        <v>88.350000000000009</v>
      </c>
      <c r="AU56" s="13"/>
      <c r="AV56" s="14"/>
    </row>
    <row r="57" spans="1:48" ht="24" customHeight="1" x14ac:dyDescent="0.3">
      <c r="A57" s="3">
        <v>54</v>
      </c>
      <c r="B57" s="4" t="s">
        <v>107</v>
      </c>
      <c r="C57" s="3"/>
      <c r="D57" s="3" t="s">
        <v>51</v>
      </c>
      <c r="E57" s="3" t="s">
        <v>85</v>
      </c>
      <c r="F57" s="3">
        <f t="shared" si="4"/>
        <v>97.275000000000006</v>
      </c>
      <c r="G57" s="3">
        <f t="shared" si="5"/>
        <v>0</v>
      </c>
      <c r="H57" s="5"/>
      <c r="I57" s="8">
        <f t="shared" si="6"/>
        <v>97.275000000000006</v>
      </c>
      <c r="J57" s="3"/>
      <c r="K57" s="9"/>
      <c r="L57" s="9"/>
      <c r="M57" s="9"/>
      <c r="N57" s="9"/>
      <c r="O57" s="8">
        <v>10</v>
      </c>
      <c r="P57" s="8">
        <v>10</v>
      </c>
      <c r="Q57" s="8">
        <v>10</v>
      </c>
      <c r="R57" s="8">
        <v>10</v>
      </c>
      <c r="S57" s="8">
        <v>10</v>
      </c>
      <c r="T57" s="8">
        <v>10</v>
      </c>
      <c r="U57" s="8">
        <v>10</v>
      </c>
      <c r="V57" s="8">
        <v>10</v>
      </c>
      <c r="W57" s="8"/>
      <c r="X57" s="8"/>
      <c r="Y57" s="8">
        <v>5</v>
      </c>
      <c r="Z57" s="8">
        <v>10</v>
      </c>
      <c r="AA57" s="8">
        <v>9</v>
      </c>
      <c r="AB57" s="8">
        <v>10</v>
      </c>
      <c r="AC57" s="8"/>
      <c r="AD57" s="8"/>
      <c r="AE57" s="8"/>
      <c r="AF57" s="8">
        <v>10</v>
      </c>
      <c r="AG57" s="8"/>
      <c r="AH57" s="8"/>
      <c r="AI57" s="8"/>
      <c r="AJ57" s="8"/>
      <c r="AK57" s="8"/>
      <c r="AL57" s="8"/>
      <c r="AM57" s="8">
        <v>2</v>
      </c>
      <c r="AN57" s="8">
        <v>2</v>
      </c>
      <c r="AO57" s="8">
        <v>2</v>
      </c>
      <c r="AP57" s="8">
        <v>2</v>
      </c>
      <c r="AQ57" s="8">
        <v>2</v>
      </c>
      <c r="AR57" s="8"/>
      <c r="AS57" s="8"/>
      <c r="AT57" s="8">
        <f t="shared" si="7"/>
        <v>97.275000000000006</v>
      </c>
      <c r="AU57" s="13"/>
      <c r="AV57" s="14"/>
    </row>
    <row r="58" spans="1:48" ht="24" customHeight="1" x14ac:dyDescent="0.3">
      <c r="A58" s="3">
        <v>55</v>
      </c>
      <c r="B58" s="4" t="s">
        <v>108</v>
      </c>
      <c r="C58" s="3"/>
      <c r="D58" s="3" t="s">
        <v>51</v>
      </c>
      <c r="E58" s="3" t="s">
        <v>85</v>
      </c>
      <c r="F58" s="3">
        <f t="shared" si="4"/>
        <v>96.75</v>
      </c>
      <c r="G58" s="3">
        <f t="shared" si="5"/>
        <v>0</v>
      </c>
      <c r="H58" s="5"/>
      <c r="I58" s="8">
        <f t="shared" si="6"/>
        <v>96.75</v>
      </c>
      <c r="J58" s="3"/>
      <c r="K58" s="9"/>
      <c r="L58" s="9"/>
      <c r="M58" s="9"/>
      <c r="N58" s="9"/>
      <c r="O58" s="8">
        <v>10</v>
      </c>
      <c r="P58" s="8">
        <v>10</v>
      </c>
      <c r="Q58" s="8">
        <v>10</v>
      </c>
      <c r="R58" s="8"/>
      <c r="S58" s="8">
        <v>10</v>
      </c>
      <c r="T58" s="8">
        <v>10</v>
      </c>
      <c r="U58" s="8">
        <v>10</v>
      </c>
      <c r="V58" s="8">
        <v>10</v>
      </c>
      <c r="W58" s="8"/>
      <c r="X58" s="8"/>
      <c r="Y58" s="8"/>
      <c r="Z58" s="8">
        <v>10</v>
      </c>
      <c r="AA58" s="8">
        <v>10</v>
      </c>
      <c r="AB58" s="8">
        <v>10</v>
      </c>
      <c r="AC58" s="8">
        <v>10</v>
      </c>
      <c r="AD58" s="8"/>
      <c r="AE58" s="8"/>
      <c r="AF58" s="8"/>
      <c r="AG58" s="8"/>
      <c r="AH58" s="8">
        <v>10</v>
      </c>
      <c r="AI58" s="8"/>
      <c r="AJ58" s="8"/>
      <c r="AK58" s="8"/>
      <c r="AL58" s="8"/>
      <c r="AM58" s="8">
        <v>2</v>
      </c>
      <c r="AN58" s="8">
        <v>2</v>
      </c>
      <c r="AO58" s="8">
        <v>2</v>
      </c>
      <c r="AP58" s="8">
        <v>1</v>
      </c>
      <c r="AQ58" s="8">
        <v>2</v>
      </c>
      <c r="AR58" s="8"/>
      <c r="AS58" s="8"/>
      <c r="AT58" s="8">
        <f t="shared" si="7"/>
        <v>96.75</v>
      </c>
      <c r="AU58" s="13"/>
      <c r="AV58" s="14"/>
    </row>
    <row r="59" spans="1:48" ht="24" customHeight="1" x14ac:dyDescent="0.3">
      <c r="A59" s="3">
        <v>56</v>
      </c>
      <c r="B59" s="4" t="s">
        <v>109</v>
      </c>
      <c r="C59" s="3"/>
      <c r="D59" s="3" t="s">
        <v>51</v>
      </c>
      <c r="E59" s="3" t="s">
        <v>85</v>
      </c>
      <c r="F59" s="3">
        <f t="shared" si="4"/>
        <v>94.4</v>
      </c>
      <c r="G59" s="3">
        <f t="shared" si="5"/>
        <v>0</v>
      </c>
      <c r="H59" s="5"/>
      <c r="I59" s="8">
        <f t="shared" si="6"/>
        <v>94.4</v>
      </c>
      <c r="J59" s="3"/>
      <c r="K59" s="9"/>
      <c r="L59" s="9"/>
      <c r="M59" s="9"/>
      <c r="N59" s="9"/>
      <c r="O59" s="8">
        <v>10</v>
      </c>
      <c r="P59" s="8">
        <v>10</v>
      </c>
      <c r="Q59" s="8">
        <v>9</v>
      </c>
      <c r="R59" s="8"/>
      <c r="S59" s="8">
        <v>10</v>
      </c>
      <c r="T59" s="8">
        <v>9</v>
      </c>
      <c r="U59" s="8">
        <v>10</v>
      </c>
      <c r="V59" s="8">
        <v>10</v>
      </c>
      <c r="W59" s="8"/>
      <c r="X59" s="8"/>
      <c r="Y59" s="8"/>
      <c r="Z59" s="8">
        <v>9</v>
      </c>
      <c r="AA59" s="8">
        <v>10</v>
      </c>
      <c r="AB59" s="8">
        <v>10</v>
      </c>
      <c r="AC59" s="8">
        <v>10</v>
      </c>
      <c r="AD59" s="8"/>
      <c r="AE59" s="8"/>
      <c r="AF59" s="8">
        <v>10</v>
      </c>
      <c r="AG59" s="8">
        <v>5</v>
      </c>
      <c r="AH59" s="8">
        <v>5</v>
      </c>
      <c r="AI59" s="8">
        <v>10</v>
      </c>
      <c r="AJ59" s="8"/>
      <c r="AK59" s="8"/>
      <c r="AL59" s="8"/>
      <c r="AM59" s="8">
        <v>1</v>
      </c>
      <c r="AN59" s="8">
        <v>1</v>
      </c>
      <c r="AO59" s="8">
        <v>2</v>
      </c>
      <c r="AP59" s="8">
        <v>2</v>
      </c>
      <c r="AQ59" s="8">
        <v>1</v>
      </c>
      <c r="AR59" s="8"/>
      <c r="AS59" s="8"/>
      <c r="AT59" s="8">
        <f t="shared" si="7"/>
        <v>94.4</v>
      </c>
      <c r="AU59" s="13"/>
      <c r="AV59" s="14"/>
    </row>
    <row r="60" spans="1:48" ht="24" customHeight="1" x14ac:dyDescent="0.3">
      <c r="A60" s="3">
        <v>57</v>
      </c>
      <c r="B60" s="4" t="s">
        <v>110</v>
      </c>
      <c r="C60" s="3"/>
      <c r="D60" s="3" t="s">
        <v>53</v>
      </c>
      <c r="E60" s="3" t="s">
        <v>52</v>
      </c>
      <c r="F60" s="3">
        <f t="shared" si="4"/>
        <v>89.15</v>
      </c>
      <c r="G60" s="3">
        <f t="shared" si="5"/>
        <v>0</v>
      </c>
      <c r="H60" s="5"/>
      <c r="I60" s="8">
        <f t="shared" si="6"/>
        <v>89.15</v>
      </c>
      <c r="J60" s="3"/>
      <c r="K60" s="9"/>
      <c r="L60" s="9"/>
      <c r="M60" s="9"/>
      <c r="N60" s="9"/>
      <c r="O60" s="8">
        <v>10</v>
      </c>
      <c r="P60" s="8">
        <v>10</v>
      </c>
      <c r="Q60" s="8">
        <v>8</v>
      </c>
      <c r="R60" s="8"/>
      <c r="S60" s="8">
        <v>9</v>
      </c>
      <c r="T60" s="8">
        <v>9</v>
      </c>
      <c r="U60" s="8"/>
      <c r="V60" s="8"/>
      <c r="W60" s="8"/>
      <c r="X60" s="8"/>
      <c r="Y60" s="8"/>
      <c r="Z60" s="8">
        <v>10</v>
      </c>
      <c r="AA60" s="8">
        <v>10</v>
      </c>
      <c r="AB60" s="8">
        <v>10</v>
      </c>
      <c r="AC60" s="8"/>
      <c r="AD60" s="8"/>
      <c r="AE60" s="8"/>
      <c r="AF60" s="8"/>
      <c r="AG60" s="8">
        <v>10</v>
      </c>
      <c r="AH60" s="8">
        <v>10</v>
      </c>
      <c r="AI60" s="8"/>
      <c r="AJ60" s="8"/>
      <c r="AK60" s="8"/>
      <c r="AL60" s="8"/>
      <c r="AM60" s="8">
        <v>2</v>
      </c>
      <c r="AN60" s="8">
        <v>2</v>
      </c>
      <c r="AO60" s="8">
        <v>2</v>
      </c>
      <c r="AP60" s="8">
        <v>2</v>
      </c>
      <c r="AQ60" s="8">
        <v>2</v>
      </c>
      <c r="AR60" s="8"/>
      <c r="AS60" s="8"/>
      <c r="AT60" s="8">
        <f t="shared" si="7"/>
        <v>89.15</v>
      </c>
      <c r="AU60" s="13"/>
      <c r="AV60" s="14"/>
    </row>
    <row r="61" spans="1:48" ht="24" customHeight="1" x14ac:dyDescent="0.3">
      <c r="A61" s="3">
        <v>58</v>
      </c>
      <c r="B61" s="4" t="s">
        <v>111</v>
      </c>
      <c r="C61" s="3"/>
      <c r="D61" s="3" t="s">
        <v>51</v>
      </c>
      <c r="E61" s="3" t="s">
        <v>52</v>
      </c>
      <c r="F61" s="3">
        <f t="shared" si="4"/>
        <v>105.92500000000001</v>
      </c>
      <c r="G61" s="3">
        <f t="shared" si="5"/>
        <v>0</v>
      </c>
      <c r="H61" s="5"/>
      <c r="I61" s="8">
        <f t="shared" si="6"/>
        <v>105.92500000000001</v>
      </c>
      <c r="J61" s="3"/>
      <c r="K61" s="9"/>
      <c r="L61" s="9"/>
      <c r="M61" s="9"/>
      <c r="N61" s="9"/>
      <c r="O61" s="8">
        <v>10</v>
      </c>
      <c r="P61" s="8">
        <v>10</v>
      </c>
      <c r="Q61" s="8">
        <v>10</v>
      </c>
      <c r="R61" s="8">
        <v>10</v>
      </c>
      <c r="S61" s="8">
        <v>9</v>
      </c>
      <c r="T61" s="8">
        <v>10</v>
      </c>
      <c r="U61" s="8">
        <v>10</v>
      </c>
      <c r="V61" s="8">
        <v>10</v>
      </c>
      <c r="W61" s="8">
        <v>10</v>
      </c>
      <c r="X61" s="8">
        <v>5</v>
      </c>
      <c r="Y61" s="8">
        <v>5</v>
      </c>
      <c r="Z61" s="8">
        <v>10</v>
      </c>
      <c r="AA61" s="8">
        <v>10</v>
      </c>
      <c r="AB61" s="8">
        <v>10</v>
      </c>
      <c r="AC61" s="8"/>
      <c r="AD61" s="8"/>
      <c r="AE61" s="8">
        <v>10</v>
      </c>
      <c r="AF61" s="8"/>
      <c r="AG61" s="8">
        <v>10</v>
      </c>
      <c r="AH61" s="8">
        <v>5</v>
      </c>
      <c r="AI61" s="8">
        <v>10</v>
      </c>
      <c r="AJ61" s="8"/>
      <c r="AK61" s="8">
        <v>10</v>
      </c>
      <c r="AL61" s="8"/>
      <c r="AM61" s="8">
        <v>1</v>
      </c>
      <c r="AN61" s="8">
        <v>2</v>
      </c>
      <c r="AO61" s="8">
        <v>2</v>
      </c>
      <c r="AP61" s="8">
        <v>2</v>
      </c>
      <c r="AQ61" s="8">
        <v>2</v>
      </c>
      <c r="AR61" s="8"/>
      <c r="AS61" s="8"/>
      <c r="AT61" s="8">
        <f t="shared" si="7"/>
        <v>105.92500000000001</v>
      </c>
      <c r="AU61" s="13"/>
      <c r="AV61" s="14"/>
    </row>
    <row r="62" spans="1:48" ht="24" customHeight="1" x14ac:dyDescent="0.3">
      <c r="A62" s="3">
        <v>59</v>
      </c>
      <c r="B62" s="4" t="s">
        <v>112</v>
      </c>
      <c r="C62" s="3"/>
      <c r="D62" s="3" t="s">
        <v>51</v>
      </c>
      <c r="E62" s="3" t="s">
        <v>52</v>
      </c>
      <c r="F62" s="3">
        <f t="shared" si="4"/>
        <v>100.75</v>
      </c>
      <c r="G62" s="3">
        <f t="shared" si="5"/>
        <v>0</v>
      </c>
      <c r="H62" s="5"/>
      <c r="I62" s="8">
        <f t="shared" si="6"/>
        <v>100.75</v>
      </c>
      <c r="J62" s="3"/>
      <c r="K62" s="9"/>
      <c r="L62" s="9"/>
      <c r="M62" s="9"/>
      <c r="N62" s="9"/>
      <c r="O62" s="8">
        <v>10</v>
      </c>
      <c r="P62" s="8">
        <v>10</v>
      </c>
      <c r="Q62" s="8">
        <v>10</v>
      </c>
      <c r="R62" s="8">
        <v>10</v>
      </c>
      <c r="S62" s="8">
        <v>10</v>
      </c>
      <c r="T62" s="8">
        <v>10</v>
      </c>
      <c r="U62" s="8">
        <v>10</v>
      </c>
      <c r="V62" s="8">
        <v>10</v>
      </c>
      <c r="W62" s="8"/>
      <c r="X62" s="8">
        <v>10</v>
      </c>
      <c r="Y62" s="8"/>
      <c r="Z62" s="8">
        <v>10</v>
      </c>
      <c r="AA62" s="8">
        <v>10</v>
      </c>
      <c r="AB62" s="8">
        <v>10</v>
      </c>
      <c r="AC62" s="8"/>
      <c r="AD62" s="8">
        <v>10</v>
      </c>
      <c r="AE62" s="8"/>
      <c r="AF62" s="8"/>
      <c r="AG62" s="8"/>
      <c r="AH62" s="8">
        <v>10</v>
      </c>
      <c r="AI62" s="8"/>
      <c r="AJ62" s="8"/>
      <c r="AK62" s="8"/>
      <c r="AL62" s="8"/>
      <c r="AM62" s="8">
        <v>2</v>
      </c>
      <c r="AN62" s="8">
        <v>2</v>
      </c>
      <c r="AO62" s="8">
        <v>1</v>
      </c>
      <c r="AP62" s="8">
        <v>2</v>
      </c>
      <c r="AQ62" s="8">
        <v>2</v>
      </c>
      <c r="AR62" s="8"/>
      <c r="AS62" s="8"/>
      <c r="AT62" s="8">
        <f t="shared" si="7"/>
        <v>100.75</v>
      </c>
      <c r="AU62" s="13"/>
      <c r="AV62" s="14"/>
    </row>
    <row r="63" spans="1:48" ht="24" customHeight="1" x14ac:dyDescent="0.3">
      <c r="A63" s="3">
        <v>60</v>
      </c>
      <c r="B63" s="4" t="s">
        <v>113</v>
      </c>
      <c r="C63" s="3"/>
      <c r="D63" s="3" t="s">
        <v>51</v>
      </c>
      <c r="E63" s="3" t="s">
        <v>52</v>
      </c>
      <c r="F63" s="3">
        <f t="shared" si="4"/>
        <v>95.250000000000014</v>
      </c>
      <c r="G63" s="3">
        <f t="shared" si="5"/>
        <v>0</v>
      </c>
      <c r="H63" s="5"/>
      <c r="I63" s="8">
        <f t="shared" si="6"/>
        <v>95.250000000000014</v>
      </c>
      <c r="J63" s="3"/>
      <c r="K63" s="10"/>
      <c r="L63" s="9"/>
      <c r="M63" s="9"/>
      <c r="N63" s="11"/>
      <c r="O63" s="8">
        <v>10</v>
      </c>
      <c r="P63" s="8">
        <v>10</v>
      </c>
      <c r="Q63" s="8">
        <v>10</v>
      </c>
      <c r="R63" s="8">
        <v>7</v>
      </c>
      <c r="S63" s="8">
        <v>10</v>
      </c>
      <c r="T63" s="8">
        <v>9</v>
      </c>
      <c r="U63" s="8"/>
      <c r="V63" s="8"/>
      <c r="W63" s="8"/>
      <c r="X63" s="8"/>
      <c r="Y63" s="8"/>
      <c r="Z63" s="8">
        <v>10</v>
      </c>
      <c r="AA63" s="8">
        <v>10</v>
      </c>
      <c r="AB63" s="8">
        <v>10</v>
      </c>
      <c r="AC63" s="8"/>
      <c r="AD63" s="8"/>
      <c r="AE63" s="8"/>
      <c r="AF63" s="8"/>
      <c r="AG63" s="8"/>
      <c r="AH63" s="8">
        <v>25</v>
      </c>
      <c r="AI63" s="8">
        <v>10</v>
      </c>
      <c r="AJ63" s="8"/>
      <c r="AK63" s="8"/>
      <c r="AL63" s="8"/>
      <c r="AM63" s="8">
        <v>2</v>
      </c>
      <c r="AN63" s="8">
        <v>2</v>
      </c>
      <c r="AO63" s="8">
        <v>1</v>
      </c>
      <c r="AP63" s="8">
        <v>2</v>
      </c>
      <c r="AQ63" s="8">
        <v>1</v>
      </c>
      <c r="AR63" s="8"/>
      <c r="AS63" s="8"/>
      <c r="AT63" s="8">
        <f t="shared" si="7"/>
        <v>95.250000000000014</v>
      </c>
      <c r="AU63" s="13"/>
      <c r="AV63" s="14"/>
    </row>
  </sheetData>
  <mergeCells count="22">
    <mergeCell ref="AV1:AV3"/>
    <mergeCell ref="A1:J2"/>
    <mergeCell ref="AQ2:AQ3"/>
    <mergeCell ref="AR2:AR3"/>
    <mergeCell ref="AS2:AS3"/>
    <mergeCell ref="AT1:AT3"/>
    <mergeCell ref="AU1:AU3"/>
    <mergeCell ref="AI2:AL2"/>
    <mergeCell ref="AM2:AM3"/>
    <mergeCell ref="AN2:AN3"/>
    <mergeCell ref="AO2:AO3"/>
    <mergeCell ref="AP2:AP3"/>
    <mergeCell ref="O2:Q2"/>
    <mergeCell ref="S2:T2"/>
    <mergeCell ref="U2:Y2"/>
    <mergeCell ref="Z2:AA2"/>
    <mergeCell ref="AB2:AH2"/>
    <mergeCell ref="O1:R1"/>
    <mergeCell ref="S1:Y1"/>
    <mergeCell ref="Z1:AL1"/>
    <mergeCell ref="AM1:AQ1"/>
    <mergeCell ref="AR1:AS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王子涛</dc:creator>
  <cp:lastModifiedBy>GeekChic</cp:lastModifiedBy>
  <dcterms:created xsi:type="dcterms:W3CDTF">2015-06-05T18:17:00Z</dcterms:created>
  <dcterms:modified xsi:type="dcterms:W3CDTF">2023-03-20T03:15:21Z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eyJoZGlkIjoiOTk0NjRmZDU2ZTFiNzliODlhYmM4OWUzMTAyNDJhMjgifQ==</vt:lpwstr>
  </property>
  <property fmtid="{D5CDD505-2E9C-101B-9397-08002B2CF9AE}" pid="3" name="ICV">
    <vt:lpwstr>AD14F0AE9C134FB79C7F5143A6E92A38</vt:lpwstr>
  </property>
  <property fmtid="{D5CDD505-2E9C-101B-9397-08002B2CF9AE}" pid="4" name="KSOProductBuildVer">
    <vt:lpwstr>2052-11.1.0.11744</vt:lpwstr>
  </property>
</Properties>
</file>