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Thanos\Desktop\Admie-Desktop\exso\src\exso\Files\"/>
    </mc:Choice>
  </mc:AlternateContent>
  <xr:revisionPtr revIDLastSave="0" documentId="13_ncr:1_{AD3A9884-48C5-4AEE-B007-3D0754635937}" xr6:coauthVersionLast="37" xr6:coauthVersionMax="47" xr10:uidLastSave="{00000000-0000-0000-0000-000000000000}"/>
  <bookViews>
    <workbookView xWindow="-120" yWindow="-120" windowWidth="29040" windowHeight="15840" tabRatio="500" xr2:uid="{00000000-000D-0000-FFFF-FFFF00000000}"/>
  </bookViews>
  <sheets>
    <sheet name="Metadata" sheetId="1" r:id="rId1"/>
    <sheet name="Read Settings" sheetId="2" r:id="rId2"/>
    <sheet name="Parse Settings" sheetId="3" r:id="rId3"/>
    <sheet name="Time Settings" sheetId="4" r:id="rId4"/>
    <sheet name="API" sheetId="5" r:id="rId5"/>
    <sheet name="__current_time__" sheetId="6" r:id="rId6"/>
  </sheets>
  <calcPr calcId="179021"/>
  <extLst>
    <ext xmlns:loext="http://schemas.libreoffice.org/" uri="{7626C862-2A13-11E5-B345-FEFF819CDC9F}">
      <loext:extCalcPr stringRefSyntax="ExcelA1"/>
    </ext>
  </extLst>
</workbook>
</file>

<file path=xl/calcChain.xml><?xml version="1.0" encoding="utf-8"?>
<calcChain xmlns="http://schemas.openxmlformats.org/spreadsheetml/2006/main">
  <c r="A221" i="4" l="1"/>
  <c r="H221" i="3"/>
  <c r="G221" i="3"/>
  <c r="A221" i="3"/>
  <c r="A221" i="2"/>
  <c r="J221" i="1"/>
  <c r="I221" i="1"/>
  <c r="H221" i="1"/>
  <c r="A219" i="4" l="1"/>
  <c r="A220"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09" i="1"/>
  <c r="A143" i="4" l="1"/>
  <c r="A143" i="3"/>
  <c r="A143" i="2"/>
  <c r="A2" i="6"/>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G115" i="4"/>
  <c r="G116" i="4" s="1"/>
  <c r="F115" i="4"/>
  <c r="F116" i="4" s="1"/>
  <c r="F117" i="4" s="1"/>
  <c r="F118" i="4" s="1"/>
  <c r="F119" i="4" s="1"/>
  <c r="F120" i="4" s="1"/>
  <c r="F121" i="4" s="1"/>
  <c r="F122" i="4" s="1"/>
  <c r="F123" i="4" s="1"/>
  <c r="F124" i="4" s="1"/>
  <c r="F125" i="4" s="1"/>
  <c r="F126" i="4" s="1"/>
  <c r="F127" i="4" s="1"/>
  <c r="F128" i="4" s="1"/>
  <c r="F129" i="4" s="1"/>
  <c r="F130" i="4" s="1"/>
  <c r="F131" i="4" s="1"/>
  <c r="F132" i="4" s="1"/>
  <c r="F133" i="4" s="1"/>
  <c r="F134" i="4" s="1"/>
  <c r="F135" i="4" s="1"/>
  <c r="F136" i="4" s="1"/>
  <c r="F137" i="4" s="1"/>
  <c r="F138" i="4" s="1"/>
  <c r="F139" i="4" s="1"/>
  <c r="F140" i="4" s="1"/>
  <c r="F141" i="4" s="1"/>
  <c r="F142" i="4" s="1"/>
  <c r="F143" i="4" s="1"/>
  <c r="F144" i="4" s="1"/>
  <c r="F145" i="4" s="1"/>
  <c r="F146" i="4" s="1"/>
  <c r="F147" i="4" s="1"/>
  <c r="F148" i="4" s="1"/>
  <c r="F149" i="4" s="1"/>
  <c r="F150" i="4" s="1"/>
  <c r="F151" i="4" s="1"/>
  <c r="F152" i="4" s="1"/>
  <c r="F153" i="4" s="1"/>
  <c r="F154" i="4" s="1"/>
  <c r="F155" i="4" s="1"/>
  <c r="F156" i="4" s="1"/>
  <c r="F157" i="4" s="1"/>
  <c r="F158" i="4" s="1"/>
  <c r="F159" i="4" s="1"/>
  <c r="F160" i="4" s="1"/>
  <c r="F161" i="4" s="1"/>
  <c r="F162" i="4" s="1"/>
  <c r="F163" i="4" s="1"/>
  <c r="F164" i="4" s="1"/>
  <c r="F165" i="4" s="1"/>
  <c r="F166" i="4" s="1"/>
  <c r="F167" i="4" s="1"/>
  <c r="F168" i="4" s="1"/>
  <c r="F169" i="4" s="1"/>
  <c r="F170" i="4" s="1"/>
  <c r="F171" i="4" s="1"/>
  <c r="F172" i="4" s="1"/>
  <c r="F173" i="4" s="1"/>
  <c r="F174" i="4" s="1"/>
  <c r="F175" i="4" s="1"/>
  <c r="F176" i="4" s="1"/>
  <c r="F177" i="4" s="1"/>
  <c r="F178" i="4" s="1"/>
  <c r="F179" i="4" s="1"/>
  <c r="F180" i="4" s="1"/>
  <c r="F181" i="4" s="1"/>
  <c r="F182" i="4" s="1"/>
  <c r="F183" i="4" s="1"/>
  <c r="F184" i="4" s="1"/>
  <c r="F185" i="4" s="1"/>
  <c r="F186" i="4" s="1"/>
  <c r="F187" i="4" s="1"/>
  <c r="F188" i="4" s="1"/>
  <c r="F189" i="4" s="1"/>
  <c r="F190" i="4" s="1"/>
  <c r="F191" i="4" s="1"/>
  <c r="F192" i="4" s="1"/>
  <c r="F193" i="4" s="1"/>
  <c r="F194" i="4" s="1"/>
  <c r="F195" i="4" s="1"/>
  <c r="F196" i="4" s="1"/>
  <c r="F197" i="4" s="1"/>
  <c r="F198" i="4" s="1"/>
  <c r="F199" i="4" s="1"/>
  <c r="F200" i="4" s="1"/>
  <c r="F201" i="4" s="1"/>
  <c r="F202" i="4" s="1"/>
  <c r="F203" i="4" s="1"/>
  <c r="F204" i="4" s="1"/>
  <c r="F205" i="4" s="1"/>
  <c r="F206" i="4" s="1"/>
  <c r="F207" i="4" s="1"/>
  <c r="F208" i="4" s="1"/>
  <c r="F209" i="4" s="1"/>
  <c r="F210" i="4" s="1"/>
  <c r="F211" i="4" s="1"/>
  <c r="F212" i="4" s="1"/>
  <c r="F213" i="4" s="1"/>
  <c r="F214" i="4" s="1"/>
  <c r="F215" i="4" s="1"/>
  <c r="F216" i="4" s="1"/>
  <c r="F217" i="4" s="1"/>
  <c r="F218" i="4" s="1"/>
  <c r="F219" i="4" s="1"/>
  <c r="F220" i="4" s="1"/>
  <c r="E115" i="4"/>
  <c r="E116" i="4" s="1"/>
  <c r="E117" i="4" s="1"/>
  <c r="E118" i="4" s="1"/>
  <c r="E119" i="4" s="1"/>
  <c r="E120" i="4" s="1"/>
  <c r="E121" i="4" s="1"/>
  <c r="E122" i="4" s="1"/>
  <c r="E123" i="4" s="1"/>
  <c r="E124" i="4" s="1"/>
  <c r="E125" i="4" s="1"/>
  <c r="E126" i="4" s="1"/>
  <c r="E127" i="4" s="1"/>
  <c r="E128" i="4" s="1"/>
  <c r="E129" i="4" s="1"/>
  <c r="E130" i="4" s="1"/>
  <c r="E131" i="4" s="1"/>
  <c r="E132" i="4" s="1"/>
  <c r="E133" i="4" s="1"/>
  <c r="E134" i="4" s="1"/>
  <c r="E135" i="4" s="1"/>
  <c r="E136" i="4" s="1"/>
  <c r="E137" i="4" s="1"/>
  <c r="E138" i="4" s="1"/>
  <c r="E139" i="4" s="1"/>
  <c r="E140" i="4" s="1"/>
  <c r="E141" i="4" s="1"/>
  <c r="E142" i="4" s="1"/>
  <c r="E143" i="4" s="1"/>
  <c r="E144" i="4" s="1"/>
  <c r="E145" i="4" s="1"/>
  <c r="E146" i="4" s="1"/>
  <c r="E147" i="4" s="1"/>
  <c r="E148" i="4" s="1"/>
  <c r="E149" i="4" s="1"/>
  <c r="E150" i="4" s="1"/>
  <c r="E151" i="4" s="1"/>
  <c r="E152" i="4" s="1"/>
  <c r="E153" i="4" s="1"/>
  <c r="E154" i="4" s="1"/>
  <c r="E155" i="4" s="1"/>
  <c r="E156" i="4" s="1"/>
  <c r="E157" i="4" s="1"/>
  <c r="E158" i="4" s="1"/>
  <c r="E159" i="4" s="1"/>
  <c r="E160" i="4" s="1"/>
  <c r="E161" i="4" s="1"/>
  <c r="E162" i="4" s="1"/>
  <c r="E163" i="4" s="1"/>
  <c r="E164" i="4" s="1"/>
  <c r="E165" i="4" s="1"/>
  <c r="E166" i="4" s="1"/>
  <c r="E167" i="4" s="1"/>
  <c r="E168" i="4" s="1"/>
  <c r="E169" i="4" s="1"/>
  <c r="E170" i="4" s="1"/>
  <c r="E171" i="4" s="1"/>
  <c r="E172" i="4" s="1"/>
  <c r="E173" i="4" s="1"/>
  <c r="E174" i="4" s="1"/>
  <c r="E175" i="4" s="1"/>
  <c r="E176" i="4" s="1"/>
  <c r="E177" i="4" s="1"/>
  <c r="E178" i="4" s="1"/>
  <c r="E179" i="4" s="1"/>
  <c r="E180" i="4" s="1"/>
  <c r="E181" i="4" s="1"/>
  <c r="E182" i="4" s="1"/>
  <c r="E183" i="4" s="1"/>
  <c r="E184" i="4" s="1"/>
  <c r="E185" i="4" s="1"/>
  <c r="E186" i="4" s="1"/>
  <c r="E187" i="4" s="1"/>
  <c r="E188" i="4" s="1"/>
  <c r="E189" i="4" s="1"/>
  <c r="E190" i="4" s="1"/>
  <c r="E191" i="4" s="1"/>
  <c r="E192" i="4" s="1"/>
  <c r="E193" i="4" s="1"/>
  <c r="E194" i="4" s="1"/>
  <c r="E195" i="4" s="1"/>
  <c r="E196" i="4" s="1"/>
  <c r="E197" i="4" s="1"/>
  <c r="E198" i="4" s="1"/>
  <c r="E199" i="4" s="1"/>
  <c r="E200" i="4" s="1"/>
  <c r="E201" i="4" s="1"/>
  <c r="E202" i="4" s="1"/>
  <c r="E203" i="4" s="1"/>
  <c r="E204" i="4" s="1"/>
  <c r="E205" i="4" s="1"/>
  <c r="E206" i="4" s="1"/>
  <c r="E207" i="4" s="1"/>
  <c r="E208" i="4" s="1"/>
  <c r="E209" i="4" s="1"/>
  <c r="E210" i="4" s="1"/>
  <c r="E211" i="4" s="1"/>
  <c r="E212" i="4" s="1"/>
  <c r="E213" i="4" s="1"/>
  <c r="E214" i="4" s="1"/>
  <c r="E215" i="4" s="1"/>
  <c r="E216" i="4" s="1"/>
  <c r="E217" i="4" s="1"/>
  <c r="E218" i="4" s="1"/>
  <c r="E219" i="4" s="1"/>
  <c r="E220" i="4" s="1"/>
  <c r="C115" i="4"/>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39" i="4" s="1"/>
  <c r="C140" i="4" s="1"/>
  <c r="C141" i="4" s="1"/>
  <c r="C142" i="4" s="1"/>
  <c r="C143" i="4" s="1"/>
  <c r="C144" i="4" s="1"/>
  <c r="C145" i="4" s="1"/>
  <c r="C146" i="4" s="1"/>
  <c r="C147" i="4" s="1"/>
  <c r="C148" i="4" s="1"/>
  <c r="C149" i="4" s="1"/>
  <c r="C150" i="4" s="1"/>
  <c r="C151" i="4" s="1"/>
  <c r="C152" i="4" s="1"/>
  <c r="C153" i="4" s="1"/>
  <c r="C154" i="4" s="1"/>
  <c r="C155" i="4" s="1"/>
  <c r="C156" i="4" s="1"/>
  <c r="C157" i="4" s="1"/>
  <c r="C158" i="4" s="1"/>
  <c r="C159" i="4" s="1"/>
  <c r="C160" i="4" s="1"/>
  <c r="C161" i="4" s="1"/>
  <c r="C162" i="4" s="1"/>
  <c r="C163" i="4" s="1"/>
  <c r="C164" i="4" s="1"/>
  <c r="C165" i="4" s="1"/>
  <c r="C166" i="4" s="1"/>
  <c r="C167" i="4" s="1"/>
  <c r="C168" i="4" s="1"/>
  <c r="C169" i="4" s="1"/>
  <c r="C170" i="4" s="1"/>
  <c r="C171" i="4" s="1"/>
  <c r="C172" i="4" s="1"/>
  <c r="C173" i="4" s="1"/>
  <c r="C174" i="4" s="1"/>
  <c r="C175" i="4" s="1"/>
  <c r="C176" i="4" s="1"/>
  <c r="C177" i="4" s="1"/>
  <c r="C178" i="4" s="1"/>
  <c r="C179" i="4" s="1"/>
  <c r="C180" i="4" s="1"/>
  <c r="C181" i="4" s="1"/>
  <c r="C182" i="4" s="1"/>
  <c r="C183" i="4" s="1"/>
  <c r="C184" i="4" s="1"/>
  <c r="C185" i="4" s="1"/>
  <c r="C186" i="4" s="1"/>
  <c r="C187" i="4" s="1"/>
  <c r="C188" i="4" s="1"/>
  <c r="C189" i="4" s="1"/>
  <c r="C190" i="4" s="1"/>
  <c r="C191" i="4" s="1"/>
  <c r="C192" i="4" s="1"/>
  <c r="C193" i="4" s="1"/>
  <c r="C194" i="4" s="1"/>
  <c r="C195" i="4" s="1"/>
  <c r="C196" i="4" s="1"/>
  <c r="C197" i="4" s="1"/>
  <c r="C198" i="4" s="1"/>
  <c r="C199" i="4" s="1"/>
  <c r="C200" i="4" s="1"/>
  <c r="C201" i="4" s="1"/>
  <c r="C202" i="4" s="1"/>
  <c r="C203" i="4" s="1"/>
  <c r="C204" i="4" s="1"/>
  <c r="C205" i="4" s="1"/>
  <c r="C206" i="4" s="1"/>
  <c r="C207" i="4" s="1"/>
  <c r="C208" i="4" s="1"/>
  <c r="C209" i="4" s="1"/>
  <c r="C210" i="4" s="1"/>
  <c r="C211" i="4" s="1"/>
  <c r="C212" i="4" s="1"/>
  <c r="C213" i="4" s="1"/>
  <c r="C214" i="4" s="1"/>
  <c r="C215" i="4" s="1"/>
  <c r="C216" i="4" s="1"/>
  <c r="C217" i="4" s="1"/>
  <c r="C218" i="4" s="1"/>
  <c r="C219" i="4" s="1"/>
  <c r="C220" i="4" s="1"/>
  <c r="B115" i="4"/>
  <c r="B116" i="4" s="1"/>
  <c r="B117" i="4" s="1"/>
  <c r="B118" i="4" s="1"/>
  <c r="B119" i="4" s="1"/>
  <c r="B120" i="4" s="1"/>
  <c r="B121" i="4" s="1"/>
  <c r="B122" i="4" s="1"/>
  <c r="B123" i="4" s="1"/>
  <c r="B124" i="4" s="1"/>
  <c r="B125" i="4" s="1"/>
  <c r="B126" i="4" s="1"/>
  <c r="B127" i="4" s="1"/>
  <c r="B128" i="4" s="1"/>
  <c r="B129" i="4" s="1"/>
  <c r="B130" i="4" s="1"/>
  <c r="B131" i="4" s="1"/>
  <c r="B132" i="4" s="1"/>
  <c r="B133" i="4" s="1"/>
  <c r="B134" i="4" s="1"/>
  <c r="B135" i="4" s="1"/>
  <c r="B136" i="4" s="1"/>
  <c r="B137" i="4" s="1"/>
  <c r="B138" i="4" s="1"/>
  <c r="B139" i="4" s="1"/>
  <c r="B140" i="4" s="1"/>
  <c r="B141" i="4" s="1"/>
  <c r="B142" i="4" s="1"/>
  <c r="B143" i="4" s="1"/>
  <c r="B144" i="4" s="1"/>
  <c r="B145" i="4" s="1"/>
  <c r="B146" i="4" s="1"/>
  <c r="B147" i="4" s="1"/>
  <c r="B148" i="4" s="1"/>
  <c r="B149" i="4" s="1"/>
  <c r="B150" i="4" s="1"/>
  <c r="B151" i="4" s="1"/>
  <c r="B152" i="4" s="1"/>
  <c r="B153" i="4" s="1"/>
  <c r="B154" i="4" s="1"/>
  <c r="B155" i="4" s="1"/>
  <c r="B156" i="4" s="1"/>
  <c r="B157" i="4" s="1"/>
  <c r="B158" i="4" s="1"/>
  <c r="B159" i="4" s="1"/>
  <c r="B160" i="4" s="1"/>
  <c r="B161" i="4" s="1"/>
  <c r="B162" i="4" s="1"/>
  <c r="B163" i="4" s="1"/>
  <c r="B164" i="4" s="1"/>
  <c r="B165" i="4" s="1"/>
  <c r="B166" i="4" s="1"/>
  <c r="B167" i="4" s="1"/>
  <c r="B168" i="4" s="1"/>
  <c r="B169" i="4" s="1"/>
  <c r="B170" i="4" s="1"/>
  <c r="B171" i="4" s="1"/>
  <c r="B172" i="4" s="1"/>
  <c r="B173" i="4" s="1"/>
  <c r="B174" i="4" s="1"/>
  <c r="B175" i="4" s="1"/>
  <c r="B176" i="4" s="1"/>
  <c r="B177" i="4" s="1"/>
  <c r="B178" i="4" s="1"/>
  <c r="B179" i="4" s="1"/>
  <c r="B180" i="4" s="1"/>
  <c r="B181" i="4" s="1"/>
  <c r="B182" i="4" s="1"/>
  <c r="B183" i="4" s="1"/>
  <c r="B184" i="4" s="1"/>
  <c r="B185" i="4" s="1"/>
  <c r="B186" i="4" s="1"/>
  <c r="B187" i="4" s="1"/>
  <c r="B188" i="4" s="1"/>
  <c r="B189" i="4" s="1"/>
  <c r="B190" i="4" s="1"/>
  <c r="B191" i="4" s="1"/>
  <c r="B192" i="4" s="1"/>
  <c r="B193" i="4" s="1"/>
  <c r="B194" i="4" s="1"/>
  <c r="B195" i="4" s="1"/>
  <c r="B196" i="4" s="1"/>
  <c r="B197" i="4" s="1"/>
  <c r="B198" i="4" s="1"/>
  <c r="B199" i="4" s="1"/>
  <c r="B200" i="4" s="1"/>
  <c r="B201" i="4" s="1"/>
  <c r="B202" i="4" s="1"/>
  <c r="B203" i="4" s="1"/>
  <c r="B204" i="4" s="1"/>
  <c r="B205" i="4" s="1"/>
  <c r="B206" i="4" s="1"/>
  <c r="B207" i="4" s="1"/>
  <c r="B208" i="4" s="1"/>
  <c r="B209" i="4" s="1"/>
  <c r="B210" i="4" s="1"/>
  <c r="B211" i="4" s="1"/>
  <c r="B212" i="4" s="1"/>
  <c r="B213" i="4" s="1"/>
  <c r="B214" i="4" s="1"/>
  <c r="B215" i="4" s="1"/>
  <c r="B216" i="4" s="1"/>
  <c r="B217" i="4" s="1"/>
  <c r="B218" i="4" s="1"/>
  <c r="B219" i="4" s="1"/>
  <c r="B220" i="4" s="1"/>
  <c r="A115" i="4"/>
  <c r="A114" i="4"/>
  <c r="A113" i="4"/>
  <c r="A112" i="4"/>
  <c r="A111" i="4"/>
  <c r="A110" i="4"/>
  <c r="A109" i="4"/>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F115" i="3"/>
  <c r="F116" i="3" s="1"/>
  <c r="F117" i="3" s="1"/>
  <c r="F118" i="3" s="1"/>
  <c r="F119" i="3" s="1"/>
  <c r="F120" i="3" s="1"/>
  <c r="F121" i="3" s="1"/>
  <c r="F122" i="3" s="1"/>
  <c r="F123" i="3" s="1"/>
  <c r="F124" i="3" s="1"/>
  <c r="F125" i="3" s="1"/>
  <c r="F126" i="3" s="1"/>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6" i="3" s="1"/>
  <c r="F157" i="3" s="1"/>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F187" i="3" s="1"/>
  <c r="F188" i="3" s="1"/>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F215" i="3" s="1"/>
  <c r="F216" i="3" s="1"/>
  <c r="F217" i="3" s="1"/>
  <c r="F218" i="3" s="1"/>
  <c r="F219" i="3" s="1"/>
  <c r="F220" i="3" s="1"/>
  <c r="A115" i="3"/>
  <c r="A114" i="3"/>
  <c r="A113" i="3"/>
  <c r="A112" i="3"/>
  <c r="A111" i="3"/>
  <c r="A110" i="3"/>
  <c r="A109" i="3"/>
  <c r="H94" i="3"/>
  <c r="G94" i="3"/>
  <c r="H78" i="3"/>
  <c r="G78" i="3"/>
  <c r="H77" i="3"/>
  <c r="G77" i="3"/>
  <c r="H57" i="3"/>
  <c r="G57" i="3"/>
  <c r="H55" i="3"/>
  <c r="G55" i="3"/>
  <c r="H54" i="3"/>
  <c r="G54" i="3"/>
  <c r="H53" i="3"/>
  <c r="G53" i="3"/>
  <c r="H51" i="3"/>
  <c r="G51" i="3"/>
  <c r="H50" i="3"/>
  <c r="G50" i="3"/>
  <c r="H49" i="3"/>
  <c r="G49" i="3"/>
  <c r="H47" i="3"/>
  <c r="G47" i="3"/>
  <c r="H46" i="3"/>
  <c r="G46" i="3"/>
  <c r="H45" i="3"/>
  <c r="G45" i="3"/>
  <c r="H43" i="3"/>
  <c r="G43" i="3"/>
  <c r="H42" i="3"/>
  <c r="G42" i="3"/>
  <c r="H41" i="3"/>
  <c r="G41" i="3"/>
  <c r="H39" i="3"/>
  <c r="G39" i="3"/>
  <c r="H38" i="3"/>
  <c r="G38" i="3"/>
  <c r="H37" i="3"/>
  <c r="G37" i="3"/>
  <c r="H35" i="3"/>
  <c r="G35" i="3"/>
  <c r="H34" i="3"/>
  <c r="G34" i="3"/>
  <c r="H33" i="3"/>
  <c r="G33" i="3"/>
  <c r="H32" i="3"/>
  <c r="G32" i="3"/>
  <c r="G23" i="3"/>
  <c r="H19" i="3"/>
  <c r="G19" i="3"/>
  <c r="G18" i="3"/>
  <c r="H17" i="3"/>
  <c r="G17" i="3"/>
  <c r="H16" i="3"/>
  <c r="G16" i="3"/>
  <c r="H15" i="3"/>
  <c r="G15" i="3"/>
  <c r="H14" i="3"/>
  <c r="G14" i="3"/>
  <c r="H13" i="3"/>
  <c r="G13" i="3"/>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G115" i="2"/>
  <c r="G116" i="2" s="1"/>
  <c r="G117" i="2" s="1"/>
  <c r="G118" i="2" s="1"/>
  <c r="G119" i="2" s="1"/>
  <c r="G120" i="2" s="1"/>
  <c r="G121" i="2" s="1"/>
  <c r="G122" i="2" s="1"/>
  <c r="G123" i="2" s="1"/>
  <c r="G124" i="2" s="1"/>
  <c r="G125" i="2" s="1"/>
  <c r="G126" i="2" s="1"/>
  <c r="G127" i="2" s="1"/>
  <c r="G128" i="2" s="1"/>
  <c r="G129" i="2" s="1"/>
  <c r="G130" i="2" s="1"/>
  <c r="G131" i="2" s="1"/>
  <c r="G132" i="2" s="1"/>
  <c r="G133" i="2" s="1"/>
  <c r="G134" i="2" s="1"/>
  <c r="G135" i="2" s="1"/>
  <c r="G136" i="2" s="1"/>
  <c r="G137" i="2" s="1"/>
  <c r="G138" i="2" s="1"/>
  <c r="G139" i="2" s="1"/>
  <c r="G140" i="2" s="1"/>
  <c r="G141" i="2" s="1"/>
  <c r="G142" i="2" s="1"/>
  <c r="B115" i="2"/>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A115" i="2"/>
  <c r="A114" i="2"/>
  <c r="A113" i="2"/>
  <c r="A112" i="2"/>
  <c r="A111" i="2"/>
  <c r="A110" i="2"/>
  <c r="A109" i="2"/>
  <c r="J115" i="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J191" i="1" s="1"/>
  <c r="J192" i="1" s="1"/>
  <c r="J193" i="1" s="1"/>
  <c r="J194" i="1" s="1"/>
  <c r="J195" i="1" s="1"/>
  <c r="J196" i="1" s="1"/>
  <c r="J197" i="1" s="1"/>
  <c r="J198" i="1" s="1"/>
  <c r="J199" i="1" s="1"/>
  <c r="J200" i="1" s="1"/>
  <c r="J201" i="1" s="1"/>
  <c r="J202" i="1" s="1"/>
  <c r="J203" i="1" s="1"/>
  <c r="J204" i="1" s="1"/>
  <c r="J205" i="1" s="1"/>
  <c r="J206" i="1" s="1"/>
  <c r="J207" i="1" s="1"/>
  <c r="J208" i="1" s="1"/>
  <c r="J209" i="1" s="1"/>
  <c r="J210" i="1" s="1"/>
  <c r="J211" i="1" s="1"/>
  <c r="J212" i="1" s="1"/>
  <c r="J213" i="1" s="1"/>
  <c r="J214" i="1" s="1"/>
  <c r="J215" i="1" s="1"/>
  <c r="J216" i="1" s="1"/>
  <c r="J217" i="1" s="1"/>
  <c r="J218" i="1" s="1"/>
  <c r="J219" i="1" s="1"/>
  <c r="J220" i="1" s="1"/>
  <c r="C115" i="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J114" i="1"/>
  <c r="I114" i="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H114" i="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J113" i="1"/>
  <c r="I113" i="1"/>
  <c r="H113" i="1"/>
  <c r="J112" i="1"/>
  <c r="I112" i="1"/>
  <c r="H112" i="1"/>
  <c r="J111" i="1"/>
  <c r="I111" i="1"/>
  <c r="H111" i="1"/>
  <c r="J110" i="1"/>
  <c r="I110" i="1"/>
  <c r="H110" i="1"/>
  <c r="J109" i="1"/>
  <c r="I109" i="1"/>
  <c r="H109" i="1"/>
  <c r="I108" i="1"/>
  <c r="H108" i="1"/>
  <c r="J108" i="1" s="1"/>
  <c r="I107" i="1"/>
  <c r="H107" i="1"/>
  <c r="J107" i="1" s="1"/>
  <c r="I106" i="1"/>
  <c r="H106" i="1"/>
  <c r="J106" i="1" s="1"/>
  <c r="I105" i="1"/>
  <c r="H105" i="1"/>
  <c r="J105" i="1" s="1"/>
  <c r="I104" i="1"/>
  <c r="H104" i="1"/>
  <c r="J104" i="1" s="1"/>
  <c r="I103" i="1"/>
  <c r="H103" i="1"/>
  <c r="J103" i="1" s="1"/>
  <c r="I102" i="1"/>
  <c r="H102" i="1"/>
  <c r="J102" i="1" s="1"/>
  <c r="I101" i="1"/>
  <c r="H101" i="1"/>
  <c r="J101" i="1" s="1"/>
  <c r="I100" i="1"/>
  <c r="H100" i="1"/>
  <c r="J100" i="1" s="1"/>
  <c r="I99" i="1"/>
  <c r="H99" i="1"/>
  <c r="J99" i="1" s="1"/>
  <c r="J98" i="1"/>
  <c r="I98" i="1"/>
  <c r="H98" i="1"/>
  <c r="I97" i="1"/>
  <c r="H97" i="1"/>
  <c r="J97" i="1" s="1"/>
  <c r="I96" i="1"/>
  <c r="H96" i="1"/>
  <c r="J96" i="1" s="1"/>
  <c r="I95" i="1"/>
  <c r="H95" i="1"/>
  <c r="J95" i="1" s="1"/>
  <c r="J94" i="1"/>
  <c r="I94" i="1"/>
  <c r="H94" i="1"/>
  <c r="J93" i="1"/>
  <c r="I93" i="1"/>
  <c r="H93" i="1"/>
  <c r="J92" i="1"/>
  <c r="I92" i="1"/>
  <c r="H92" i="1"/>
  <c r="I91" i="1"/>
  <c r="H91" i="1"/>
  <c r="J91" i="1" s="1"/>
  <c r="J90" i="1"/>
  <c r="I90" i="1"/>
  <c r="H90" i="1"/>
  <c r="J89" i="1"/>
  <c r="I89" i="1"/>
  <c r="H89" i="1"/>
  <c r="J88" i="1"/>
  <c r="I88" i="1"/>
  <c r="H88" i="1"/>
  <c r="I87" i="1"/>
  <c r="H87" i="1"/>
  <c r="J87" i="1" s="1"/>
  <c r="I86" i="1"/>
  <c r="H86" i="1"/>
  <c r="J86" i="1" s="1"/>
  <c r="I85" i="1"/>
  <c r="H85" i="1"/>
  <c r="J85" i="1" s="1"/>
  <c r="I84" i="1"/>
  <c r="H84" i="1"/>
  <c r="J84" i="1" s="1"/>
  <c r="I83" i="1"/>
  <c r="H83" i="1"/>
  <c r="J83" i="1" s="1"/>
  <c r="I82" i="1"/>
  <c r="H82" i="1"/>
  <c r="J82" i="1" s="1"/>
  <c r="I81" i="1"/>
  <c r="H81" i="1"/>
  <c r="J81" i="1" s="1"/>
  <c r="J80" i="1"/>
  <c r="I80" i="1"/>
  <c r="H80" i="1"/>
  <c r="I79" i="1"/>
  <c r="H79" i="1"/>
  <c r="J79" i="1" s="1"/>
  <c r="J78" i="1"/>
  <c r="I78" i="1"/>
  <c r="H78" i="1"/>
  <c r="J77" i="1"/>
  <c r="I77" i="1"/>
  <c r="H77" i="1"/>
  <c r="I76" i="1"/>
  <c r="H76" i="1"/>
  <c r="J76" i="1" s="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I60" i="1"/>
  <c r="H60" i="1"/>
  <c r="J60" i="1" s="1"/>
  <c r="I59" i="1"/>
  <c r="H59" i="1"/>
  <c r="J59" i="1" s="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5" i="1"/>
  <c r="I45" i="1"/>
  <c r="H45"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I31" i="1"/>
  <c r="H31" i="1"/>
  <c r="J31" i="1" s="1"/>
  <c r="I30" i="1"/>
  <c r="H30" i="1"/>
  <c r="J30" i="1" s="1"/>
  <c r="J29" i="1"/>
  <c r="I29" i="1"/>
  <c r="H29" i="1"/>
  <c r="I28" i="1"/>
  <c r="H28" i="1"/>
  <c r="J28" i="1" s="1"/>
  <c r="I27" i="1"/>
  <c r="H27" i="1"/>
  <c r="J27" i="1" s="1"/>
  <c r="J26" i="1"/>
  <c r="I26" i="1"/>
  <c r="H26" i="1"/>
  <c r="I25" i="1"/>
  <c r="H25" i="1"/>
  <c r="J25" i="1" s="1"/>
  <c r="I24" i="1"/>
  <c r="H24" i="1"/>
  <c r="J24" i="1" s="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I12" i="1"/>
  <c r="H12" i="1"/>
  <c r="J12" i="1" s="1"/>
  <c r="I11" i="1"/>
  <c r="H11" i="1"/>
  <c r="J11" i="1" s="1"/>
  <c r="I10" i="1"/>
  <c r="H10" i="1"/>
  <c r="J10" i="1" s="1"/>
  <c r="I9" i="1"/>
  <c r="H9" i="1"/>
  <c r="J9" i="1" s="1"/>
  <c r="I8" i="1"/>
  <c r="H8" i="1"/>
  <c r="J8" i="1" s="1"/>
  <c r="I7" i="1"/>
  <c r="H7" i="1"/>
  <c r="J7" i="1" s="1"/>
  <c r="I6" i="1"/>
  <c r="H6" i="1"/>
  <c r="I5" i="1"/>
  <c r="H5" i="1"/>
  <c r="J4" i="1"/>
  <c r="I4" i="1"/>
  <c r="H4" i="1"/>
  <c r="J3" i="1"/>
  <c r="I3" i="1"/>
  <c r="H3" i="1"/>
  <c r="J2" i="1"/>
  <c r="I2"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1"/>
            <color rgb="FF000000"/>
            <rFont val="Calibri"/>
            <family val="2"/>
            <charset val="1"/>
          </rPr>
          <t xml:space="preserve">Thanos Natsikas:
</t>
        </r>
        <r>
          <rPr>
            <sz val="9"/>
            <color rgb="FF000000"/>
            <rFont val="Tahoma"/>
            <family val="2"/>
            <charset val="1"/>
          </rPr>
          <t>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F21" authorId="0" shapeId="0" xr:uid="{00000000-0006-0000-0000-000002000000}">
      <text>
        <r>
          <rPr>
            <sz val="11"/>
            <color rgb="FF000000"/>
            <rFont val="Calibri"/>
            <family val="2"/>
            <charset val="1"/>
          </rPr>
          <t xml:space="preserve">Thanos Natsikas:
</t>
        </r>
        <r>
          <rPr>
            <sz val="9"/>
            <color rgb="FF000000"/>
            <rFont val="Tahoma"/>
            <family val="2"/>
            <charset val="161"/>
          </rPr>
          <t>perhaps even far behind</t>
        </r>
      </text>
    </comment>
    <comment ref="F22" authorId="0" shapeId="0" xr:uid="{00000000-0006-0000-0000-000003000000}">
      <text>
        <r>
          <rPr>
            <sz val="11"/>
            <color rgb="FF000000"/>
            <rFont val="Calibri"/>
            <family val="2"/>
            <charset val="1"/>
          </rPr>
          <t xml:space="preserve">Thanos Natsikas:
</t>
        </r>
        <r>
          <rPr>
            <sz val="9"/>
            <color rgb="FF000000"/>
            <rFont val="Tahoma"/>
            <family val="2"/>
            <charset val="161"/>
          </rPr>
          <t>perhaps even far behind</t>
        </r>
      </text>
    </comment>
    <comment ref="F24" authorId="0" shapeId="0" xr:uid="{00000000-0006-0000-0000-000004000000}">
      <text>
        <r>
          <rPr>
            <sz val="11"/>
            <color rgb="FF000000"/>
            <rFont val="Calibri"/>
            <family val="2"/>
            <charset val="1"/>
          </rPr>
          <t xml:space="preserve">Thanos Natsikas:
</t>
        </r>
        <r>
          <rPr>
            <sz val="9"/>
            <color rgb="FF000000"/>
            <rFont val="Tahoma"/>
            <family val="2"/>
            <charset val="161"/>
          </rPr>
          <t>perhaps even far behind</t>
        </r>
      </text>
    </comment>
    <comment ref="F25" authorId="0" shapeId="0" xr:uid="{00000000-0006-0000-0000-000005000000}">
      <text>
        <r>
          <rPr>
            <sz val="11"/>
            <color rgb="FF000000"/>
            <rFont val="Calibri"/>
            <family val="2"/>
            <charset val="1"/>
          </rPr>
          <t xml:space="preserve">Thanos Natsikas:
</t>
        </r>
        <r>
          <rPr>
            <sz val="9"/>
            <color rgb="FF000000"/>
            <rFont val="Tahoma"/>
            <family val="2"/>
            <charset val="161"/>
          </rPr>
          <t>perhaps even far behind</t>
        </r>
      </text>
    </comment>
    <comment ref="G26" authorId="0" shapeId="0" xr:uid="{00000000-0006-0000-0000-000013000000}">
      <text>
        <r>
          <rPr>
            <sz val="11"/>
            <color rgb="FF000000"/>
            <rFont val="Calibri"/>
            <family val="2"/>
            <charset val="1"/>
          </rPr>
          <t xml:space="preserve">Thanos Natsikas:
</t>
        </r>
        <r>
          <rPr>
            <sz val="9"/>
            <color rgb="FF000000"/>
            <rFont val="Tahoma"/>
            <family val="2"/>
            <charset val="1"/>
          </rPr>
          <t>don’t' change it...</t>
        </r>
      </text>
    </comment>
    <comment ref="F27" authorId="0" shapeId="0" xr:uid="{00000000-0006-0000-0000-000006000000}">
      <text>
        <r>
          <rPr>
            <sz val="11"/>
            <color rgb="FF000000"/>
            <rFont val="Calibri"/>
            <family val="2"/>
            <charset val="1"/>
          </rPr>
          <t xml:space="preserve">Thanos Natsikas:
</t>
        </r>
        <r>
          <rPr>
            <sz val="9"/>
            <color rgb="FF000000"/>
            <rFont val="Tahoma"/>
            <family val="2"/>
            <charset val="161"/>
          </rPr>
          <t>perhaps even far behind</t>
        </r>
      </text>
    </comment>
    <comment ref="F29" authorId="0" shapeId="0" xr:uid="{00000000-0006-0000-0000-000007000000}">
      <text>
        <r>
          <rPr>
            <sz val="11"/>
            <color rgb="FF000000"/>
            <rFont val="Calibri"/>
            <family val="2"/>
            <charset val="1"/>
          </rPr>
          <t xml:space="preserve">Thanos Natsikas:
</t>
        </r>
        <r>
          <rPr>
            <sz val="9"/>
            <color rgb="FF000000"/>
            <rFont val="Tahoma"/>
            <family val="2"/>
            <charset val="161"/>
          </rPr>
          <t>perhaps even far behind</t>
        </r>
      </text>
    </comment>
    <comment ref="F31" authorId="0" shapeId="0" xr:uid="{00000000-0006-0000-0000-000008000000}">
      <text>
        <r>
          <rPr>
            <sz val="11"/>
            <color rgb="FF000000"/>
            <rFont val="Calibri"/>
            <family val="2"/>
            <charset val="1"/>
          </rPr>
          <t xml:space="preserve">Thanos Natsikas:
</t>
        </r>
        <r>
          <rPr>
            <sz val="9"/>
            <color rgb="FF000000"/>
            <rFont val="Tahoma"/>
            <family val="2"/>
            <charset val="161"/>
          </rPr>
          <t>perhaps even far behind</t>
        </r>
      </text>
    </comment>
    <comment ref="G32" authorId="0" shapeId="0" xr:uid="{00000000-0006-0000-0000-000014000000}">
      <text>
        <r>
          <rPr>
            <sz val="11"/>
            <color rgb="FF000000"/>
            <rFont val="Calibri"/>
            <family val="2"/>
            <charset val="1"/>
          </rPr>
          <t xml:space="preserve">Thanos Natsikas:
</t>
        </r>
        <r>
          <rPr>
            <sz val="9"/>
            <color rgb="FF000000"/>
            <rFont val="Tahoma"/>
            <family val="2"/>
            <charset val="1"/>
          </rPr>
          <t>the actual data ends at 31/30. But here, I insert the FIRST date of the LAST file</t>
        </r>
      </text>
    </comment>
    <comment ref="F59" authorId="0" shapeId="0" xr:uid="{00000000-0006-0000-0000-000009000000}">
      <text>
        <r>
          <rPr>
            <sz val="11"/>
            <color rgb="FF000000"/>
            <rFont val="Calibri"/>
            <family val="2"/>
            <charset val="1"/>
          </rPr>
          <t xml:space="preserve">Thanos Natsikas:
</t>
        </r>
        <r>
          <rPr>
            <sz val="9"/>
            <color rgb="FF000000"/>
            <rFont val="Tahoma"/>
            <family val="2"/>
            <charset val="161"/>
          </rPr>
          <t>perhaps even far behind</t>
        </r>
      </text>
    </comment>
    <comment ref="F60" authorId="0" shapeId="0" xr:uid="{00000000-0006-0000-0000-00000A000000}">
      <text>
        <r>
          <rPr>
            <sz val="11"/>
            <color rgb="FF000000"/>
            <rFont val="Calibri"/>
            <family val="2"/>
            <charset val="1"/>
          </rPr>
          <t xml:space="preserve">Thanos Natsikas:
</t>
        </r>
        <r>
          <rPr>
            <sz val="9"/>
            <color rgb="FF000000"/>
            <rFont val="Tahoma"/>
            <family val="2"/>
            <charset val="161"/>
          </rPr>
          <t>perhaps even far behind</t>
        </r>
      </text>
    </comment>
    <comment ref="F88" authorId="0" shapeId="0" xr:uid="{00000000-0006-0000-0000-00000B000000}">
      <text>
        <r>
          <rPr>
            <sz val="11"/>
            <color rgb="FF000000"/>
            <rFont val="Calibri"/>
            <family val="2"/>
            <charset val="1"/>
          </rPr>
          <t xml:space="preserve">Thanos Natsikas:
</t>
        </r>
        <r>
          <rPr>
            <sz val="9"/>
            <color rgb="FF000000"/>
            <rFont val="Tahoma"/>
            <family val="2"/>
            <charset val="161"/>
          </rPr>
          <t>perhaps even far behind</t>
        </r>
      </text>
    </comment>
    <comment ref="F89" authorId="0" shapeId="0" xr:uid="{00000000-0006-0000-0000-00000C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90" authorId="0" shapeId="0" xr:uid="{00000000-0006-0000-0000-00000D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92" authorId="0" shapeId="0" xr:uid="{00000000-0006-0000-0000-00000E000000}">
      <text>
        <r>
          <rPr>
            <sz val="11"/>
            <color rgb="FF000000"/>
            <rFont val="Calibri"/>
            <family val="2"/>
            <charset val="1"/>
          </rPr>
          <t xml:space="preserve">Thanos Natsikas:
</t>
        </r>
        <r>
          <rPr>
            <sz val="9"/>
            <color rgb="FF000000"/>
            <rFont val="Tahoma"/>
            <family val="2"/>
            <charset val="161"/>
          </rPr>
          <t>perhaps even far behind</t>
        </r>
      </text>
    </comment>
    <comment ref="F93" authorId="0" shapeId="0" xr:uid="{00000000-0006-0000-0000-00000F000000}">
      <text>
        <r>
          <rPr>
            <sz val="11"/>
            <color rgb="FF000000"/>
            <rFont val="Calibri"/>
            <family val="2"/>
            <charset val="1"/>
          </rPr>
          <t xml:space="preserve">Thanos Natsikas:
</t>
        </r>
        <r>
          <rPr>
            <sz val="9"/>
            <color rgb="FF000000"/>
            <rFont val="Tahoma"/>
            <family val="2"/>
            <charset val="161"/>
          </rPr>
          <t>perhaps even far behind</t>
        </r>
      </text>
    </comment>
    <comment ref="G94" authorId="0" shapeId="0" xr:uid="{00000000-0006-0000-0000-000015000000}">
      <text>
        <r>
          <rPr>
            <sz val="11"/>
            <color rgb="FF000000"/>
            <rFont val="Calibri"/>
            <family val="2"/>
            <charset val="1"/>
          </rPr>
          <t xml:space="preserve">Thanos Natsikas:
</t>
        </r>
        <r>
          <rPr>
            <sz val="9"/>
            <color rgb="FF000000"/>
            <rFont val="Tahoma"/>
            <family val="2"/>
            <charset val="1"/>
          </rPr>
          <t>Thanos Natsikas:
the actual data ends at 31/30. But here, I insert the FIRST date of the LAST file</t>
        </r>
      </text>
    </comment>
    <comment ref="F98" authorId="0" shapeId="0" xr:uid="{00000000-0006-0000-0000-000010000000}">
      <text>
        <r>
          <rPr>
            <sz val="11"/>
            <color rgb="FF000000"/>
            <rFont val="Calibri"/>
            <family val="2"/>
            <charset val="1"/>
          </rPr>
          <t xml:space="preserve">Thanos Natsikas:
</t>
        </r>
        <r>
          <rPr>
            <sz val="9"/>
            <color rgb="FF000000"/>
            <rFont val="Tahoma"/>
            <family val="2"/>
            <charset val="161"/>
          </rPr>
          <t>perhaps even far behind</t>
        </r>
      </text>
    </comment>
    <comment ref="F105" authorId="0" shapeId="0" xr:uid="{00000000-0006-0000-0000-000011000000}">
      <text>
        <r>
          <rPr>
            <sz val="11"/>
            <color rgb="FF000000"/>
            <rFont val="Calibri"/>
            <family val="2"/>
            <charset val="1"/>
          </rPr>
          <t xml:space="preserve">Thanos Natsikas:
</t>
        </r>
        <r>
          <rPr>
            <sz val="9"/>
            <color rgb="FF000000"/>
            <rFont val="Tahoma"/>
            <family val="2"/>
            <charset val="161"/>
          </rPr>
          <t>perhaps even far behind</t>
        </r>
      </text>
    </comment>
    <comment ref="F106" authorId="0" shapeId="0" xr:uid="{00000000-0006-0000-0000-000012000000}">
      <text>
        <r>
          <rPr>
            <sz val="11"/>
            <color rgb="FF000000"/>
            <rFont val="Calibri"/>
            <family val="2"/>
            <charset val="1"/>
          </rPr>
          <t xml:space="preserve">Thanos Natsikas:
</t>
        </r>
        <r>
          <rPr>
            <sz val="9"/>
            <color rgb="FF000000"/>
            <rFont val="Tahoma"/>
            <family val="2"/>
            <charset val="161"/>
          </rPr>
          <t>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2000000}">
      <text>
        <r>
          <rPr>
            <sz val="11"/>
            <color rgb="FF000000"/>
            <rFont val="Calibri"/>
            <family val="2"/>
            <charset val="1"/>
          </rPr>
          <t xml:space="preserve">Thanos Natsikas:
</t>
        </r>
        <r>
          <rPr>
            <sz val="9"/>
            <color rgb="FF000000"/>
            <rFont val="Tahoma"/>
            <family val="2"/>
            <charset val="1"/>
          </rPr>
          <t>default: None</t>
        </r>
      </text>
    </comment>
    <comment ref="D1" authorId="0" shapeId="0" xr:uid="{00000000-0006-0000-0100-000003000000}">
      <text>
        <r>
          <rPr>
            <sz val="11"/>
            <color rgb="FF000000"/>
            <rFont val="Calibri"/>
            <family val="2"/>
            <charset val="1"/>
          </rPr>
          <t xml:space="preserve">Thanos Natsikas:
</t>
        </r>
        <r>
          <rPr>
            <sz val="9"/>
            <color rgb="FF000000"/>
            <rFont val="Tahoma"/>
            <family val="2"/>
            <charset val="1"/>
          </rPr>
          <t>default: latest</t>
        </r>
      </text>
    </comment>
    <comment ref="E1" authorId="0" shapeId="0" xr:uid="{00000000-0006-0000-0100-000004000000}">
      <text>
        <r>
          <rPr>
            <sz val="11"/>
            <color rgb="FF000000"/>
            <rFont val="Calibri"/>
            <family val="2"/>
            <charset val="1"/>
          </rPr>
          <t xml:space="preserve">Thanos Natsikas:
</t>
        </r>
        <r>
          <rPr>
            <sz val="9"/>
            <color rgb="FF000000"/>
            <rFont val="Tahoma"/>
            <family val="2"/>
            <charset val="161"/>
          </rPr>
          <t>A list of:
either sheet IDs
or 
actual as-is sheet-names
or a combination of both
e.g. [0,'Malakas', 4, 'Karamalakas'] is valid (but maybe crashes somewhere downstream)
(compatible with pandas read_excel(sheet_names)</t>
        </r>
      </text>
    </comment>
    <comment ref="F1" authorId="0" shapeId="0" xr:uid="{00000000-0006-0000-0100-000006000000}">
      <text>
        <r>
          <rPr>
            <sz val="11"/>
            <color rgb="FF000000"/>
            <rFont val="Calibri"/>
            <family val="2"/>
            <charset val="1"/>
          </rPr>
          <t xml:space="preserve">Thanos Natsikas:
</t>
        </r>
        <r>
          <rPr>
            <sz val="9"/>
            <color rgb="FF000000"/>
            <rFont val="Tahoma"/>
            <family val="2"/>
            <charset val="161"/>
          </rPr>
          <t>don’t need to match the actual sheet names. This is just a one-to-one mapping between sheet index (column C) and an arbitrary name</t>
        </r>
      </text>
    </comment>
    <comment ref="G1" authorId="0" shapeId="0" xr:uid="{00000000-0006-0000-0100-000007000000}">
      <text>
        <r>
          <rPr>
            <sz val="11"/>
            <color rgb="FF000000"/>
            <rFont val="Calibri"/>
            <family val="2"/>
            <charset val="1"/>
          </rPr>
          <t xml:space="preserve">Thanos Natsikas:
</t>
        </r>
        <r>
          <rPr>
            <sz val="9"/>
            <color rgb="FF000000"/>
            <rFont val="Tahoma"/>
            <family val="2"/>
            <charset val="1"/>
          </rPr>
          <t>default: None</t>
        </r>
      </text>
    </comment>
    <comment ref="H1" authorId="0" shapeId="0" xr:uid="{00000000-0006-0000-0100-000008000000}">
      <text>
        <r>
          <rPr>
            <sz val="11"/>
            <color rgb="FF000000"/>
            <rFont val="Calibri"/>
            <family val="2"/>
            <charset val="1"/>
          </rPr>
          <t xml:space="preserve">Thanos Natsikas:
</t>
        </r>
        <r>
          <rPr>
            <sz val="9"/>
            <color rgb="FF000000"/>
            <rFont val="Tahoma"/>
            <family val="2"/>
            <charset val="1"/>
          </rPr>
          <t>default: None</t>
        </r>
      </text>
    </comment>
    <comment ref="A20" authorId="0" shapeId="0" xr:uid="{00000000-0006-0000-01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r>
      </text>
    </comment>
    <comment ref="E98" authorId="0" shapeId="0" xr:uid="{00000000-0006-0000-0100-000005000000}">
      <text>
        <r>
          <rPr>
            <sz val="11"/>
            <color rgb="FF000000"/>
            <rFont val="Calibri"/>
            <family val="2"/>
            <charset val="1"/>
          </rPr>
          <t xml:space="preserve">Thanos Natsikas:
</t>
        </r>
        <r>
          <rPr>
            <sz val="9"/>
            <color rgb="FF000000"/>
            <rFont val="Tahoma"/>
            <family val="2"/>
            <charset val="161"/>
          </rPr>
          <t>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1000000}">
      <text>
        <r>
          <rPr>
            <sz val="11"/>
            <color rgb="FF000000"/>
            <rFont val="Calibri"/>
            <family val="2"/>
            <charset val="1"/>
          </rPr>
          <t xml:space="preserve">Thanos Natsikas:
</t>
        </r>
        <r>
          <rPr>
            <sz val="9"/>
            <color rgb="FF000000"/>
            <rFont val="Tahoma"/>
            <family val="2"/>
            <charset val="1"/>
          </rPr>
          <t>default: None</t>
        </r>
      </text>
    </comment>
    <comment ref="C1" authorId="0" shapeId="0" xr:uid="{00000000-0006-0000-0200-000002000000}">
      <text>
        <r>
          <rPr>
            <sz val="11"/>
            <color rgb="FF000000"/>
            <rFont val="Calibri"/>
            <family val="2"/>
            <charset val="1"/>
          </rPr>
          <t xml:space="preserve">Thanos Natsikas:
</t>
        </r>
        <r>
          <rPr>
            <sz val="9"/>
            <color rgb="FF000000"/>
            <rFont val="Tahoma"/>
            <family val="2"/>
            <charset val="161"/>
          </rPr>
          <t>default: None
a dict, or a filepath</t>
        </r>
      </text>
    </comment>
    <comment ref="D1" authorId="0" shapeId="0" xr:uid="{00000000-0006-0000-0200-000003000000}">
      <text>
        <r>
          <rPr>
            <sz val="11"/>
            <color rgb="FF000000"/>
            <rFont val="Calibri"/>
            <family val="2"/>
            <charset val="1"/>
          </rPr>
          <t xml:space="preserve">Thanos Natsikas:
</t>
        </r>
        <r>
          <rPr>
            <sz val="9"/>
            <color rgb="FF000000"/>
            <rFont val="Tahoma"/>
            <family val="2"/>
            <charset val="161"/>
          </rPr>
          <t>default: None
a dict or a filepath</t>
        </r>
      </text>
    </comment>
    <comment ref="E1" authorId="0" shapeId="0" xr:uid="{00000000-0006-0000-0200-000004000000}">
      <text>
        <r>
          <rPr>
            <sz val="11"/>
            <color rgb="FF000000"/>
            <rFont val="Calibri"/>
            <family val="2"/>
            <charset val="1"/>
          </rPr>
          <t xml:space="preserve">Thanos Natsikas:
</t>
        </r>
        <r>
          <rPr>
            <sz val="9"/>
            <color rgb="FF000000"/>
            <rFont val="Tahoma"/>
            <family val="2"/>
            <charset val="1"/>
          </rPr>
          <t>default: None</t>
        </r>
      </text>
    </comment>
    <comment ref="G1" authorId="0" shapeId="0" xr:uid="{00000000-0006-0000-0200-000005000000}">
      <text>
        <r>
          <rPr>
            <sz val="11"/>
            <color rgb="FF000000"/>
            <rFont val="Calibri"/>
            <family val="2"/>
            <charset val="1"/>
          </rPr>
          <t xml:space="preserve">Thanos Natsikas:
</t>
        </r>
        <r>
          <rPr>
            <sz val="9"/>
            <color rgb="FF000000"/>
            <rFont val="Tahoma"/>
            <family val="2"/>
            <charset val="1"/>
          </rPr>
          <t>default: FALSE</t>
        </r>
      </text>
    </comment>
    <comment ref="H1" authorId="0" shapeId="0" xr:uid="{00000000-0006-0000-0200-000006000000}">
      <text>
        <r>
          <rPr>
            <sz val="11"/>
            <color rgb="FF000000"/>
            <rFont val="Calibri"/>
            <family val="2"/>
            <charset val="1"/>
          </rPr>
          <t xml:space="preserve">Thanos Natsikas:
</t>
        </r>
        <r>
          <rPr>
            <sz val="9"/>
            <color rgb="FF000000"/>
            <rFont val="Tahoma"/>
            <family val="2"/>
            <charset val="1"/>
          </rPr>
          <t>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300-000001000000}">
      <text>
        <r>
          <rPr>
            <sz val="11"/>
            <color rgb="FF000000"/>
            <rFont val="Calibri"/>
            <family val="2"/>
            <charset val="1"/>
          </rPr>
          <t xml:space="preserve">Thanos Natsikas:
</t>
        </r>
        <r>
          <rPr>
            <sz val="9"/>
            <color rgb="FF000000"/>
            <rFont val="Tahoma"/>
            <family val="2"/>
            <charset val="161"/>
          </rPr>
          <t>IN INHERENET TIMEZONE</t>
        </r>
      </text>
    </comment>
    <comment ref="H1" authorId="0" shapeId="0" xr:uid="{00000000-0006-0000-0300-000009000000}">
      <text>
        <r>
          <rPr>
            <sz val="11"/>
            <color rgb="FF000000"/>
            <rFont val="Calibri"/>
            <family val="2"/>
            <charset val="1"/>
          </rPr>
          <t xml:space="preserve">Thanos Natsikas:
</t>
        </r>
        <r>
          <rPr>
            <sz val="9"/>
            <color rgb="FF000000"/>
            <rFont val="Tahoma"/>
            <family val="2"/>
            <charset val="1"/>
          </rPr>
          <t xml:space="preserve">if positive, then
the file named as 2022-Jan-02, will be mapped datetimes of 2022-Jan-01
So, if your file referes to the previous day from what it says, put positive.  </t>
        </r>
      </text>
    </comment>
    <comment ref="F2" authorId="0" shapeId="0" xr:uid="{00000000-0006-0000-03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really, but will be handled in the Parsers</t>
        </r>
      </text>
    </comment>
    <comment ref="E26" authorId="0" shapeId="0" xr:uid="{00000000-0006-0000-0300-000002000000}">
      <text>
        <r>
          <rPr>
            <sz val="11"/>
            <color rgb="FF000000"/>
            <rFont val="Calibri"/>
            <family val="2"/>
            <charset val="1"/>
          </rPr>
          <t xml:space="preserve">Thanos Natsikas:
</t>
        </r>
        <r>
          <rPr>
            <sz val="9"/>
            <color rgb="FF000000"/>
            <rFont val="Tahoma"/>
            <family val="2"/>
            <charset val="161"/>
          </rPr>
          <t>so far, if files are not hourly, I am 99% sure, that doesn't affect anything. But you must put a value...</t>
        </r>
      </text>
    </comment>
    <comment ref="F72" authorId="0" shapeId="0" xr:uid="{00000000-0006-0000-0300-000008000000}">
      <text>
        <r>
          <rPr>
            <sz val="11"/>
            <color rgb="FF000000"/>
            <rFont val="Calibri"/>
            <family val="2"/>
            <charset val="1"/>
          </rPr>
          <t xml:space="preserve">Thanos Natsikas
ISP3 res forecasts, includes 0-12 hour </t>
        </r>
      </text>
    </comment>
    <comment ref="H75" authorId="0" shapeId="0" xr:uid="{00000000-0006-0000-0300-00000A000000}">
      <text>
        <r>
          <rPr>
            <sz val="11"/>
            <color rgb="FF000000"/>
            <rFont val="Calibri"/>
            <family val="2"/>
            <charset val="1"/>
          </rPr>
          <t xml:space="preserve">Thanos Natsikas:
</t>
        </r>
        <r>
          <rPr>
            <sz val="9"/>
            <color rgb="FF000000"/>
            <rFont val="Tahoma"/>
            <family val="2"/>
            <charset val="1"/>
          </rPr>
          <t>this is intra-day. So, file 20220701 actually refers to date 20220701</t>
        </r>
      </text>
    </comment>
    <comment ref="E89" authorId="0" shapeId="0" xr:uid="{00000000-0006-0000-03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E90" authorId="0" shapeId="0" xr:uid="{00000000-0006-0000-03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E93" authorId="0" shapeId="0" xr:uid="{00000000-0006-0000-0300-000005000000}">
      <text>
        <r>
          <rPr>
            <sz val="11"/>
            <color rgb="FF000000"/>
            <rFont val="Calibri"/>
            <family val="2"/>
            <charset val="1"/>
          </rPr>
          <t xml:space="preserve">Thanos Natsikas:
</t>
        </r>
        <r>
          <rPr>
            <sz val="9"/>
            <color rgb="FF000000"/>
            <rFont val="Tahoma"/>
            <family val="2"/>
            <charset val="161"/>
          </rPr>
          <t>Είναι όντως GR-time, απλώς, η μέρα του αρχείου αναφέρεται στην προηγούμενη μέρα συστήματος</t>
        </r>
      </text>
    </comment>
    <comment ref="E98" authorId="0" shapeId="0" xr:uid="{00000000-0006-0000-03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List>
</comments>
</file>

<file path=xl/sharedStrings.xml><?xml version="1.0" encoding="utf-8"?>
<sst xmlns="http://schemas.openxmlformats.org/spreadsheetml/2006/main" count="2207" uniqueCount="433">
  <si>
    <t>Report Name</t>
  </si>
  <si>
    <t>Alias</t>
  </si>
  <si>
    <t>Publisher</t>
  </si>
  <si>
    <t>Group</t>
  </si>
  <si>
    <t>Country</t>
  </si>
  <si>
    <t>Available From</t>
  </si>
  <si>
    <t>Available Until</t>
  </si>
  <si>
    <t>Is Useful</t>
  </si>
  <si>
    <t>Is Alive</t>
  </si>
  <si>
    <t>Is Implemented</t>
  </si>
  <si>
    <t>Comment</t>
  </si>
  <si>
    <t>Official Comment</t>
  </si>
  <si>
    <t>AdhocISPResults</t>
  </si>
  <si>
    <t>admie</t>
  </si>
  <si>
    <t>ISPResults</t>
  </si>
  <si>
    <t>Sometimes, an ad-hoc ISP may be run if it's necessary for safe and efficient system operation. See ISP#Results</t>
  </si>
  <si>
    <t>AwardBalancingCapacity</t>
  </si>
  <si>
    <t>unavailable</t>
  </si>
  <si>
    <t xml:space="preserve">empty </t>
  </si>
  <si>
    <t>Empty dataset. Balancing capacity is procured in the ISP</t>
  </si>
  <si>
    <t>AwardBalancingCapacityProduct</t>
  </si>
  <si>
    <t>BalancingCapacityProduct</t>
  </si>
  <si>
    <t>Balancing</t>
  </si>
  <si>
    <t>Balancing Capacity (MW) procured per product (FCR, aFRR, mFRR) per Settlement Period (15min)</t>
  </si>
  <si>
    <t>BalancingEnergyProduct</t>
  </si>
  <si>
    <t>Balancing Energy (MWh) procured per product (FCR, aFRR, mFRR) per Settlement Period (15min). This is probably not the real-time balancing energy, but the redispatching.</t>
  </si>
  <si>
    <t>CurrentLineOutages</t>
  </si>
  <si>
    <t>CurrentProtectionOutages</t>
  </si>
  <si>
    <t>CurrentSubstationOutages</t>
  </si>
  <si>
    <t>DailyAuctionsSpecificationsATC</t>
  </si>
  <si>
    <t>This could be very insightful. Hourly NTC vs ATC, hurdle costs, bid price-quantities</t>
  </si>
  <si>
    <t>DailyDispatchOfCreteElectricalSystem</t>
  </si>
  <si>
    <t>ISP for Crete zone (GRO3)</t>
  </si>
  <si>
    <t>DailyEnergyBalanceAnalysis</t>
  </si>
  <si>
    <t>Small Summary of daily generation mix</t>
  </si>
  <si>
    <t>DAM_AggDemandSupplyCurves</t>
  </si>
  <si>
    <t>henex</t>
  </si>
  <si>
    <t>DemandSupplyBids</t>
  </si>
  <si>
    <t>Aggregated (Q,P) curves for demand and supply bids and offers (hourly)</t>
  </si>
  <si>
    <t>DAM_BlockOrders</t>
  </si>
  <si>
    <t>DAM</t>
  </si>
  <si>
    <t>Αποδοχή/Κατάσταση Εντολών Πακέτου</t>
  </si>
  <si>
    <t>DAM_GasVTP</t>
  </si>
  <si>
    <t>Gas</t>
  </si>
  <si>
    <t>Natural Gas VTP info (volumes, prices, …)</t>
  </si>
  <si>
    <t>DAM_MarketCoupling</t>
  </si>
  <si>
    <t>DAM_PhysicalDeliveriesOfftakes</t>
  </si>
  <si>
    <t>Δηλώσεις Φυσικής Παράδοσης/Απόληψης (FWD)</t>
  </si>
  <si>
    <t>DAM_PreMarketSummary</t>
  </si>
  <si>
    <t>Προσυνεδριακά Δεδομένα</t>
  </si>
  <si>
    <t>DAM_Results</t>
  </si>
  <si>
    <t>DAM_ResultsSummary</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</si>
  <si>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</si>
  <si>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DayAheadLoadForecast</t>
  </si>
  <si>
    <t>Forecasts</t>
  </si>
  <si>
    <t>DayAheadRESForecast</t>
  </si>
  <si>
    <t>DAS</t>
  </si>
  <si>
    <t>DayAheadScheduling</t>
  </si>
  <si>
    <t>"DAS" from henex (but ctually admie) major changes in format: era1: 
from 14/03/2010: instead of Load+Losses --&gt; becomes Load Declarations + Losses
era2:until 03/01/2009, 
era3: 04/01/2009 until the end</t>
  </si>
  <si>
    <t>DayAheadSchedulingRealTimeDeviations</t>
  </si>
  <si>
    <t>text report by admie</t>
  </si>
  <si>
    <t>DayAheadSchedulingRequirements</t>
  </si>
  <si>
    <t>DayAheadSchedulingUnitAvailabilities</t>
  </si>
  <si>
    <t>Devit</t>
  </si>
  <si>
    <t>Devnor</t>
  </si>
  <si>
    <t>DispatchSchedulingResults</t>
  </si>
  <si>
    <t>almost identical to DAS (DayAheadScheduling, but with ADMIE's load forecasts, and without SMP)</t>
  </si>
  <si>
    <t>DryRunISPAOE</t>
  </si>
  <si>
    <t>contains ISP-activated balancing MWh</t>
  </si>
  <si>
    <t>ExPostImbalancePricingResults</t>
  </si>
  <si>
    <t>HVCUSTCONS</t>
  </si>
  <si>
    <t>SCADA</t>
  </si>
  <si>
    <t>IDM_CRIDA1_AggDemandSupplyCurves</t>
  </si>
  <si>
    <t>IDM_CRIDA1_MarketCoupling</t>
  </si>
  <si>
    <t>IntraDayMarket</t>
  </si>
  <si>
    <t>IDM_CRIDA1_Results</t>
  </si>
  <si>
    <t>IDM_CRIDA1_ResultsSummary</t>
  </si>
  <si>
    <t>IDM_CRIDA2_AggDemandSupplyCurves</t>
  </si>
  <si>
    <t>IDM_CRIDA2_MarketCoupling</t>
  </si>
  <si>
    <t>IDM_CRIDA2_Results</t>
  </si>
  <si>
    <t>IDM_CRIDA2_ResultsSummary</t>
  </si>
  <si>
    <t>IDM_CRIDA3_AggDemandSupplyCurves</t>
  </si>
  <si>
    <t>IDM_CRIDA3_MarketCoupling</t>
  </si>
  <si>
    <t>IDM_CRIDA3_Results</t>
  </si>
  <si>
    <t>IDM_CRIDA3_ResultsSummary</t>
  </si>
  <si>
    <t>IDM_LIDA1_AggDemandSupplyCurves</t>
  </si>
  <si>
    <t>IDM_LIDA1_MarketCoupling</t>
  </si>
  <si>
    <t>no data available in archive</t>
  </si>
  <si>
    <t>IDM_LIDA1_Results</t>
  </si>
  <si>
    <t>IDM_LIDA1_ResultsSummary</t>
  </si>
  <si>
    <t>IDM_LIDA2_AggDemandSupplyCurves</t>
  </si>
  <si>
    <t>IDM_LIDA2_MarketCoupling</t>
  </si>
  <si>
    <t>IDM_LIDA2_Results</t>
  </si>
  <si>
    <t>IDM_LIDA2_ResultsSummary</t>
  </si>
  <si>
    <t>IDM_LIDA3_AggDemandSupplyCurves</t>
  </si>
  <si>
    <t>IDM_LIDA3_MarketCoupling</t>
  </si>
  <si>
    <t>IDM_LIDA3_Results</t>
  </si>
  <si>
    <t>IDM_LIDA3_ResultsSummary</t>
  </si>
  <si>
    <t>IDM_XBID_Results</t>
  </si>
  <si>
    <t>IMBABE</t>
  </si>
  <si>
    <t>InterconnectionsMaintenanceSchedule</t>
  </si>
  <si>
    <t>IntraDayDispatchSchedulingResults</t>
  </si>
  <si>
    <t>ISP1DayAheadLoadForecast</t>
  </si>
  <si>
    <t>ISPForecasts</t>
  </si>
  <si>
    <t>ISP1DayAheadRESForecast</t>
  </si>
  <si>
    <t>ISP1ISPResults</t>
  </si>
  <si>
    <t>ISP1Requirements</t>
  </si>
  <si>
    <t>ISPRequirements</t>
  </si>
  <si>
    <t>The latest ISPRequirements (eg _v02) is used as input in the ISPResults. All info exists in the ISPResults, except for the mandatory hydro</t>
  </si>
  <si>
    <t>ISP1UnitAvailabilities</t>
  </si>
  <si>
    <t>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</si>
  <si>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</si>
  <si>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</si>
  <si>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</si>
  <si>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</si>
  <si>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</si>
  <si>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</si>
  <si>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</si>
  <si>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</si>
  <si>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</si>
  <si>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</si>
  <si>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</si>
  <si>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empty</t>
  </si>
  <si>
    <t>ISPCapacityOffers</t>
  </si>
  <si>
    <t>ISPOffers</t>
  </si>
  <si>
    <t>bids of quantity - price</t>
  </si>
  <si>
    <t>ISPEnergyOffers</t>
  </si>
  <si>
    <t>ISPWeekAheadLoadForecast</t>
  </si>
  <si>
    <t>LTPTRsNominationsSummary</t>
  </si>
  <si>
    <t>Transmission</t>
  </si>
  <si>
    <t>Nominations of Long-term phsyical transmission rights for non-EU countries</t>
  </si>
  <si>
    <t>MonthlyLoadForecast</t>
  </si>
  <si>
    <t>MonthlyNTC</t>
  </si>
  <si>
    <t>MonthlySIPResults</t>
  </si>
  <si>
    <t>I don’t know what is.</t>
  </si>
  <si>
    <t>NetFinPosImbalAggregated</t>
  </si>
  <si>
    <t>ProvisionalLineOutages</t>
  </si>
  <si>
    <t>country - line maintenance</t>
  </si>
  <si>
    <t>ProvisionalProtectionOutages</t>
  </si>
  <si>
    <t>ProvisionalSubstationOutages</t>
  </si>
  <si>
    <t>RealTimeSCADAImportsExports</t>
  </si>
  <si>
    <t>RealTimeSCADA (Imports Exportd, RES, Load, are included in SystemRealizationSCADA, much more consistently)</t>
  </si>
  <si>
    <t>RealTimeSCADARES</t>
  </si>
  <si>
    <t>only wind ….</t>
  </si>
  <si>
    <t>RealTimeSCADASystemLoad</t>
  </si>
  <si>
    <t>Corrupted data bedore 2020.changes format at 2018-02-02… Also has gap until 2020. From 10-Nov-2021, addition of Crete</t>
  </si>
  <si>
    <t>recovery_cost</t>
  </si>
  <si>
    <t>Remunerations of Generators prior to target model.</t>
  </si>
  <si>
    <t>ReservoirFillingRate</t>
  </si>
  <si>
    <t>Hydro</t>
  </si>
  <si>
    <t>RESMV</t>
  </si>
  <si>
    <t>also xlsx . Files refer to the previous fucking day. Interestingly enough, it holds to DST</t>
  </si>
  <si>
    <t>RESMVLVPROD</t>
  </si>
  <si>
    <t>res scada for pv, small hydro, biomass,…</t>
  </si>
  <si>
    <t>SignificantEvents</t>
  </si>
  <si>
    <t>All significant events of a 3month period</t>
  </si>
  <si>
    <t>SYSBOUNDS</t>
  </si>
  <si>
    <t>consumption per Substation, and connection to LV</t>
  </si>
  <si>
    <t>SystemEstimationsCorrections</t>
  </si>
  <si>
    <t>Εκτίμηση μέτρησης αν χαλάσει κάποιο μετρητικό</t>
  </si>
  <si>
    <t>SystemRealizationSCADA</t>
  </si>
  <si>
    <t>All system measurements. * IN Load, NET_Load is not Gross Load - RES. It is Load - pump load (if any)</t>
  </si>
  <si>
    <t>UA_ANALYSIS</t>
  </si>
  <si>
    <t>Uplift Accounts Calc</t>
  </si>
  <si>
    <t>I use ISPUnitAvailabilities instead and DayAheadSchedulingUnitAvailabilities for the past. This is only for 10 days</t>
  </si>
  <si>
    <t>UnitProduction</t>
  </si>
  <si>
    <t>measurements per month. Three times per month publicated</t>
  </si>
  <si>
    <t>UnitsMaintenanceSchedule</t>
  </si>
  <si>
    <t>UpliftAccountsWeekly</t>
  </si>
  <si>
    <t>UpliftAccountsYearly</t>
  </si>
  <si>
    <t>WeekAheadLoadForecast</t>
  </si>
  <si>
    <t>WeekAheadWaterUsageDeclaration</t>
  </si>
  <si>
    <t>YearlyLoadForecast</t>
  </si>
  <si>
    <t>Ίσως χρήσιμο για να καλιμπράρω πως κάνει ο ΑΔΜΗΕ εκτίμηση φορτίου.</t>
  </si>
  <si>
    <t>YearlyWaterUsageDeclaration</t>
  </si>
  <si>
    <t>Υδρολογικά Δεδομένα. Rolling month 12-month ahead prediction</t>
  </si>
  <si>
    <t>entsoe</t>
  </si>
  <si>
    <t>GR</t>
  </si>
  <si>
    <t>GR_Generation</t>
  </si>
  <si>
    <t>GR_LoadAndForecast</t>
  </si>
  <si>
    <t>GR_AggregateWaterReservoirsAndHydroStorage</t>
  </si>
  <si>
    <t>GR_DayAheadPrices</t>
  </si>
  <si>
    <t>GR_GenerationForecast</t>
  </si>
  <si>
    <t>GR_UnavailabilityOfGenerationUnits</t>
  </si>
  <si>
    <t>Report Type</t>
  </si>
  <si>
    <t>File Format</t>
  </si>
  <si>
    <t>Eligibility File</t>
  </si>
  <si>
    <t>Lake Version</t>
  </si>
  <si>
    <t>Sheet Locators</t>
  </si>
  <si>
    <t>Sheet Tags</t>
  </si>
  <si>
    <t>Header Row</t>
  </si>
  <si>
    <t>Use Cols</t>
  </si>
  <si>
    <t>xlsx</t>
  </si>
  <si>
    <t>[0,1,2,3,4,5,6]</t>
  </si>
  <si>
    <t>['ISP_Schedule','ISP_Activations','CCGT_Schedule','FCR','aFRR','mFRR','RR']</t>
  </si>
  <si>
    <t>[0]</t>
  </si>
  <si>
    <t>['BalancingCapacityProduct']</t>
  </si>
  <si>
    <t>['BalancingEnergyProduct']</t>
  </si>
  <si>
    <t>pdf</t>
  </si>
  <si>
    <t>['AggDemandSupplyCurves']</t>
  </si>
  <si>
    <t>['BlockOrders']</t>
  </si>
  <si>
    <t>['Results']</t>
  </si>
  <si>
    <t>[0,1]</t>
  </si>
  <si>
    <t>['BiddingZones','Interconnectors']</t>
  </si>
  <si>
    <t>['PhysicalDeliveriesOfftakes']</t>
  </si>
  <si>
    <t>[1,2,3,4,5,7,8]</t>
  </si>
  <si>
    <t>['PreMarketSummary']</t>
  </si>
  <si>
    <t>[2,3,4,5,6,8,9,10]</t>
  </si>
  <si>
    <t>DAM_HEnEx.txt</t>
  </si>
  <si>
    <t>['Sell','Buy']</t>
  </si>
  <si>
    <t>range(0,26,1)</t>
  </si>
  <si>
    <t>xls</t>
  </si>
  <si>
    <t>['LoadForecast']</t>
  </si>
  <si>
    <t>['RESForecast']</t>
  </si>
  <si>
    <t>[0,1,2,3]</t>
  </si>
  <si>
    <t>['DayAheadSchedule', 'PrimaryReserve', 'SecondaryReserve', 'TertiaryReserve']</t>
  </si>
  <si>
    <t>docx</t>
  </si>
  <si>
    <t>['UnitAvailabilities']</t>
  </si>
  <si>
    <t>[1,2,3,4]</t>
  </si>
  <si>
    <t>['DayAheadSchedule']</t>
  </si>
  <si>
    <t>range(0,27,1)</t>
  </si>
  <si>
    <t>HVCUSTCONS.txt</t>
  </si>
  <si>
    <t>['HVConsumers']</t>
  </si>
  <si>
    <t>[2,3]</t>
  </si>
  <si>
    <t>IMBABE.txt</t>
  </si>
  <si>
    <t>['IMBABE']</t>
  </si>
  <si>
    <t>range(1,51,1)</t>
  </si>
  <si>
    <t>['ISPRequirements']</t>
  </si>
  <si>
    <t>['ISPCapacityOffers']</t>
  </si>
  <si>
    <t>['ISPEnergyOffers']</t>
  </si>
  <si>
    <t>LTPTRsNominationsSummary.txt</t>
  </si>
  <si>
    <t>['LTPTRsNominationsSummary']</t>
  </si>
  <si>
    <t>range(2,27,1)</t>
  </si>
  <si>
    <t>['RealTimeSCADARES']</t>
  </si>
  <si>
    <t>['RealTimeSCADASystemLoad']</t>
  </si>
  <si>
    <t>['Rates']</t>
  </si>
  <si>
    <t>RESMV.txt</t>
  </si>
  <si>
    <t>['RESMV']</t>
  </si>
  <si>
    <t>RESMVLVPROD.txt</t>
  </si>
  <si>
    <t>['RESMVLV']</t>
  </si>
  <si>
    <t>[0,2]</t>
  </si>
  <si>
    <t>zip</t>
  </si>
  <si>
    <t>['System_Production']</t>
  </si>
  <si>
    <t>['SystemSCADA']</t>
  </si>
  <si>
    <t>range(1,26,1)</t>
  </si>
  <si>
    <t>[0,1,2]</t>
  </si>
  <si>
    <t>['ObligatoryHydro', 'WaterReserves', 'Inflows']</t>
  </si>
  <si>
    <t>csv</t>
  </si>
  <si>
    <t>CuePoints File</t>
  </si>
  <si>
    <t>Renamer Mapping</t>
  </si>
  <si>
    <t>Replacer Mapping</t>
  </si>
  <si>
    <t>Regex Mapping</t>
  </si>
  <si>
    <t>Time Axis</t>
  </si>
  <si>
    <t>Long Format</t>
  </si>
  <si>
    <t>Persistent Long</t>
  </si>
  <si>
    <t>ISPResults.txt</t>
  </si>
  <si>
    <t>ISPResults.csv</t>
  </si>
  <si>
    <t>{'\+':''}</t>
  </si>
  <si>
    <t>horizontal</t>
  </si>
  <si>
    <t>vertical</t>
  </si>
  <si>
    <t>DAM_PreMarketSummary.txt</t>
  </si>
  <si>
    <t>DAM_ResultsSummary.txt</t>
  </si>
  <si>
    <t>DayAheadLoadForecast.csv</t>
  </si>
  <si>
    <t>DayAheadRESForecast.txt</t>
  </si>
  <si>
    <t>DayAheadScheduling.txt</t>
  </si>
  <si>
    <t>DayAheadScheduling.csv</t>
  </si>
  <si>
    <t>UnitAvailabilities.txt</t>
  </si>
  <si>
    <t>UnitAvailabilities.csv</t>
  </si>
  <si>
    <t>ISPRequirements.txt</t>
  </si>
  <si>
    <t>{'FYROM':'NORTH MACEDONIA'}</t>
  </si>
  <si>
    <t>ReservoirFillingRate.txt</t>
  </si>
  <si>
    <t>{'POYRNARI1': 'POURNARI1', 'POYRNARI2': 'POURNARI2','STRATOS':'STRATOS1'}</t>
  </si>
  <si>
    <t>{"``":np.NaN}</t>
  </si>
  <si>
    <t>SystemRealizationSCADA.txt</t>
  </si>
  <si>
    <t>SystemRealizationSCADA.csv</t>
  </si>
  <si>
    <t>Period Covered</t>
  </si>
  <si>
    <t>Publication Frequency</t>
  </si>
  <si>
    <t>Publication Time</t>
  </si>
  <si>
    <t>Inherent TZ</t>
  </si>
  <si>
    <t>Start Hour</t>
  </si>
  <si>
    <t>Resolution</t>
  </si>
  <si>
    <t>Time Lag Days</t>
  </si>
  <si>
    <t>1D</t>
  </si>
  <si>
    <t>D</t>
  </si>
  <si>
    <t>CET</t>
  </si>
  <si>
    <t>30min</t>
  </si>
  <si>
    <t>1W</t>
  </si>
  <si>
    <t>W</t>
  </si>
  <si>
    <t>15min</t>
  </si>
  <si>
    <t>1Y</t>
  </si>
  <si>
    <t>Y</t>
  </si>
  <si>
    <t>1H</t>
  </si>
  <si>
    <t>16:15/D-1</t>
  </si>
  <si>
    <t>12H</t>
  </si>
  <si>
    <t>EET</t>
  </si>
  <si>
    <t>16:00/D-1</t>
  </si>
  <si>
    <t>1M</t>
  </si>
  <si>
    <t>M</t>
  </si>
  <si>
    <t>?</t>
  </si>
  <si>
    <t>adhoc</t>
  </si>
  <si>
    <t>23:59/D-1</t>
  </si>
  <si>
    <t>11:00/D+0</t>
  </si>
  <si>
    <t>2M</t>
  </si>
  <si>
    <t>Every 3 months</t>
  </si>
  <si>
    <t>11D</t>
  </si>
  <si>
    <t>7D</t>
  </si>
  <si>
    <t>UTC</t>
  </si>
  <si>
    <t>Link Constructor</t>
  </si>
  <si>
    <t>Permalink</t>
  </si>
  <si>
    <t>https://www.admie.gr/getOperationMarketFilewRange?dateStart={}&amp;dateEnd={}&amp;FileCategory={}</t>
  </si>
  <si>
    <t>https://www.enexgroup.gr/documents/20126/200034/{}_EL-DAM_AggrCurves_EN_v{}.xlsx</t>
  </si>
  <si>
    <t>https://www.enexgroup.gr/documents/20126/270103/{}_EL-DAM_BLKORDRs_EN_v{}.xlsx</t>
  </si>
  <si>
    <t>https://www.enexgroup.gr/documents/20126/200091/{}_EL-DAM_PrelimResults_EN_v{}.xlsx</t>
  </si>
  <si>
    <t>DAM_PhysicalNominations</t>
  </si>
  <si>
    <t>https://www.enexgroup.gr/documents/20126/214481/{}_EL-DAM_POSNOMs_EN_v{}.xlsx</t>
  </si>
  <si>
    <t>https://www.enexgroup.gr/documents/20126/200106/{}_EL-DAM_Results_EN_v{}.xlsx</t>
  </si>
  <si>
    <t>https://www.enexgroup.gr/documents/20126/853660/{}_EL-CRIDA1_AggrCurves_EN_v{}.xlsx</t>
  </si>
  <si>
    <t>https://www.enexgroup.gr/documents/20126/853668/{}_EL-CRIDA1_PrelimResults_EN_v{}.xlsx</t>
  </si>
  <si>
    <t>https://www.enexgroup.gr/documents/20126/853663/{}_EL-CRIDA1_Results_EN_v{}.xlsx</t>
  </si>
  <si>
    <t>https://www.enexgroup.gr/documents/20126/853695/{}_EL-CRIDA2_AggrCurves_EN_v{}.xlsx</t>
  </si>
  <si>
    <t>https://www.enexgroup.gr/documents/20126/853692/{}_EL-CRIDA2_PrelimResults_EN_v{}.xlsx</t>
  </si>
  <si>
    <t>https://www.enexgroup.gr/documents/20126/853680/{}_EL-CRIDA2_Results_EN_v{}.xlsx</t>
  </si>
  <si>
    <t>https://www.enexgroup.gr/documents/20126/853701/{}_EL-CRIDA3_AggrCurves_EN_v{}.xlsx</t>
  </si>
  <si>
    <t>https://www.enexgroup.gr/documents/20126/855431/{}_EL-CRIDA3_PrelimResults_EN_v{}.xlsx</t>
  </si>
  <si>
    <t>https://www.enexgroup.gr/documents/20126/853704/{}_EL-CRIDA3_Results_EN_v{}.xlsx</t>
  </si>
  <si>
    <t>now</t>
  </si>
  <si>
    <t>BG_DayAheadPrices</t>
  </si>
  <si>
    <t>GR_NetTransferCapacityDayahead</t>
  </si>
  <si>
    <t>GR_WindAndSolarForecasts</t>
  </si>
  <si>
    <t>BG_Generation</t>
  </si>
  <si>
    <t>BG_GenerationForecast</t>
  </si>
  <si>
    <t>BG_LoadAndForecast</t>
  </si>
  <si>
    <t>BG_AggregateWaterReservoirsAndHydroStorage</t>
  </si>
  <si>
    <t>BG_NetTransferCapacityDayahead</t>
  </si>
  <si>
    <t>BG_UnavailabilityOfGenerationUnits</t>
  </si>
  <si>
    <t>BG_WindAndSolarForecasts</t>
  </si>
  <si>
    <t>AL_Generation</t>
  </si>
  <si>
    <t>AL_GenerationForecast</t>
  </si>
  <si>
    <t>AL_LoadAndForecast</t>
  </si>
  <si>
    <t>AL_DayAheadPrices</t>
  </si>
  <si>
    <t>AL_AggregateWaterReservoirsAndHydroStorage</t>
  </si>
  <si>
    <t>AL_NetTransferCapacityDayahead</t>
  </si>
  <si>
    <t>AL_UnavailabilityOfGenerationUnits</t>
  </si>
  <si>
    <t>AL_WindAndSolarForecasts</t>
  </si>
  <si>
    <t>MK_Generation</t>
  </si>
  <si>
    <t>MK_GenerationForecast</t>
  </si>
  <si>
    <t>MK_LoadAndForecast</t>
  </si>
  <si>
    <t>MK_DayAheadPrices</t>
  </si>
  <si>
    <t>MK_AggregateWaterReservoirsAndHydroStorage</t>
  </si>
  <si>
    <t>MK_NetTransferCapacityDayahead</t>
  </si>
  <si>
    <t>MK_UnavailabilityOfGenerationUnits</t>
  </si>
  <si>
    <t>MK_WindAndSolarForecasts</t>
  </si>
  <si>
    <t>RO_Generation</t>
  </si>
  <si>
    <t>RO_GenerationForecast</t>
  </si>
  <si>
    <t>RO_LoadAndForecast</t>
  </si>
  <si>
    <t>RO_DayAheadPrices</t>
  </si>
  <si>
    <t>RO_AggregateWaterReservoirsAndHydroStorage</t>
  </si>
  <si>
    <t>RO_NetTransferCapacityDayahead</t>
  </si>
  <si>
    <t>RO_UnavailabilityOfGenerationUnits</t>
  </si>
  <si>
    <t>RO_WindAndSolarForecasts</t>
  </si>
  <si>
    <t>RS_Generation</t>
  </si>
  <si>
    <t>RS_GenerationForecast</t>
  </si>
  <si>
    <t>RS_LoadAndForecast</t>
  </si>
  <si>
    <t>RS_DayAheadPrices</t>
  </si>
  <si>
    <t>RS_AggregateWaterReservoirsAndHydroStorage</t>
  </si>
  <si>
    <t>RS_NetTransferCapacityDayahead</t>
  </si>
  <si>
    <t>RS_UnavailabilityOfGenerationUnits</t>
  </si>
  <si>
    <t>RS_WindAndSolarForecasts</t>
  </si>
  <si>
    <t>ME_Generation</t>
  </si>
  <si>
    <t>ME_GenerationForecast</t>
  </si>
  <si>
    <t>ME_LoadAndForecast</t>
  </si>
  <si>
    <t>ME_DayAheadPrices</t>
  </si>
  <si>
    <t>ME_AggregateWaterReservoirsAndHydroStorage</t>
  </si>
  <si>
    <t>ME_NetTransferCapacityDayahead</t>
  </si>
  <si>
    <t>ME_UnavailabilityOfGenerationUnits</t>
  </si>
  <si>
    <t>ME_WindAndSolarForecasts</t>
  </si>
  <si>
    <t>IT_CNOR_Generation</t>
  </si>
  <si>
    <t>IT_CNOR_GenerationForecast</t>
  </si>
  <si>
    <t>IT_CNOR_LoadAndForecast</t>
  </si>
  <si>
    <t>IT_CNOR_DayAheadPrices</t>
  </si>
  <si>
    <t>IT_CNOR_AggregateWaterReservoirsAndHydroStorage</t>
  </si>
  <si>
    <t>IT_CNOR_NetTransferCapacityDayahead</t>
  </si>
  <si>
    <t>IT_CNOR_UnavailabilityOfGenerationUnits</t>
  </si>
  <si>
    <t>IT_CNOR_WindAndSolarForecasts</t>
  </si>
  <si>
    <t>IT_CSUD_Generation</t>
  </si>
  <si>
    <t>IT_CSUD_GenerationForecast</t>
  </si>
  <si>
    <t>IT_CSUD_LoadAndForecast</t>
  </si>
  <si>
    <t>IT_CSUD_DayAheadPrices</t>
  </si>
  <si>
    <t>IT_CSUD_AggregateWaterReservoirsAndHydroStorage</t>
  </si>
  <si>
    <t>IT_CSUD_NetTransferCapacityDayahead</t>
  </si>
  <si>
    <t>IT_CSUD_UnavailabilityOfGenerationUnits</t>
  </si>
  <si>
    <t>IT_CSUD_WindAndSolarForecasts</t>
  </si>
  <si>
    <t>IT_NORD_Generation</t>
  </si>
  <si>
    <t>IT_NORD_GenerationForecast</t>
  </si>
  <si>
    <t>IT_NORD_LoadAndForecast</t>
  </si>
  <si>
    <t>IT_NORD_DayAheadPrices</t>
  </si>
  <si>
    <t>IT_NORD_AggregateWaterReservoirsAndHydroStorage</t>
  </si>
  <si>
    <t>IT_NORD_NetTransferCapacityDayahead</t>
  </si>
  <si>
    <t>IT_NORD_UnavailabilityOfGenerationUnits</t>
  </si>
  <si>
    <t>IT_NORD_WindAndSolarForecasts</t>
  </si>
  <si>
    <t>IT_SUD_Generation</t>
  </si>
  <si>
    <t>IT_SUD_GenerationForecast</t>
  </si>
  <si>
    <t>IT_SUD_LoadAndForecast</t>
  </si>
  <si>
    <t>IT_SUD_DayAheadPrices</t>
  </si>
  <si>
    <t>IT_SUD_AggregateWaterReservoirsAndHydroStorage</t>
  </si>
  <si>
    <t>IT_SUD_NetTransferCapacityDayahead</t>
  </si>
  <si>
    <t>IT_SUD_UnavailabilityOfGenerationUnits</t>
  </si>
  <si>
    <t>IT_SUD_WindAndSolarForecasts</t>
  </si>
  <si>
    <t>IT_SARD_Generation</t>
  </si>
  <si>
    <t>IT_SARD_GenerationForecast</t>
  </si>
  <si>
    <t>IT_SARD_LoadAndForecast</t>
  </si>
  <si>
    <t>IT_SARD_DayAheadPrices</t>
  </si>
  <si>
    <t>IT_SARD_AggregateWaterReservoirsAndHydroStorage</t>
  </si>
  <si>
    <t>IT_SARD_NetTransferCapacityDayahead</t>
  </si>
  <si>
    <t>IT_SARD_UnavailabilityOfGenerationUnits</t>
  </si>
  <si>
    <t>IT_SARD_WindAndSolarForecasts</t>
  </si>
  <si>
    <t>IT_SICI_Generation</t>
  </si>
  <si>
    <t>IT_SICI_GenerationForecast</t>
  </si>
  <si>
    <t>IT_SICI_LoadAndForecast</t>
  </si>
  <si>
    <t>IT_SICI_DayAheadPrices</t>
  </si>
  <si>
    <t>IT_SICI_AggregateWaterReservoirsAndHydroStorage</t>
  </si>
  <si>
    <t>IT_SICI_NetTransferCapacityDayahead</t>
  </si>
  <si>
    <t>IT_SICI_UnavailabilityOfGenerationUnits</t>
  </si>
  <si>
    <t>IT_SICI_WindAndSolarForecasts</t>
  </si>
  <si>
    <t>IT_CALA_Generation</t>
  </si>
  <si>
    <t>IT_CALA_GenerationForecast</t>
  </si>
  <si>
    <t>IT_CALA_LoadAndForecast</t>
  </si>
  <si>
    <t>IT_CALA_DayAheadPrices</t>
  </si>
  <si>
    <t>IT_CALA_AggregateWaterReservoirsAndHydroStorage</t>
  </si>
  <si>
    <t>IT_CALA_NetTransferCapacityDayahead</t>
  </si>
  <si>
    <t>IT_CALA_UnavailabilityOfGenerationUnits</t>
  </si>
  <si>
    <t>IT_CALA_WindAndSolarForecasts</t>
  </si>
  <si>
    <t>IDM_IDA1_Results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</si>
</sst>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h:mm"/>
    <numFmt numFmtId="166" formatCode="m/d/yyyy\ h:mm"/>
  </numFmts>
  <fonts count="5" x14ac:knownFonts="1">
    <font>
      <sz val="11"/>
      <color rgb="FF000000"/>
      <name val="Calibri"/>
      <family val="2"/>
      <charset val="1"/>
    </font>
    <font>
      <b/>
      <sz val="11"/>
      <name val="Calibri"/>
      <family val="2"/>
      <charset val="161"/>
    </font>
    <font>
      <sz val="9"/>
      <color rgb="FF000000"/>
      <name val="Tahoma"/>
      <family val="2"/>
      <charset val="1"/>
    </font>
    <font>
      <sz val="9"/>
      <color rgb="FF000000"/>
      <name val="Tahoma"/>
      <family val="2"/>
      <charset val="161"/>
    </font>
    <font>
      <u/>
      <sz val="11"/>
      <color rgb="FF0000FF"/>
      <name val="Calibri"/>
      <family val="2"/>
      <charset val="1"/>
    </font>
  </fonts>
  <fills count="3">
    <fill>
      <patternFill patternType="none"/>
    </fill>
    <fill>
      <patternFill patternType="gray125"/>
    </fill>
    <fill>
      <patternFill patternType="solid">
        <fgColor rgb="FFFFC000"/>
        <bgColor rgb="FFFF9900"/>
      </patternFill>
    </fill>
  </fills>
  <borders count="25">
    <border>
      <left/>
      <right/>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s>
  <cellStyleXfs count="2">
    <xf numFmtId="0" fontId="0" fillId="0" borderId="0"/>
    <xf numFmtId="0" fontId="4" fillId="0" borderId="0" applyBorder="0" applyProtection="0"/>
  </cellStyleXfs>
  <cellXfs count="46">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0" fillId="0" borderId="5" xfId="0" applyBorder="1" applyAlignment="1">
      <alignment horizontal="center"/>
    </xf>
    <xf numFmtId="0" fontId="0" fillId="0" borderId="6" xfId="0" applyBorder="1" applyAlignment="1">
      <alignment horizontal="center"/>
    </xf>
    <xf numFmtId="164" fontId="0" fillId="0" borderId="8" xfId="0" applyNumberFormat="1" applyBorder="1" applyAlignment="1">
      <alignment horizontal="center"/>
    </xf>
    <xf numFmtId="0" fontId="0" fillId="0" borderId="9" xfId="0" applyBorder="1"/>
    <xf numFmtId="0" fontId="0" fillId="0" borderId="5" xfId="0" applyBorder="1" applyAlignment="1">
      <alignment horizontal="fill"/>
    </xf>
    <xf numFmtId="0" fontId="0" fillId="0" borderId="5" xfId="0"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0" xfId="0" applyBorder="1"/>
    <xf numFmtId="0" fontId="0" fillId="0" borderId="6" xfId="0" applyBorder="1" applyAlignment="1">
      <alignment horizontal="fill"/>
    </xf>
    <xf numFmtId="0" fontId="0" fillId="0" borderId="6" xfId="0" applyBorder="1" applyAlignment="1">
      <alignment horizontal="left"/>
    </xf>
    <xf numFmtId="164" fontId="0" fillId="0" borderId="11" xfId="0" applyNumberFormat="1" applyBorder="1" applyAlignment="1">
      <alignment horizontal="center"/>
    </xf>
    <xf numFmtId="0" fontId="0" fillId="0" borderId="6" xfId="0" applyBorder="1" applyAlignment="1">
      <alignment horizontal="fill" wrapText="1"/>
    </xf>
    <xf numFmtId="0" fontId="0" fillId="0" borderId="8" xfId="0" applyBorder="1"/>
    <xf numFmtId="0" fontId="0" fillId="0" borderId="12" xfId="0" applyBorder="1" applyAlignment="1">
      <alignment horizontal="center"/>
    </xf>
    <xf numFmtId="0" fontId="0" fillId="0" borderId="13" xfId="0" applyBorder="1" applyAlignment="1">
      <alignment horizontal="center"/>
    </xf>
    <xf numFmtId="0" fontId="0" fillId="0" borderId="11" xfId="0" applyBorder="1"/>
    <xf numFmtId="0" fontId="1" fillId="2" borderId="14" xfId="0" applyFont="1" applyFill="1" applyBorder="1" applyAlignment="1">
      <alignment horizontal="center" vertical="top"/>
    </xf>
    <xf numFmtId="0" fontId="1" fillId="2" borderId="7" xfId="0" applyFont="1" applyFill="1" applyBorder="1" applyAlignment="1">
      <alignment horizontal="center" vertical="top"/>
    </xf>
    <xf numFmtId="0" fontId="0" fillId="0" borderId="15" xfId="0" applyBorder="1" applyAlignment="1">
      <alignment horizontal="center"/>
    </xf>
    <xf numFmtId="0" fontId="0" fillId="0" borderId="10" xfId="0" applyBorder="1" applyAlignment="1">
      <alignment horizontal="fill"/>
    </xf>
    <xf numFmtId="0" fontId="0" fillId="0" borderId="16" xfId="0" applyBorder="1" applyAlignment="1">
      <alignment horizontal="center"/>
    </xf>
    <xf numFmtId="0" fontId="0" fillId="0" borderId="17" xfId="0" applyBorder="1"/>
    <xf numFmtId="0" fontId="0" fillId="0" borderId="18" xfId="0" applyBorder="1" applyAlignment="1">
      <alignment horizontal="center"/>
    </xf>
    <xf numFmtId="0" fontId="0" fillId="0" borderId="19" xfId="0" applyBorder="1" applyAlignment="1">
      <alignment horizontal="center"/>
    </xf>
    <xf numFmtId="0" fontId="0" fillId="0" borderId="7" xfId="0" applyBorder="1" applyAlignment="1">
      <alignment horizontal="center"/>
    </xf>
    <xf numFmtId="165" fontId="0" fillId="0" borderId="10" xfId="0" applyNumberFormat="1" applyBorder="1" applyAlignment="1">
      <alignment horizontal="center"/>
    </xf>
    <xf numFmtId="0" fontId="0" fillId="0" borderId="20" xfId="0" applyBorder="1" applyAlignment="1">
      <alignment horizontal="fill"/>
    </xf>
    <xf numFmtId="0" fontId="0" fillId="0" borderId="21" xfId="0" applyBorder="1" applyAlignment="1">
      <alignment horizontal="fill"/>
    </xf>
    <xf numFmtId="0" fontId="4" fillId="0" borderId="21" xfId="1" applyBorder="1" applyAlignment="1" applyProtection="1">
      <alignment horizontal="fill"/>
    </xf>
    <xf numFmtId="0" fontId="0" fillId="0" borderId="22" xfId="0" applyBorder="1"/>
    <xf numFmtId="0" fontId="0" fillId="0" borderId="23" xfId="0" applyBorder="1" applyAlignment="1">
      <alignment horizontal="fill"/>
    </xf>
    <xf numFmtId="0" fontId="0" fillId="0" borderId="24" xfId="0" applyBorder="1"/>
    <xf numFmtId="0" fontId="0" fillId="0" borderId="0" xfId="0" applyAlignment="1">
      <alignment horizontal="fill"/>
    </xf>
    <xf numFmtId="166" fontId="0" fillId="0" borderId="0" xfId="0" applyNumberFormat="1"/>
    <xf numFmtId="164" fontId="0" fillId="0" borderId="0" xfId="0" applyNumberFormat="1"/>
    <xf numFmtId="14" fontId="0" fillId="0" borderId="7" xfId="0" applyNumberFormat="1" applyBorder="1" applyAlignment="1">
      <alignment horizontal="center"/>
    </xf>
    <xf numFmtId="14" fontId="0" fillId="0" borderId="10" xfId="0" applyNumberFormat="1" applyBorder="1" applyAlignment="1">
      <alignment horizontal="center"/>
    </xf>
    <xf numFmtId="15" fontId="0" fillId="0" borderId="10" xfId="0" applyNumberFormat="1" applyBorder="1" applyAlignment="1">
      <alignment horizontal="center"/>
    </xf>
  </cellXfs>
  <cellStyles count="2">
    <cellStyle name="Hyperlink" xfId="1" builtinId="8"/>
    <cellStyle name="Normal" xfId="0" builtinId="0"/>
  </cellStyles>
  <dxfs count="124">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3CDDD"/>
      <rgbColor rgb="FFFF99CC"/>
      <rgbColor rgb="FFCC99FF"/>
      <rgbColor rgb="FFFFC7CE"/>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1"/>
  <sheetViews>
    <sheetView tabSelected="1" topLeftCell="A203" zoomScaleNormal="100" workbookViewId="0">
      <selection activeCell="F221" sqref="F221"/>
    </sheetView>
  </sheetViews>
  <sheetFormatPr defaultColWidth="8.5703125" defaultRowHeight="15" x14ac:dyDescent="0.25"/>
  <cols>
    <col min="1" max="1" width="50" style="1" customWidth="1"/>
    <col min="2" max="2" width="36.5703125" style="1" customWidth="1"/>
    <col min="3" max="3" width="9.42578125" style="1" customWidth="1"/>
    <col min="4" max="4" width="18.42578125" style="1" customWidth="1"/>
    <col min="5" max="6" width="18.85546875" style="1" customWidth="1"/>
    <col min="7" max="7" width="18.5703125" style="1" customWidth="1"/>
    <col min="8" max="8" width="8.7109375" style="1" customWidth="1"/>
    <col min="9" max="9" width="7.42578125" style="1" customWidth="1"/>
    <col min="10" max="10" width="15.140625" customWidth="1"/>
    <col min="11" max="11" width="18.42578125" style="2" customWidth="1"/>
    <col min="12" max="12" width="31.85546875" style="2" customWidth="1"/>
  </cols>
  <sheetData>
    <row r="1" spans="1:12" x14ac:dyDescent="0.25">
      <c r="A1" s="3" t="s">
        <v>0</v>
      </c>
      <c r="B1" s="3" t="s">
        <v>1</v>
      </c>
      <c r="C1" s="3" t="s">
        <v>2</v>
      </c>
      <c r="D1" s="3" t="s">
        <v>3</v>
      </c>
      <c r="E1" s="3" t="s">
        <v>4</v>
      </c>
      <c r="F1" s="4" t="s">
        <v>5</v>
      </c>
      <c r="G1" s="5" t="s">
        <v>6</v>
      </c>
      <c r="H1" s="3" t="s">
        <v>7</v>
      </c>
      <c r="I1" s="3" t="s">
        <v>8</v>
      </c>
      <c r="J1" s="6" t="s">
        <v>9</v>
      </c>
      <c r="K1" s="3" t="s">
        <v>10</v>
      </c>
      <c r="L1" s="3" t="s">
        <v>11</v>
      </c>
    </row>
    <row r="2" spans="1:12" x14ac:dyDescent="0.25">
      <c r="A2" s="7" t="s">
        <v>12</v>
      </c>
      <c r="B2" s="7"/>
      <c r="C2" s="7" t="s">
        <v>13</v>
      </c>
      <c r="D2" s="8" t="s">
        <v>14</v>
      </c>
      <c r="E2" s="8" t="s">
        <v>177</v>
      </c>
      <c r="F2" s="43">
        <v>44126</v>
      </c>
      <c r="G2" s="9"/>
      <c r="H2" s="7" t="b">
        <f>FALSE()</f>
        <v>0</v>
      </c>
      <c r="I2" s="7" t="b">
        <f>IF(Metadata!G2="",TRUE(),FALSE())</f>
        <v>1</v>
      </c>
      <c r="J2" s="10" t="b">
        <f>TRUE()</f>
        <v>1</v>
      </c>
      <c r="K2" s="11"/>
      <c r="L2" s="12" t="s">
        <v>15</v>
      </c>
    </row>
    <row r="3" spans="1:12" x14ac:dyDescent="0.25">
      <c r="A3" s="8" t="s">
        <v>16</v>
      </c>
      <c r="B3" s="8"/>
      <c r="C3" s="8" t="s">
        <v>13</v>
      </c>
      <c r="D3" s="8"/>
      <c r="E3" s="8" t="s">
        <v>177</v>
      </c>
      <c r="F3" s="44" t="s">
        <v>17</v>
      </c>
      <c r="G3" s="14" t="s">
        <v>17</v>
      </c>
      <c r="H3" s="8" t="b">
        <f>FALSE()</f>
        <v>0</v>
      </c>
      <c r="I3" s="8" t="b">
        <f>IF(Metadata!G3="",TRUE(),FALSE())</f>
        <v>0</v>
      </c>
      <c r="J3" s="15" t="b">
        <f>FALSE()</f>
        <v>0</v>
      </c>
      <c r="K3" s="16" t="s">
        <v>18</v>
      </c>
      <c r="L3" s="17" t="s">
        <v>19</v>
      </c>
    </row>
    <row r="4" spans="1:12" x14ac:dyDescent="0.25">
      <c r="A4" s="8" t="s">
        <v>20</v>
      </c>
      <c r="B4" s="8"/>
      <c r="C4" s="8" t="s">
        <v>13</v>
      </c>
      <c r="D4" s="8"/>
      <c r="E4" s="8" t="s">
        <v>177</v>
      </c>
      <c r="F4" s="44" t="s">
        <v>17</v>
      </c>
      <c r="G4" s="14" t="s">
        <v>17</v>
      </c>
      <c r="H4" s="8" t="b">
        <f>FALSE()</f>
        <v>0</v>
      </c>
      <c r="I4" s="8" t="b">
        <f>IF(Metadata!G4="",TRUE(),FALSE())</f>
        <v>0</v>
      </c>
      <c r="J4" s="15" t="b">
        <f>FALSE()</f>
        <v>0</v>
      </c>
      <c r="K4" s="16" t="s">
        <v>18</v>
      </c>
      <c r="L4" s="17" t="s">
        <v>19</v>
      </c>
    </row>
    <row r="5" spans="1:12" x14ac:dyDescent="0.25">
      <c r="A5" s="8" t="s">
        <v>21</v>
      </c>
      <c r="B5" s="8"/>
      <c r="C5" s="8" t="s">
        <v>13</v>
      </c>
      <c r="D5" s="8" t="s">
        <v>22</v>
      </c>
      <c r="E5" s="8" t="s">
        <v>177</v>
      </c>
      <c r="F5" s="44">
        <v>44235</v>
      </c>
      <c r="G5" s="14"/>
      <c r="H5" s="8" t="b">
        <f>TRUE()</f>
        <v>1</v>
      </c>
      <c r="I5" s="8" t="b">
        <f>IF(Metadata!G5="",TRUE(),FALSE())</f>
        <v>1</v>
      </c>
      <c r="J5" s="15" t="b">
        <v>0</v>
      </c>
      <c r="K5" s="16"/>
      <c r="L5" s="17" t="s">
        <v>23</v>
      </c>
    </row>
    <row r="6" spans="1:12" x14ac:dyDescent="0.25">
      <c r="A6" s="8" t="s">
        <v>24</v>
      </c>
      <c r="B6" s="8"/>
      <c r="C6" s="8" t="s">
        <v>13</v>
      </c>
      <c r="D6" s="8" t="s">
        <v>22</v>
      </c>
      <c r="E6" s="8" t="s">
        <v>177</v>
      </c>
      <c r="F6" s="44">
        <v>44235</v>
      </c>
      <c r="G6" s="14"/>
      <c r="H6" s="8" t="b">
        <f>TRUE()</f>
        <v>1</v>
      </c>
      <c r="I6" s="8" t="b">
        <f>IF(Metadata!G6="",TRUE(),FALSE())</f>
        <v>1</v>
      </c>
      <c r="J6" s="15" t="b">
        <v>0</v>
      </c>
      <c r="K6" s="16"/>
      <c r="L6" s="17" t="s">
        <v>25</v>
      </c>
    </row>
    <row r="7" spans="1:12" x14ac:dyDescent="0.25">
      <c r="A7" s="8" t="s">
        <v>26</v>
      </c>
      <c r="B7" s="8"/>
      <c r="C7" s="8" t="s">
        <v>13</v>
      </c>
      <c r="D7" s="8"/>
      <c r="E7" s="8" t="s">
        <v>177</v>
      </c>
      <c r="F7" s="44">
        <v>43466</v>
      </c>
      <c r="G7" s="18">
        <v>44196</v>
      </c>
      <c r="H7" s="8" t="b">
        <f>FALSE()</f>
        <v>0</v>
      </c>
      <c r="I7" s="8" t="b">
        <f>IF(Metadata!G7="",TRUE(),FALSE())</f>
        <v>0</v>
      </c>
      <c r="J7" s="15" t="b">
        <f>IF(Metadata!H7="",TRUE(),FALSE())</f>
        <v>0</v>
      </c>
      <c r="K7" s="16"/>
      <c r="L7" s="17"/>
    </row>
    <row r="8" spans="1:12" x14ac:dyDescent="0.25">
      <c r="A8" s="8" t="s">
        <v>27</v>
      </c>
      <c r="B8" s="8"/>
      <c r="C8" s="8" t="s">
        <v>13</v>
      </c>
      <c r="D8" s="8"/>
      <c r="E8" s="8" t="s">
        <v>177</v>
      </c>
      <c r="F8" s="44">
        <v>43466</v>
      </c>
      <c r="G8" s="18">
        <v>44196</v>
      </c>
      <c r="H8" s="8" t="b">
        <f>FALSE()</f>
        <v>0</v>
      </c>
      <c r="I8" s="8" t="b">
        <f>IF(Metadata!G8="",TRUE(),FALSE())</f>
        <v>0</v>
      </c>
      <c r="J8" s="15" t="b">
        <f>IF(Metadata!H8="",TRUE(),FALSE())</f>
        <v>0</v>
      </c>
      <c r="K8" s="16"/>
      <c r="L8" s="17"/>
    </row>
    <row r="9" spans="1:12" x14ac:dyDescent="0.25">
      <c r="A9" s="8" t="s">
        <v>28</v>
      </c>
      <c r="B9" s="8"/>
      <c r="C9" s="8" t="s">
        <v>13</v>
      </c>
      <c r="D9" s="8"/>
      <c r="E9" s="8" t="s">
        <v>177</v>
      </c>
      <c r="F9" s="44">
        <v>43466</v>
      </c>
      <c r="G9" s="18">
        <v>44196</v>
      </c>
      <c r="H9" s="8" t="b">
        <f>FALSE()</f>
        <v>0</v>
      </c>
      <c r="I9" s="8" t="b">
        <f>IF(Metadata!G9="",TRUE(),FALSE())</f>
        <v>0</v>
      </c>
      <c r="J9" s="15" t="b">
        <f>IF(Metadata!H9="",TRUE(),FALSE())</f>
        <v>0</v>
      </c>
      <c r="K9" s="16"/>
      <c r="L9" s="17"/>
    </row>
    <row r="10" spans="1:12" x14ac:dyDescent="0.25">
      <c r="A10" s="8" t="s">
        <v>29</v>
      </c>
      <c r="B10" s="8"/>
      <c r="C10" s="8" t="s">
        <v>13</v>
      </c>
      <c r="D10" s="8"/>
      <c r="E10" s="8" t="s">
        <v>177</v>
      </c>
      <c r="F10" s="44">
        <v>42005</v>
      </c>
      <c r="G10" s="18"/>
      <c r="H10" s="8" t="b">
        <f>TRUE()</f>
        <v>1</v>
      </c>
      <c r="I10" s="8" t="b">
        <f>IF(Metadata!G10="",TRUE(),FALSE())</f>
        <v>1</v>
      </c>
      <c r="J10" s="15" t="b">
        <f>IF(Metadata!H10="",TRUE(),FALSE())</f>
        <v>0</v>
      </c>
      <c r="K10" s="16" t="s">
        <v>30</v>
      </c>
      <c r="L10" s="17"/>
    </row>
    <row r="11" spans="1:12" x14ac:dyDescent="0.25">
      <c r="A11" s="8" t="s">
        <v>31</v>
      </c>
      <c r="B11" s="8"/>
      <c r="C11" s="8" t="s">
        <v>13</v>
      </c>
      <c r="D11" s="8"/>
      <c r="E11" s="8" t="s">
        <v>177</v>
      </c>
      <c r="F11" s="44">
        <v>44501</v>
      </c>
      <c r="G11" s="14"/>
      <c r="H11" s="8" t="b">
        <f>TRUE()</f>
        <v>1</v>
      </c>
      <c r="I11" s="8" t="b">
        <f>IF(Metadata!G11="",TRUE(),FALSE())</f>
        <v>1</v>
      </c>
      <c r="J11" s="15" t="b">
        <f>IF(Metadata!H11="",TRUE(),FALSE())</f>
        <v>0</v>
      </c>
      <c r="K11" s="16"/>
      <c r="L11" s="17" t="s">
        <v>32</v>
      </c>
    </row>
    <row r="12" spans="1:12" x14ac:dyDescent="0.25">
      <c r="A12" s="8" t="s">
        <v>33</v>
      </c>
      <c r="B12" s="8"/>
      <c r="C12" s="8" t="s">
        <v>13</v>
      </c>
      <c r="D12" s="8"/>
      <c r="E12" s="8" t="s">
        <v>177</v>
      </c>
      <c r="F12" s="44">
        <v>43832</v>
      </c>
      <c r="G12" s="14"/>
      <c r="H12" s="8" t="b">
        <f>FALSE()</f>
        <v>0</v>
      </c>
      <c r="I12" s="8" t="b">
        <f>IF(Metadata!G12="",TRUE(),FALSE())</f>
        <v>1</v>
      </c>
      <c r="J12" s="15" t="b">
        <f>IF(Metadata!H12="",TRUE(),FALSE())</f>
        <v>0</v>
      </c>
      <c r="K12" s="16"/>
      <c r="L12" s="17" t="s">
        <v>34</v>
      </c>
    </row>
    <row r="13" spans="1:12" x14ac:dyDescent="0.25">
      <c r="A13" s="8" t="s">
        <v>35</v>
      </c>
      <c r="B13" s="8" t="s">
        <v>35</v>
      </c>
      <c r="C13" s="8" t="s">
        <v>36</v>
      </c>
      <c r="D13" s="8" t="s">
        <v>37</v>
      </c>
      <c r="E13" s="8" t="s">
        <v>177</v>
      </c>
      <c r="F13" s="44">
        <v>44136</v>
      </c>
      <c r="G13" s="18"/>
      <c r="H13" s="8" t="b">
        <f>TRUE()</f>
        <v>1</v>
      </c>
      <c r="I13" s="8" t="b">
        <f>IF(Metadata!G13="",TRUE(),FALSE())</f>
        <v>1</v>
      </c>
      <c r="J13" s="15" t="b">
        <f>TRUE()</f>
        <v>1</v>
      </c>
      <c r="K13" s="16"/>
      <c r="L13" s="17" t="s">
        <v>38</v>
      </c>
    </row>
    <row r="14" spans="1:12" x14ac:dyDescent="0.25">
      <c r="A14" s="8" t="s">
        <v>39</v>
      </c>
      <c r="B14" s="8" t="s">
        <v>39</v>
      </c>
      <c r="C14" s="8" t="s">
        <v>36</v>
      </c>
      <c r="D14" s="8" t="s">
        <v>40</v>
      </c>
      <c r="E14" s="8" t="s">
        <v>177</v>
      </c>
      <c r="F14" s="44">
        <v>44136</v>
      </c>
      <c r="G14" s="18"/>
      <c r="H14" s="8" t="b">
        <f>TRUE()</f>
        <v>1</v>
      </c>
      <c r="I14" s="8" t="b">
        <f>IF(Metadata!G14="",TRUE(),FALSE())</f>
        <v>1</v>
      </c>
      <c r="J14" s="15" t="b">
        <f>TRUE()</f>
        <v>1</v>
      </c>
      <c r="K14" s="16" t="s">
        <v>41</v>
      </c>
      <c r="L14" s="17"/>
    </row>
    <row r="15" spans="1:12" x14ac:dyDescent="0.25">
      <c r="A15" s="8" t="s">
        <v>42</v>
      </c>
      <c r="B15" s="8" t="s">
        <v>42</v>
      </c>
      <c r="C15" s="8" t="s">
        <v>36</v>
      </c>
      <c r="D15" s="8" t="s">
        <v>43</v>
      </c>
      <c r="E15" s="8" t="s">
        <v>177</v>
      </c>
      <c r="F15" s="44">
        <v>44641</v>
      </c>
      <c r="G15" s="18"/>
      <c r="H15" s="8" t="b">
        <f>TRUE()</f>
        <v>1</v>
      </c>
      <c r="I15" s="8" t="b">
        <f>IF(Metadata!G15="",TRUE(),FALSE())</f>
        <v>1</v>
      </c>
      <c r="J15" s="15" t="b">
        <f>TRUE()</f>
        <v>1</v>
      </c>
      <c r="K15" s="16"/>
      <c r="L15" s="17" t="s">
        <v>44</v>
      </c>
    </row>
    <row r="16" spans="1:12" x14ac:dyDescent="0.25">
      <c r="A16" s="8" t="s">
        <v>45</v>
      </c>
      <c r="B16" s="8" t="s">
        <v>45</v>
      </c>
      <c r="C16" s="8" t="s">
        <v>36</v>
      </c>
      <c r="D16" s="8" t="s">
        <v>40</v>
      </c>
      <c r="E16" s="8" t="s">
        <v>177</v>
      </c>
      <c r="F16" s="44">
        <v>44238</v>
      </c>
      <c r="G16" s="18"/>
      <c r="H16" s="8" t="b">
        <f>TRUE()</f>
        <v>1</v>
      </c>
      <c r="I16" s="8" t="b">
        <f>IF(Metadata!G16="",TRUE(),FALSE())</f>
        <v>1</v>
      </c>
      <c r="J16" s="15" t="b">
        <f>TRUE()</f>
        <v>1</v>
      </c>
      <c r="K16" s="16"/>
      <c r="L16" s="17"/>
    </row>
    <row r="17" spans="1:12" x14ac:dyDescent="0.25">
      <c r="A17" s="8" t="s">
        <v>46</v>
      </c>
      <c r="B17" s="8" t="s">
        <v>46</v>
      </c>
      <c r="C17" s="8" t="s">
        <v>36</v>
      </c>
      <c r="D17" s="8" t="s">
        <v>40</v>
      </c>
      <c r="E17" s="8" t="s">
        <v>177</v>
      </c>
      <c r="F17" s="44">
        <v>44136</v>
      </c>
      <c r="G17" s="14"/>
      <c r="H17" s="8" t="b">
        <f>TRUE()</f>
        <v>1</v>
      </c>
      <c r="I17" s="8" t="b">
        <f>IF(Metadata!G17="",TRUE(),FALSE())</f>
        <v>1</v>
      </c>
      <c r="J17" s="15" t="b">
        <f>TRUE()</f>
        <v>1</v>
      </c>
      <c r="K17" s="16" t="s">
        <v>47</v>
      </c>
      <c r="L17" s="17"/>
    </row>
    <row r="18" spans="1:12" x14ac:dyDescent="0.25">
      <c r="A18" s="8" t="s">
        <v>48</v>
      </c>
      <c r="B18" s="8"/>
      <c r="C18" s="8" t="s">
        <v>36</v>
      </c>
      <c r="D18" s="8" t="s">
        <v>40</v>
      </c>
      <c r="E18" s="8" t="s">
        <v>177</v>
      </c>
      <c r="F18" s="44">
        <v>44136</v>
      </c>
      <c r="G18" s="18"/>
      <c r="H18" s="8" t="b">
        <f>TRUE()</f>
        <v>1</v>
      </c>
      <c r="I18" s="8" t="b">
        <f>IF(Metadata!G18="",TRUE(),FALSE())</f>
        <v>1</v>
      </c>
      <c r="J18" s="15" t="b">
        <f>TRUE()</f>
        <v>1</v>
      </c>
      <c r="K18" s="16" t="s">
        <v>49</v>
      </c>
      <c r="L18" s="17"/>
    </row>
    <row r="19" spans="1:12" x14ac:dyDescent="0.25">
      <c r="A19" s="8" t="s">
        <v>50</v>
      </c>
      <c r="B19" s="8"/>
      <c r="C19" s="8" t="s">
        <v>36</v>
      </c>
      <c r="D19" s="8" t="s">
        <v>40</v>
      </c>
      <c r="E19" s="8" t="s">
        <v>177</v>
      </c>
      <c r="F19" s="44">
        <v>44136</v>
      </c>
      <c r="G19" s="18"/>
      <c r="H19" s="8" t="b">
        <f>TRUE()</f>
        <v>1</v>
      </c>
      <c r="I19" s="8" t="b">
        <f>IF(Metadata!G19="",TRUE(),FALSE())</f>
        <v>1</v>
      </c>
      <c r="J19" s="15" t="b">
        <f>TRUE()</f>
        <v>1</v>
      </c>
      <c r="K19" s="16"/>
      <c r="L19" s="17"/>
    </row>
    <row r="20" spans="1:12" x14ac:dyDescent="0.25">
      <c r="A20" s="8" t="s">
        <v>51</v>
      </c>
      <c r="B20" s="8"/>
      <c r="C20" s="8" t="s">
        <v>36</v>
      </c>
      <c r="D20" s="8" t="s">
        <v>40</v>
      </c>
      <c r="E20" s="8" t="s">
        <v>177</v>
      </c>
      <c r="F20" s="44">
        <v>44136</v>
      </c>
      <c r="G20" s="18"/>
      <c r="H20" s="8" t="b">
        <f>TRUE()</f>
        <v>1</v>
      </c>
      <c r="I20" s="8" t="b">
        <f>IF(Metadata!G20="",TRUE(),FALSE())</f>
        <v>1</v>
      </c>
      <c r="J20" s="15" t="b">
        <f>TRUE()</f>
        <v>1</v>
      </c>
      <c r="K20" s="19" t="s">
        <v>52</v>
      </c>
      <c r="L20" s="17"/>
    </row>
    <row r="21" spans="1:12" x14ac:dyDescent="0.25">
      <c r="A21" s="8" t="s">
        <v>53</v>
      </c>
      <c r="B21" s="8"/>
      <c r="C21" s="8" t="s">
        <v>13</v>
      </c>
      <c r="D21" s="8" t="s">
        <v>54</v>
      </c>
      <c r="E21" s="8" t="s">
        <v>177</v>
      </c>
      <c r="F21" s="44">
        <v>42005</v>
      </c>
      <c r="G21" s="18">
        <v>44152</v>
      </c>
      <c r="H21" s="8" t="b">
        <f>TRUE()</f>
        <v>1</v>
      </c>
      <c r="I21" s="8" t="b">
        <f>IF(Metadata!G21="",TRUE(),FALSE())</f>
        <v>0</v>
      </c>
      <c r="J21" s="15" t="b">
        <f>TRUE()</f>
        <v>1</v>
      </c>
      <c r="K21" s="16"/>
      <c r="L21" s="17"/>
    </row>
    <row r="22" spans="1:12" x14ac:dyDescent="0.25">
      <c r="A22" s="8" t="s">
        <v>55</v>
      </c>
      <c r="B22" s="8"/>
      <c r="C22" s="8" t="s">
        <v>13</v>
      </c>
      <c r="D22" s="8" t="s">
        <v>54</v>
      </c>
      <c r="E22" s="8" t="s">
        <v>177</v>
      </c>
      <c r="F22" s="44">
        <v>42005</v>
      </c>
      <c r="G22" s="18">
        <v>44152</v>
      </c>
      <c r="H22" s="8" t="b">
        <f>TRUE()</f>
        <v>1</v>
      </c>
      <c r="I22" s="8" t="b">
        <f>IF(Metadata!G22="",TRUE(),FALSE())</f>
        <v>0</v>
      </c>
      <c r="J22" s="15" t="b">
        <f>TRUE()</f>
        <v>1</v>
      </c>
      <c r="K22" s="16"/>
      <c r="L22" s="17"/>
    </row>
    <row r="23" spans="1:12" x14ac:dyDescent="0.25">
      <c r="A23" s="8" t="s">
        <v>56</v>
      </c>
      <c r="B23" s="8" t="s">
        <v>57</v>
      </c>
      <c r="C23" s="8" t="s">
        <v>36</v>
      </c>
      <c r="D23" s="8" t="s">
        <v>56</v>
      </c>
      <c r="E23" s="8" t="s">
        <v>177</v>
      </c>
      <c r="F23" s="44">
        <v>40544</v>
      </c>
      <c r="G23" s="18">
        <v>44136</v>
      </c>
      <c r="H23" s="8" t="b">
        <f>TRUE()</f>
        <v>1</v>
      </c>
      <c r="I23" s="8" t="b">
        <f>IF(Metadata!G23="",TRUE(),FALSE())</f>
        <v>0</v>
      </c>
      <c r="J23" s="15" t="b">
        <f>TRUE()</f>
        <v>1</v>
      </c>
      <c r="K23" s="19" t="s">
        <v>58</v>
      </c>
      <c r="L23" s="17"/>
    </row>
    <row r="24" spans="1:12" x14ac:dyDescent="0.25">
      <c r="A24" s="8" t="s">
        <v>59</v>
      </c>
      <c r="B24" s="8"/>
      <c r="C24" s="8" t="s">
        <v>13</v>
      </c>
      <c r="D24" s="8"/>
      <c r="E24" s="8" t="s">
        <v>177</v>
      </c>
      <c r="F24" s="44">
        <v>42005</v>
      </c>
      <c r="G24" s="18">
        <v>44136</v>
      </c>
      <c r="H24" s="8" t="b">
        <f>FALSE()</f>
        <v>0</v>
      </c>
      <c r="I24" s="8" t="b">
        <f>IF(Metadata!G24="",TRUE(),FALSE())</f>
        <v>0</v>
      </c>
      <c r="J24" s="15" t="b">
        <f>IF(Metadata!H24="",TRUE(),FALSE())</f>
        <v>0</v>
      </c>
      <c r="K24" s="16" t="s">
        <v>60</v>
      </c>
      <c r="L24" s="17"/>
    </row>
    <row r="25" spans="1:12" x14ac:dyDescent="0.25">
      <c r="A25" s="8" t="s">
        <v>61</v>
      </c>
      <c r="B25" s="8"/>
      <c r="C25" s="8" t="s">
        <v>13</v>
      </c>
      <c r="D25" s="8" t="s">
        <v>56</v>
      </c>
      <c r="E25" s="8" t="s">
        <v>177</v>
      </c>
      <c r="F25" s="44">
        <v>42005</v>
      </c>
      <c r="G25" s="18">
        <v>43363</v>
      </c>
      <c r="H25" s="8" t="b">
        <f>FALSE()</f>
        <v>0</v>
      </c>
      <c r="I25" s="8" t="b">
        <f>IF(Metadata!G25="",TRUE(),FALSE())</f>
        <v>0</v>
      </c>
      <c r="J25" s="15" t="b">
        <f>IF(Metadata!H25="",TRUE(),FALSE())</f>
        <v>0</v>
      </c>
      <c r="K25" s="16"/>
      <c r="L25" s="17"/>
    </row>
    <row r="26" spans="1:12" x14ac:dyDescent="0.25">
      <c r="A26" s="8" t="s">
        <v>62</v>
      </c>
      <c r="B26" s="8"/>
      <c r="C26" s="8" t="s">
        <v>13</v>
      </c>
      <c r="D26" s="8" t="s">
        <v>56</v>
      </c>
      <c r="E26" s="8" t="s">
        <v>177</v>
      </c>
      <c r="F26" s="44">
        <v>40544</v>
      </c>
      <c r="G26" s="18">
        <v>44135</v>
      </c>
      <c r="H26" s="8" t="b">
        <f>TRUE()</f>
        <v>1</v>
      </c>
      <c r="I26" s="8" t="b">
        <f>IF(Metadata!G26="",TRUE(),FALSE())</f>
        <v>0</v>
      </c>
      <c r="J26" s="15" t="b">
        <f>TRUE()</f>
        <v>1</v>
      </c>
      <c r="K26" s="16"/>
      <c r="L26" s="17"/>
    </row>
    <row r="27" spans="1:12" x14ac:dyDescent="0.25">
      <c r="A27" s="8" t="s">
        <v>63</v>
      </c>
      <c r="B27" s="8"/>
      <c r="C27" s="8" t="s">
        <v>13</v>
      </c>
      <c r="D27" s="8"/>
      <c r="E27" s="8" t="s">
        <v>177</v>
      </c>
      <c r="F27" s="44">
        <v>42005</v>
      </c>
      <c r="G27" s="18">
        <v>44416</v>
      </c>
      <c r="H27" s="8" t="b">
        <f>FALSE()</f>
        <v>0</v>
      </c>
      <c r="I27" s="8" t="b">
        <f>IF(Metadata!G27="",TRUE(),FALSE())</f>
        <v>0</v>
      </c>
      <c r="J27" s="15" t="b">
        <f>IF(Metadata!H27="",TRUE(),FALSE())</f>
        <v>0</v>
      </c>
      <c r="K27" s="16"/>
      <c r="L27" s="17"/>
    </row>
    <row r="28" spans="1:12" x14ac:dyDescent="0.25">
      <c r="A28" s="8" t="s">
        <v>64</v>
      </c>
      <c r="B28" s="8"/>
      <c r="C28" s="8" t="s">
        <v>13</v>
      </c>
      <c r="D28" s="8"/>
      <c r="E28" s="8" t="s">
        <v>177</v>
      </c>
      <c r="F28" s="44">
        <v>42013</v>
      </c>
      <c r="G28" s="18">
        <v>44561</v>
      </c>
      <c r="H28" s="8" t="b">
        <f>FALSE()</f>
        <v>0</v>
      </c>
      <c r="I28" s="8" t="b">
        <f>IF(Metadata!G28="",TRUE(),FALSE())</f>
        <v>0</v>
      </c>
      <c r="J28" s="15" t="b">
        <f>IF(Metadata!H28="",TRUE(),FALSE())</f>
        <v>0</v>
      </c>
      <c r="K28" s="16"/>
      <c r="L28" s="17"/>
    </row>
    <row r="29" spans="1:12" x14ac:dyDescent="0.25">
      <c r="A29" s="8" t="s">
        <v>65</v>
      </c>
      <c r="B29" s="8"/>
      <c r="C29" s="8" t="s">
        <v>13</v>
      </c>
      <c r="D29" s="8"/>
      <c r="E29" s="8" t="s">
        <v>177</v>
      </c>
      <c r="F29" s="44">
        <v>42005</v>
      </c>
      <c r="G29" s="18">
        <v>44136</v>
      </c>
      <c r="H29" s="8" t="b">
        <f>TRUE()</f>
        <v>1</v>
      </c>
      <c r="I29" s="8" t="b">
        <f>IF(Metadata!G29="",TRUE(),FALSE())</f>
        <v>0</v>
      </c>
      <c r="J29" s="15" t="b">
        <f>FALSE()</f>
        <v>0</v>
      </c>
      <c r="K29" s="16" t="s">
        <v>66</v>
      </c>
      <c r="L29" s="17"/>
    </row>
    <row r="30" spans="1:12" x14ac:dyDescent="0.25">
      <c r="A30" s="8" t="s">
        <v>67</v>
      </c>
      <c r="B30" s="8"/>
      <c r="C30" s="8" t="s">
        <v>13</v>
      </c>
      <c r="D30" s="8"/>
      <c r="E30" s="8" t="s">
        <v>177</v>
      </c>
      <c r="F30" s="44">
        <v>44529</v>
      </c>
      <c r="G30" s="14"/>
      <c r="H30" s="8" t="b">
        <f>TRUE()</f>
        <v>1</v>
      </c>
      <c r="I30" s="8" t="b">
        <f>IF(Metadata!G30="",TRUE(),FALSE())</f>
        <v>1</v>
      </c>
      <c r="J30" s="15" t="b">
        <f>IF(Metadata!H30="",TRUE(),FALSE())</f>
        <v>0</v>
      </c>
      <c r="K30" s="16" t="s">
        <v>68</v>
      </c>
      <c r="L30" s="17"/>
    </row>
    <row r="31" spans="1:12" x14ac:dyDescent="0.25">
      <c r="A31" s="8" t="s">
        <v>69</v>
      </c>
      <c r="B31" s="8"/>
      <c r="C31" s="8" t="s">
        <v>13</v>
      </c>
      <c r="D31" s="8"/>
      <c r="E31" s="8" t="s">
        <v>177</v>
      </c>
      <c r="F31" s="44">
        <v>42005</v>
      </c>
      <c r="G31" s="18">
        <v>44135</v>
      </c>
      <c r="H31" s="8" t="b">
        <f>TRUE()</f>
        <v>1</v>
      </c>
      <c r="I31" s="8" t="b">
        <f>IF(Metadata!G31="",TRUE(),FALSE())</f>
        <v>0</v>
      </c>
      <c r="J31" s="15" t="b">
        <f>IF(Metadata!H31="",TRUE(),FALSE())</f>
        <v>0</v>
      </c>
      <c r="K31" s="16"/>
      <c r="L31" s="17"/>
    </row>
    <row r="32" spans="1:12" x14ac:dyDescent="0.25">
      <c r="A32" s="8" t="s">
        <v>70</v>
      </c>
      <c r="B32" s="8"/>
      <c r="C32" s="8" t="s">
        <v>13</v>
      </c>
      <c r="D32" s="8" t="s">
        <v>71</v>
      </c>
      <c r="E32" s="8" t="s">
        <v>177</v>
      </c>
      <c r="F32" s="44">
        <v>42248</v>
      </c>
      <c r="G32" s="18">
        <v>44105</v>
      </c>
      <c r="H32" s="8" t="b">
        <f>TRUE()</f>
        <v>1</v>
      </c>
      <c r="I32" s="8" t="b">
        <f>IF(Metadata!G32="",TRUE(),FALSE())</f>
        <v>0</v>
      </c>
      <c r="J32" s="15" t="b">
        <f>TRUE()</f>
        <v>1</v>
      </c>
      <c r="K32" s="16"/>
      <c r="L32" s="17"/>
    </row>
    <row r="33" spans="1:12" x14ac:dyDescent="0.25">
      <c r="A33" s="8" t="s">
        <v>72</v>
      </c>
      <c r="B33" s="8" t="s">
        <v>72</v>
      </c>
      <c r="C33" s="8" t="s">
        <v>36</v>
      </c>
      <c r="D33" s="8" t="s">
        <v>37</v>
      </c>
      <c r="E33" s="8" t="s">
        <v>177</v>
      </c>
      <c r="F33" s="44">
        <v>44461</v>
      </c>
      <c r="G33" s="18">
        <v>45456</v>
      </c>
      <c r="H33" s="8" t="b">
        <f>TRUE()</f>
        <v>1</v>
      </c>
      <c r="I33" s="8" t="b">
        <f>IF(Metadata!G33="",TRUE(),FALSE())</f>
        <v>0</v>
      </c>
      <c r="J33" s="15" t="b">
        <f>TRUE()</f>
        <v>1</v>
      </c>
      <c r="K33" s="16"/>
      <c r="L33" s="17"/>
    </row>
    <row r="34" spans="1:12" x14ac:dyDescent="0.25">
      <c r="A34" s="8" t="s">
        <v>73</v>
      </c>
      <c r="B34" s="8" t="s">
        <v>73</v>
      </c>
      <c r="C34" s="8" t="s">
        <v>36</v>
      </c>
      <c r="D34" s="8" t="s">
        <v>74</v>
      </c>
      <c r="E34" s="8" t="s">
        <v>177</v>
      </c>
      <c r="F34" s="44">
        <v>44461</v>
      </c>
      <c r="G34" s="18">
        <v>45456</v>
      </c>
      <c r="H34" s="8" t="b">
        <f>TRUE()</f>
        <v>1</v>
      </c>
      <c r="I34" s="8" t="b">
        <f>IF(Metadata!G34="",TRUE(),FALSE())</f>
        <v>0</v>
      </c>
      <c r="J34" s="15" t="b">
        <f>TRUE()</f>
        <v>1</v>
      </c>
      <c r="K34" s="16"/>
      <c r="L34" s="17"/>
    </row>
    <row r="35" spans="1:12" x14ac:dyDescent="0.25">
      <c r="A35" s="8" t="s">
        <v>75</v>
      </c>
      <c r="B35" s="8" t="s">
        <v>75</v>
      </c>
      <c r="C35" s="8" t="s">
        <v>36</v>
      </c>
      <c r="D35" s="8" t="s">
        <v>74</v>
      </c>
      <c r="E35" s="8" t="s">
        <v>177</v>
      </c>
      <c r="F35" s="44">
        <v>44461</v>
      </c>
      <c r="G35" s="18">
        <v>45456</v>
      </c>
      <c r="H35" s="8" t="b">
        <f>TRUE()</f>
        <v>1</v>
      </c>
      <c r="I35" s="8" t="b">
        <f>IF(Metadata!G35="",TRUE(),FALSE())</f>
        <v>0</v>
      </c>
      <c r="J35" s="15" t="b">
        <f>TRUE()</f>
        <v>1</v>
      </c>
      <c r="K35" s="16"/>
      <c r="L35" s="17"/>
    </row>
    <row r="36" spans="1:12" x14ac:dyDescent="0.25">
      <c r="A36" s="8" t="s">
        <v>76</v>
      </c>
      <c r="B36" s="8" t="s">
        <v>76</v>
      </c>
      <c r="C36" s="8" t="s">
        <v>36</v>
      </c>
      <c r="D36" s="8" t="s">
        <v>74</v>
      </c>
      <c r="E36" s="8" t="s">
        <v>177</v>
      </c>
      <c r="F36" s="44">
        <v>44461</v>
      </c>
      <c r="G36" s="18">
        <v>45456</v>
      </c>
      <c r="H36" s="8" t="b">
        <f>TRUE()</f>
        <v>1</v>
      </c>
      <c r="I36" s="8" t="b">
        <f>IF(Metadata!G36="",TRUE(),FALSE())</f>
        <v>0</v>
      </c>
      <c r="J36" s="15" t="b">
        <f>TRUE()</f>
        <v>1</v>
      </c>
      <c r="K36" s="19" t="s">
        <v>52</v>
      </c>
      <c r="L36" s="17"/>
    </row>
    <row r="37" spans="1:12" x14ac:dyDescent="0.25">
      <c r="A37" s="8" t="s">
        <v>77</v>
      </c>
      <c r="B37" s="8" t="s">
        <v>77</v>
      </c>
      <c r="C37" s="8" t="s">
        <v>36</v>
      </c>
      <c r="D37" s="8" t="s">
        <v>37</v>
      </c>
      <c r="E37" s="8" t="s">
        <v>177</v>
      </c>
      <c r="F37" s="44">
        <v>44461</v>
      </c>
      <c r="G37" s="18">
        <v>45456</v>
      </c>
      <c r="H37" s="8" t="b">
        <f>TRUE()</f>
        <v>1</v>
      </c>
      <c r="I37" s="8" t="b">
        <f>IF(Metadata!G37="",TRUE(),FALSE())</f>
        <v>0</v>
      </c>
      <c r="J37" s="15" t="b">
        <f>TRUE()</f>
        <v>1</v>
      </c>
      <c r="K37" s="16"/>
      <c r="L37" s="17"/>
    </row>
    <row r="38" spans="1:12" x14ac:dyDescent="0.25">
      <c r="A38" s="8" t="s">
        <v>78</v>
      </c>
      <c r="B38" s="8" t="s">
        <v>78</v>
      </c>
      <c r="C38" s="8" t="s">
        <v>36</v>
      </c>
      <c r="D38" s="8" t="s">
        <v>74</v>
      </c>
      <c r="E38" s="8" t="s">
        <v>177</v>
      </c>
      <c r="F38" s="44">
        <v>44461</v>
      </c>
      <c r="G38" s="18">
        <v>45456</v>
      </c>
      <c r="H38" s="8" t="b">
        <f>TRUE()</f>
        <v>1</v>
      </c>
      <c r="I38" s="8" t="b">
        <f>IF(Metadata!G38="",TRUE(),FALSE())</f>
        <v>0</v>
      </c>
      <c r="J38" s="15" t="b">
        <f>TRUE()</f>
        <v>1</v>
      </c>
      <c r="K38" s="16"/>
      <c r="L38" s="17"/>
    </row>
    <row r="39" spans="1:12" x14ac:dyDescent="0.25">
      <c r="A39" s="8" t="s">
        <v>79</v>
      </c>
      <c r="B39" s="8" t="s">
        <v>79</v>
      </c>
      <c r="C39" s="8" t="s">
        <v>36</v>
      </c>
      <c r="D39" s="8" t="s">
        <v>74</v>
      </c>
      <c r="E39" s="8" t="s">
        <v>177</v>
      </c>
      <c r="F39" s="44">
        <v>44461</v>
      </c>
      <c r="G39" s="18">
        <v>45456</v>
      </c>
      <c r="H39" s="8" t="b">
        <f>TRUE()</f>
        <v>1</v>
      </c>
      <c r="I39" s="8" t="b">
        <f>IF(Metadata!G39="",TRUE(),FALSE())</f>
        <v>0</v>
      </c>
      <c r="J39" s="15" t="b">
        <f>TRUE()</f>
        <v>1</v>
      </c>
      <c r="K39" s="16"/>
      <c r="L39" s="17"/>
    </row>
    <row r="40" spans="1:12" x14ac:dyDescent="0.25">
      <c r="A40" s="8" t="s">
        <v>80</v>
      </c>
      <c r="B40" s="8" t="s">
        <v>80</v>
      </c>
      <c r="C40" s="8" t="s">
        <v>36</v>
      </c>
      <c r="D40" s="8" t="s">
        <v>74</v>
      </c>
      <c r="E40" s="8" t="s">
        <v>177</v>
      </c>
      <c r="F40" s="44">
        <v>44461</v>
      </c>
      <c r="G40" s="18">
        <v>45456</v>
      </c>
      <c r="H40" s="8" t="b">
        <f>TRUE()</f>
        <v>1</v>
      </c>
      <c r="I40" s="8" t="b">
        <f>IF(Metadata!G40="",TRUE(),FALSE())</f>
        <v>0</v>
      </c>
      <c r="J40" s="15" t="b">
        <f>TRUE()</f>
        <v>1</v>
      </c>
      <c r="K40" s="19" t="s">
        <v>52</v>
      </c>
      <c r="L40" s="17"/>
    </row>
    <row r="41" spans="1:12" x14ac:dyDescent="0.25">
      <c r="A41" s="8" t="s">
        <v>81</v>
      </c>
      <c r="B41" s="8" t="s">
        <v>81</v>
      </c>
      <c r="C41" s="8" t="s">
        <v>36</v>
      </c>
      <c r="D41" s="8" t="s">
        <v>37</v>
      </c>
      <c r="E41" s="8" t="s">
        <v>177</v>
      </c>
      <c r="F41" s="44">
        <v>44461</v>
      </c>
      <c r="G41" s="18">
        <v>45456</v>
      </c>
      <c r="H41" s="8" t="b">
        <f>TRUE()</f>
        <v>1</v>
      </c>
      <c r="I41" s="8" t="b">
        <f>IF(Metadata!G41="",TRUE(),FALSE())</f>
        <v>0</v>
      </c>
      <c r="J41" s="15" t="b">
        <f>TRUE()</f>
        <v>1</v>
      </c>
      <c r="K41" s="16"/>
      <c r="L41" s="17"/>
    </row>
    <row r="42" spans="1:12" x14ac:dyDescent="0.25">
      <c r="A42" s="8" t="s">
        <v>82</v>
      </c>
      <c r="B42" s="8" t="s">
        <v>82</v>
      </c>
      <c r="C42" s="8" t="s">
        <v>36</v>
      </c>
      <c r="D42" s="8" t="s">
        <v>74</v>
      </c>
      <c r="E42" s="8" t="s">
        <v>177</v>
      </c>
      <c r="F42" s="44">
        <v>44461</v>
      </c>
      <c r="G42" s="18">
        <v>45456</v>
      </c>
      <c r="H42" s="8" t="b">
        <f>TRUE()</f>
        <v>1</v>
      </c>
      <c r="I42" s="8" t="b">
        <f>IF(Metadata!G42="",TRUE(),FALSE())</f>
        <v>0</v>
      </c>
      <c r="J42" s="15" t="b">
        <f>TRUE()</f>
        <v>1</v>
      </c>
      <c r="K42" s="16"/>
      <c r="L42" s="17"/>
    </row>
    <row r="43" spans="1:12" x14ac:dyDescent="0.25">
      <c r="A43" s="8" t="s">
        <v>83</v>
      </c>
      <c r="B43" s="8" t="s">
        <v>83</v>
      </c>
      <c r="C43" s="8" t="s">
        <v>36</v>
      </c>
      <c r="D43" s="8" t="s">
        <v>74</v>
      </c>
      <c r="E43" s="8" t="s">
        <v>177</v>
      </c>
      <c r="F43" s="44">
        <v>44461</v>
      </c>
      <c r="G43" s="18">
        <v>45456</v>
      </c>
      <c r="H43" s="8" t="b">
        <f>TRUE()</f>
        <v>1</v>
      </c>
      <c r="I43" s="8" t="b">
        <f>IF(Metadata!G43="",TRUE(),FALSE())</f>
        <v>0</v>
      </c>
      <c r="J43" s="15" t="b">
        <f>TRUE()</f>
        <v>1</v>
      </c>
      <c r="K43" s="16"/>
      <c r="L43" s="17"/>
    </row>
    <row r="44" spans="1:12" x14ac:dyDescent="0.25">
      <c r="A44" s="8" t="s">
        <v>84</v>
      </c>
      <c r="B44" s="8" t="s">
        <v>84</v>
      </c>
      <c r="C44" s="8" t="s">
        <v>36</v>
      </c>
      <c r="D44" s="8" t="s">
        <v>74</v>
      </c>
      <c r="E44" s="8" t="s">
        <v>177</v>
      </c>
      <c r="F44" s="44">
        <v>44461</v>
      </c>
      <c r="G44" s="18">
        <v>45456</v>
      </c>
      <c r="H44" s="8" t="b">
        <f>TRUE()</f>
        <v>1</v>
      </c>
      <c r="I44" s="8" t="b">
        <f>IF(Metadata!G44="",TRUE(),FALSE())</f>
        <v>0</v>
      </c>
      <c r="J44" s="15" t="b">
        <f>TRUE()</f>
        <v>1</v>
      </c>
      <c r="K44" s="19" t="s">
        <v>52</v>
      </c>
      <c r="L44" s="17"/>
    </row>
    <row r="45" spans="1:12" x14ac:dyDescent="0.25">
      <c r="A45" s="8" t="s">
        <v>85</v>
      </c>
      <c r="B45" s="8" t="s">
        <v>85</v>
      </c>
      <c r="C45" s="8" t="s">
        <v>36</v>
      </c>
      <c r="D45" s="8" t="s">
        <v>37</v>
      </c>
      <c r="E45" s="8" t="s">
        <v>177</v>
      </c>
      <c r="F45" s="44">
        <v>44136</v>
      </c>
      <c r="G45" s="18">
        <v>44460</v>
      </c>
      <c r="H45" s="8" t="b">
        <f>TRUE()</f>
        <v>1</v>
      </c>
      <c r="I45" s="8" t="b">
        <f>IF(Metadata!G45="",TRUE(),FALSE())</f>
        <v>0</v>
      </c>
      <c r="J45" s="15" t="b">
        <f>TRUE()</f>
        <v>1</v>
      </c>
      <c r="K45" s="16"/>
      <c r="L45" s="17"/>
    </row>
    <row r="46" spans="1:12" x14ac:dyDescent="0.25">
      <c r="A46" s="8" t="s">
        <v>86</v>
      </c>
      <c r="B46" s="8" t="s">
        <v>86</v>
      </c>
      <c r="C46" s="8" t="s">
        <v>36</v>
      </c>
      <c r="D46" s="8" t="s">
        <v>74</v>
      </c>
      <c r="E46" s="8" t="s">
        <v>177</v>
      </c>
      <c r="F46" s="44">
        <v>44136</v>
      </c>
      <c r="G46" s="18">
        <v>44460</v>
      </c>
      <c r="H46" s="8" t="b">
        <f>TRUE()</f>
        <v>1</v>
      </c>
      <c r="I46" s="8" t="b">
        <f>IF(Metadata!G46="",TRUE(),FALSE())</f>
        <v>0</v>
      </c>
      <c r="J46" s="15" t="b">
        <f>FALSE()</f>
        <v>0</v>
      </c>
      <c r="K46" s="16" t="s">
        <v>87</v>
      </c>
      <c r="L46" s="17"/>
    </row>
    <row r="47" spans="1:12" x14ac:dyDescent="0.25">
      <c r="A47" s="8" t="s">
        <v>88</v>
      </c>
      <c r="B47" s="8" t="s">
        <v>88</v>
      </c>
      <c r="C47" s="8" t="s">
        <v>36</v>
      </c>
      <c r="D47" s="8" t="s">
        <v>74</v>
      </c>
      <c r="E47" s="8" t="s">
        <v>177</v>
      </c>
      <c r="F47" s="44">
        <v>44136</v>
      </c>
      <c r="G47" s="18">
        <v>44460</v>
      </c>
      <c r="H47" s="8" t="b">
        <f>TRUE()</f>
        <v>1</v>
      </c>
      <c r="I47" s="8" t="b">
        <f>IF(Metadata!G47="",TRUE(),FALSE())</f>
        <v>0</v>
      </c>
      <c r="J47" s="15" t="b">
        <f>TRUE()</f>
        <v>1</v>
      </c>
      <c r="K47" s="16"/>
      <c r="L47" s="17"/>
    </row>
    <row r="48" spans="1:12" x14ac:dyDescent="0.25">
      <c r="A48" s="8" t="s">
        <v>89</v>
      </c>
      <c r="B48" s="8" t="s">
        <v>89</v>
      </c>
      <c r="C48" s="8" t="s">
        <v>36</v>
      </c>
      <c r="D48" s="8" t="s">
        <v>74</v>
      </c>
      <c r="E48" s="8" t="s">
        <v>177</v>
      </c>
      <c r="F48" s="44">
        <v>44136</v>
      </c>
      <c r="G48" s="18">
        <v>44460</v>
      </c>
      <c r="H48" s="8" t="b">
        <f>TRUE()</f>
        <v>1</v>
      </c>
      <c r="I48" s="8" t="b">
        <f>IF(Metadata!G48="",TRUE(),FALSE())</f>
        <v>0</v>
      </c>
      <c r="J48" s="15" t="b">
        <f>TRUE()</f>
        <v>1</v>
      </c>
      <c r="K48" s="19" t="s">
        <v>52</v>
      </c>
      <c r="L48" s="17"/>
    </row>
    <row r="49" spans="1:12" x14ac:dyDescent="0.25">
      <c r="A49" s="8" t="s">
        <v>90</v>
      </c>
      <c r="B49" s="8" t="s">
        <v>90</v>
      </c>
      <c r="C49" s="8" t="s">
        <v>36</v>
      </c>
      <c r="D49" s="8" t="s">
        <v>37</v>
      </c>
      <c r="E49" s="8" t="s">
        <v>177</v>
      </c>
      <c r="F49" s="44">
        <v>44136</v>
      </c>
      <c r="G49" s="18">
        <v>44460</v>
      </c>
      <c r="H49" s="8" t="b">
        <f>TRUE()</f>
        <v>1</v>
      </c>
      <c r="I49" s="8" t="b">
        <f>IF(Metadata!G49="",TRUE(),FALSE())</f>
        <v>0</v>
      </c>
      <c r="J49" s="15" t="b">
        <f>TRUE()</f>
        <v>1</v>
      </c>
      <c r="K49" s="16"/>
      <c r="L49" s="17"/>
    </row>
    <row r="50" spans="1:12" x14ac:dyDescent="0.25">
      <c r="A50" s="8" t="s">
        <v>91</v>
      </c>
      <c r="B50" s="8" t="s">
        <v>91</v>
      </c>
      <c r="C50" s="8" t="s">
        <v>36</v>
      </c>
      <c r="D50" s="8" t="s">
        <v>74</v>
      </c>
      <c r="E50" s="8" t="s">
        <v>177</v>
      </c>
      <c r="F50" s="44">
        <v>44136</v>
      </c>
      <c r="G50" s="18">
        <v>44460</v>
      </c>
      <c r="H50" s="8" t="b">
        <f>TRUE()</f>
        <v>1</v>
      </c>
      <c r="I50" s="8" t="b">
        <f>IF(Metadata!G50="",TRUE(),FALSE())</f>
        <v>0</v>
      </c>
      <c r="J50" s="15" t="b">
        <f>FALSE()</f>
        <v>0</v>
      </c>
      <c r="K50" s="16" t="s">
        <v>87</v>
      </c>
      <c r="L50" s="17"/>
    </row>
    <row r="51" spans="1:12" x14ac:dyDescent="0.25">
      <c r="A51" s="8" t="s">
        <v>92</v>
      </c>
      <c r="B51" s="8" t="s">
        <v>92</v>
      </c>
      <c r="C51" s="8" t="s">
        <v>36</v>
      </c>
      <c r="D51" s="8" t="s">
        <v>74</v>
      </c>
      <c r="E51" s="8" t="s">
        <v>177</v>
      </c>
      <c r="F51" s="44">
        <v>44136</v>
      </c>
      <c r="G51" s="18">
        <v>44460</v>
      </c>
      <c r="H51" s="8" t="b">
        <f>TRUE()</f>
        <v>1</v>
      </c>
      <c r="I51" s="8" t="b">
        <f>IF(Metadata!G51="",TRUE(),FALSE())</f>
        <v>0</v>
      </c>
      <c r="J51" s="15" t="b">
        <f>TRUE()</f>
        <v>1</v>
      </c>
      <c r="K51" s="16"/>
      <c r="L51" s="17"/>
    </row>
    <row r="52" spans="1:12" x14ac:dyDescent="0.25">
      <c r="A52" s="8" t="s">
        <v>93</v>
      </c>
      <c r="B52" s="8" t="s">
        <v>93</v>
      </c>
      <c r="C52" s="8" t="s">
        <v>36</v>
      </c>
      <c r="D52" s="8" t="s">
        <v>74</v>
      </c>
      <c r="E52" s="8" t="s">
        <v>177</v>
      </c>
      <c r="F52" s="44">
        <v>44136</v>
      </c>
      <c r="G52" s="18">
        <v>44460</v>
      </c>
      <c r="H52" s="8" t="b">
        <f>TRUE()</f>
        <v>1</v>
      </c>
      <c r="I52" s="8" t="b">
        <f>IF(Metadata!G52="",TRUE(),FALSE())</f>
        <v>0</v>
      </c>
      <c r="J52" s="15" t="b">
        <f>TRUE()</f>
        <v>1</v>
      </c>
      <c r="K52" s="19" t="s">
        <v>52</v>
      </c>
      <c r="L52" s="17"/>
    </row>
    <row r="53" spans="1:12" x14ac:dyDescent="0.25">
      <c r="A53" s="8" t="s">
        <v>94</v>
      </c>
      <c r="B53" s="8" t="s">
        <v>94</v>
      </c>
      <c r="C53" s="8" t="s">
        <v>36</v>
      </c>
      <c r="D53" s="8" t="s">
        <v>37</v>
      </c>
      <c r="E53" s="8" t="s">
        <v>177</v>
      </c>
      <c r="F53" s="44">
        <v>44136</v>
      </c>
      <c r="G53" s="18">
        <v>44460</v>
      </c>
      <c r="H53" s="8" t="b">
        <f>TRUE()</f>
        <v>1</v>
      </c>
      <c r="I53" s="8" t="b">
        <f>IF(Metadata!G53="",TRUE(),FALSE())</f>
        <v>0</v>
      </c>
      <c r="J53" s="15" t="b">
        <f>TRUE()</f>
        <v>1</v>
      </c>
      <c r="K53" s="16"/>
      <c r="L53" s="17"/>
    </row>
    <row r="54" spans="1:12" x14ac:dyDescent="0.25">
      <c r="A54" s="8" t="s">
        <v>95</v>
      </c>
      <c r="B54" s="8" t="s">
        <v>95</v>
      </c>
      <c r="C54" s="8" t="s">
        <v>36</v>
      </c>
      <c r="D54" s="8" t="s">
        <v>74</v>
      </c>
      <c r="E54" s="8" t="s">
        <v>177</v>
      </c>
      <c r="F54" s="44">
        <v>44136</v>
      </c>
      <c r="G54" s="18">
        <v>44460</v>
      </c>
      <c r="H54" s="8" t="b">
        <f>TRUE()</f>
        <v>1</v>
      </c>
      <c r="I54" s="8" t="b">
        <f>IF(Metadata!G54="",TRUE(),FALSE())</f>
        <v>0</v>
      </c>
      <c r="J54" s="15" t="b">
        <f>FALSE()</f>
        <v>0</v>
      </c>
      <c r="K54" s="16" t="s">
        <v>87</v>
      </c>
      <c r="L54" s="17"/>
    </row>
    <row r="55" spans="1:12" x14ac:dyDescent="0.25">
      <c r="A55" s="8" t="s">
        <v>96</v>
      </c>
      <c r="B55" s="8" t="s">
        <v>96</v>
      </c>
      <c r="C55" s="8" t="s">
        <v>36</v>
      </c>
      <c r="D55" s="8" t="s">
        <v>74</v>
      </c>
      <c r="E55" s="8" t="s">
        <v>177</v>
      </c>
      <c r="F55" s="44">
        <v>44136</v>
      </c>
      <c r="G55" s="18">
        <v>44460</v>
      </c>
      <c r="H55" s="8" t="b">
        <f>TRUE()</f>
        <v>1</v>
      </c>
      <c r="I55" s="8" t="b">
        <f>IF(Metadata!G55="",TRUE(),FALSE())</f>
        <v>0</v>
      </c>
      <c r="J55" s="15" t="b">
        <f>TRUE()</f>
        <v>1</v>
      </c>
      <c r="K55" s="16"/>
      <c r="L55" s="17"/>
    </row>
    <row r="56" spans="1:12" x14ac:dyDescent="0.25">
      <c r="A56" s="8" t="s">
        <v>97</v>
      </c>
      <c r="B56" s="8" t="s">
        <v>97</v>
      </c>
      <c r="C56" s="8" t="s">
        <v>36</v>
      </c>
      <c r="D56" s="8" t="s">
        <v>74</v>
      </c>
      <c r="E56" s="8" t="s">
        <v>177</v>
      </c>
      <c r="F56" s="44">
        <v>44136</v>
      </c>
      <c r="G56" s="18">
        <v>44460</v>
      </c>
      <c r="H56" s="8" t="b">
        <f>TRUE()</f>
        <v>1</v>
      </c>
      <c r="I56" s="8" t="b">
        <f>IF(Metadata!G56="",TRUE(),FALSE())</f>
        <v>0</v>
      </c>
      <c r="J56" s="15" t="b">
        <f>TRUE()</f>
        <v>1</v>
      </c>
      <c r="K56" s="19" t="s">
        <v>52</v>
      </c>
      <c r="L56" s="17"/>
    </row>
    <row r="57" spans="1:12" x14ac:dyDescent="0.25">
      <c r="A57" s="8" t="s">
        <v>98</v>
      </c>
      <c r="B57" s="8" t="s">
        <v>98</v>
      </c>
      <c r="C57" s="8" t="s">
        <v>36</v>
      </c>
      <c r="D57" s="8" t="s">
        <v>74</v>
      </c>
      <c r="E57" s="8" t="s">
        <v>177</v>
      </c>
      <c r="F57" s="44">
        <v>44895</v>
      </c>
      <c r="G57" s="18"/>
      <c r="H57" s="8" t="b">
        <f>TRUE()</f>
        <v>1</v>
      </c>
      <c r="I57" s="8" t="b">
        <f>IF(Metadata!G57="",TRUE(),FALSE())</f>
        <v>1</v>
      </c>
      <c r="J57" s="15" t="b">
        <f>TRUE()</f>
        <v>1</v>
      </c>
      <c r="K57" s="16"/>
      <c r="L57" s="17"/>
    </row>
    <row r="58" spans="1:12" x14ac:dyDescent="0.25">
      <c r="A58" s="8" t="s">
        <v>99</v>
      </c>
      <c r="B58" s="8"/>
      <c r="C58" s="8" t="s">
        <v>13</v>
      </c>
      <c r="D58" s="8" t="s">
        <v>22</v>
      </c>
      <c r="E58" s="8" t="s">
        <v>177</v>
      </c>
      <c r="F58" s="44">
        <v>44137</v>
      </c>
      <c r="G58" s="14"/>
      <c r="H58" s="8" t="b">
        <f>TRUE()</f>
        <v>1</v>
      </c>
      <c r="I58" s="8" t="b">
        <f>IF(Metadata!G58="",TRUE(),FALSE())</f>
        <v>1</v>
      </c>
      <c r="J58" s="15" t="b">
        <f>TRUE()</f>
        <v>1</v>
      </c>
      <c r="K58" s="16"/>
      <c r="L58" s="17"/>
    </row>
    <row r="59" spans="1:12" x14ac:dyDescent="0.25">
      <c r="A59" s="8" t="s">
        <v>100</v>
      </c>
      <c r="B59" s="8"/>
      <c r="C59" s="8" t="s">
        <v>13</v>
      </c>
      <c r="D59" s="8"/>
      <c r="E59" s="8" t="s">
        <v>177</v>
      </c>
      <c r="F59" s="44">
        <v>42005</v>
      </c>
      <c r="G59" s="14"/>
      <c r="H59" s="8" t="b">
        <f>TRUE()</f>
        <v>1</v>
      </c>
      <c r="I59" s="8" t="b">
        <f>IF(Metadata!G59="",TRUE(),FALSE())</f>
        <v>1</v>
      </c>
      <c r="J59" s="15" t="b">
        <f>IF(Metadata!H59="",TRUE(),FALSE())</f>
        <v>0</v>
      </c>
      <c r="K59" s="16"/>
      <c r="L59" s="17"/>
    </row>
    <row r="60" spans="1:12" x14ac:dyDescent="0.25">
      <c r="A60" s="8" t="s">
        <v>101</v>
      </c>
      <c r="B60" s="8"/>
      <c r="C60" s="8" t="s">
        <v>13</v>
      </c>
      <c r="D60" s="8"/>
      <c r="E60" s="8" t="s">
        <v>177</v>
      </c>
      <c r="F60" s="44">
        <v>42005</v>
      </c>
      <c r="G60" s="18">
        <v>44129</v>
      </c>
      <c r="H60" s="8" t="b">
        <f>TRUE()</f>
        <v>1</v>
      </c>
      <c r="I60" s="8" t="b">
        <f>IF(Metadata!G60="",TRUE(),FALSE())</f>
        <v>0</v>
      </c>
      <c r="J60" s="15" t="b">
        <f>IF(Metadata!H60="",TRUE(),FALSE())</f>
        <v>0</v>
      </c>
      <c r="K60" s="16"/>
      <c r="L60" s="17"/>
    </row>
    <row r="61" spans="1:12" x14ac:dyDescent="0.25">
      <c r="A61" s="8" t="s">
        <v>102</v>
      </c>
      <c r="B61" s="8"/>
      <c r="C61" s="8" t="s">
        <v>13</v>
      </c>
      <c r="D61" s="8" t="s">
        <v>103</v>
      </c>
      <c r="E61" s="8" t="s">
        <v>177</v>
      </c>
      <c r="F61" s="44">
        <v>44124</v>
      </c>
      <c r="G61" s="14"/>
      <c r="H61" s="8" t="b">
        <f>TRUE()</f>
        <v>1</v>
      </c>
      <c r="I61" s="8" t="b">
        <f>IF(Metadata!G61="",TRUE(),FALSE())</f>
        <v>1</v>
      </c>
      <c r="J61" s="15" t="b">
        <f>TRUE()</f>
        <v>1</v>
      </c>
      <c r="K61" s="16"/>
      <c r="L61" s="17"/>
    </row>
    <row r="62" spans="1:12" x14ac:dyDescent="0.25">
      <c r="A62" s="8" t="s">
        <v>104</v>
      </c>
      <c r="B62" s="8"/>
      <c r="C62" s="8" t="s">
        <v>13</v>
      </c>
      <c r="D62" s="8" t="s">
        <v>103</v>
      </c>
      <c r="E62" s="8" t="s">
        <v>177</v>
      </c>
      <c r="F62" s="44">
        <v>44124</v>
      </c>
      <c r="G62" s="14"/>
      <c r="H62" s="8" t="b">
        <f>TRUE()</f>
        <v>1</v>
      </c>
      <c r="I62" s="8" t="b">
        <f>IF(Metadata!G62="",TRUE(),FALSE())</f>
        <v>1</v>
      </c>
      <c r="J62" s="15" t="b">
        <f>TRUE()</f>
        <v>1</v>
      </c>
      <c r="K62" s="16"/>
      <c r="L62" s="17"/>
    </row>
    <row r="63" spans="1:12" x14ac:dyDescent="0.25">
      <c r="A63" s="8" t="s">
        <v>105</v>
      </c>
      <c r="B63" s="8"/>
      <c r="C63" s="8" t="s">
        <v>13</v>
      </c>
      <c r="D63" s="8" t="s">
        <v>14</v>
      </c>
      <c r="E63" s="8" t="s">
        <v>177</v>
      </c>
      <c r="F63" s="44">
        <v>44005</v>
      </c>
      <c r="G63" s="14"/>
      <c r="H63" s="8" t="b">
        <f>TRUE()</f>
        <v>1</v>
      </c>
      <c r="I63" s="8" t="b">
        <f>IF(Metadata!G63="",TRUE(),FALSE())</f>
        <v>1</v>
      </c>
      <c r="J63" s="15" t="b">
        <f>TRUE()</f>
        <v>1</v>
      </c>
      <c r="K63" s="16"/>
      <c r="L63" s="17"/>
    </row>
    <row r="64" spans="1:12" x14ac:dyDescent="0.25">
      <c r="A64" s="8" t="s">
        <v>106</v>
      </c>
      <c r="B64" s="8"/>
      <c r="C64" s="8" t="s">
        <v>13</v>
      </c>
      <c r="D64" s="8" t="s">
        <v>107</v>
      </c>
      <c r="E64" s="8" t="s">
        <v>177</v>
      </c>
      <c r="F64" s="44">
        <v>44148</v>
      </c>
      <c r="G64" s="14"/>
      <c r="H64" s="8" t="b">
        <f>TRUE()</f>
        <v>1</v>
      </c>
      <c r="I64" s="8" t="b">
        <f>IF(Metadata!G64="",TRUE(),FALSE())</f>
        <v>1</v>
      </c>
      <c r="J64" s="15" t="b">
        <f>TRUE()</f>
        <v>1</v>
      </c>
      <c r="K64" s="16" t="s">
        <v>108</v>
      </c>
      <c r="L64" s="17"/>
    </row>
    <row r="65" spans="1:12" x14ac:dyDescent="0.25">
      <c r="A65" s="8" t="s">
        <v>109</v>
      </c>
      <c r="B65" s="8"/>
      <c r="C65" s="8" t="s">
        <v>13</v>
      </c>
      <c r="D65" s="8" t="s">
        <v>110</v>
      </c>
      <c r="E65" s="8" t="s">
        <v>177</v>
      </c>
      <c r="F65" s="44">
        <v>44127</v>
      </c>
      <c r="G65" s="14"/>
      <c r="H65" s="8" t="b">
        <f>TRUE()</f>
        <v>1</v>
      </c>
      <c r="I65" s="8" t="b">
        <f>IF(Metadata!G65="",TRUE(),FALSE())</f>
        <v>1</v>
      </c>
      <c r="J65" s="15" t="b">
        <f>TRUE()</f>
        <v>1</v>
      </c>
      <c r="K65" s="16"/>
      <c r="L65" s="17"/>
    </row>
    <row r="66" spans="1:12" x14ac:dyDescent="0.25">
      <c r="A66" s="8" t="s">
        <v>111</v>
      </c>
      <c r="B66" s="8"/>
      <c r="C66" s="8" t="s">
        <v>13</v>
      </c>
      <c r="D66" s="8" t="s">
        <v>103</v>
      </c>
      <c r="E66" s="8" t="s">
        <v>177</v>
      </c>
      <c r="F66" s="44">
        <v>44124</v>
      </c>
      <c r="G66" s="14"/>
      <c r="H66" s="8" t="b">
        <f>TRUE()</f>
        <v>1</v>
      </c>
      <c r="I66" s="8" t="b">
        <f>IF(Metadata!G66="",TRUE(),FALSE())</f>
        <v>1</v>
      </c>
      <c r="J66" s="15" t="b">
        <f>TRUE()</f>
        <v>1</v>
      </c>
      <c r="K66" s="16"/>
      <c r="L66" s="17"/>
    </row>
    <row r="67" spans="1:12" x14ac:dyDescent="0.25">
      <c r="A67" s="8" t="s">
        <v>112</v>
      </c>
      <c r="B67" s="8"/>
      <c r="C67" s="8" t="s">
        <v>13</v>
      </c>
      <c r="D67" s="8" t="s">
        <v>103</v>
      </c>
      <c r="E67" s="8" t="s">
        <v>177</v>
      </c>
      <c r="F67" s="44">
        <v>44124</v>
      </c>
      <c r="G67" s="14"/>
      <c r="H67" s="8" t="b">
        <f>TRUE()</f>
        <v>1</v>
      </c>
      <c r="I67" s="8" t="b">
        <f>IF(Metadata!G67="",TRUE(),FALSE())</f>
        <v>1</v>
      </c>
      <c r="J67" s="15" t="b">
        <f>TRUE()</f>
        <v>1</v>
      </c>
      <c r="K67" s="16"/>
      <c r="L67" s="17"/>
    </row>
    <row r="68" spans="1:12" x14ac:dyDescent="0.25">
      <c r="A68" s="8" t="s">
        <v>113</v>
      </c>
      <c r="B68" s="8"/>
      <c r="C68" s="8" t="s">
        <v>13</v>
      </c>
      <c r="D68" s="8" t="s">
        <v>14</v>
      </c>
      <c r="E68" s="8" t="s">
        <v>177</v>
      </c>
      <c r="F68" s="44">
        <v>44133</v>
      </c>
      <c r="G68" s="14"/>
      <c r="H68" s="8" t="b">
        <f>TRUE()</f>
        <v>1</v>
      </c>
      <c r="I68" s="8" t="b">
        <f>IF(Metadata!G68="",TRUE(),FALSE())</f>
        <v>1</v>
      </c>
      <c r="J68" s="15" t="b">
        <f>TRUE()</f>
        <v>1</v>
      </c>
      <c r="K68" s="16"/>
      <c r="L68" s="17"/>
    </row>
    <row r="69" spans="1:12" x14ac:dyDescent="0.25">
      <c r="A69" s="8" t="s">
        <v>114</v>
      </c>
      <c r="B69" s="8"/>
      <c r="C69" s="8" t="s">
        <v>13</v>
      </c>
      <c r="D69" s="8" t="s">
        <v>107</v>
      </c>
      <c r="E69" s="8" t="s">
        <v>177</v>
      </c>
      <c r="F69" s="44">
        <v>44148</v>
      </c>
      <c r="G69" s="14"/>
      <c r="H69" s="8" t="b">
        <f>TRUE()</f>
        <v>1</v>
      </c>
      <c r="I69" s="8" t="b">
        <f>IF(Metadata!G69="",TRUE(),FALSE())</f>
        <v>1</v>
      </c>
      <c r="J69" s="15" t="b">
        <f>TRUE()</f>
        <v>1</v>
      </c>
      <c r="K69" s="16"/>
      <c r="L69" s="17"/>
    </row>
    <row r="70" spans="1:12" x14ac:dyDescent="0.25">
      <c r="A70" s="8" t="s">
        <v>115</v>
      </c>
      <c r="B70" s="8"/>
      <c r="C70" s="8" t="s">
        <v>13</v>
      </c>
      <c r="D70" s="8" t="s">
        <v>110</v>
      </c>
      <c r="E70" s="8" t="s">
        <v>177</v>
      </c>
      <c r="F70" s="44">
        <v>44127</v>
      </c>
      <c r="G70" s="14"/>
      <c r="H70" s="8" t="b">
        <f>TRUE()</f>
        <v>1</v>
      </c>
      <c r="I70" s="8" t="b">
        <f>IF(Metadata!G70="",TRUE(),FALSE())</f>
        <v>1</v>
      </c>
      <c r="J70" s="15" t="b">
        <f>TRUE()</f>
        <v>1</v>
      </c>
      <c r="K70" s="16"/>
      <c r="L70" s="17"/>
    </row>
    <row r="71" spans="1:12" x14ac:dyDescent="0.25">
      <c r="A71" s="8" t="s">
        <v>116</v>
      </c>
      <c r="B71" s="8"/>
      <c r="C71" s="8" t="s">
        <v>13</v>
      </c>
      <c r="D71" s="8" t="s">
        <v>103</v>
      </c>
      <c r="E71" s="8" t="s">
        <v>177</v>
      </c>
      <c r="F71" s="44">
        <v>44124</v>
      </c>
      <c r="G71" s="14"/>
      <c r="H71" s="8" t="b">
        <f>TRUE()</f>
        <v>1</v>
      </c>
      <c r="I71" s="8" t="b">
        <f>IF(Metadata!G71="",TRUE(),FALSE())</f>
        <v>1</v>
      </c>
      <c r="J71" s="15" t="b">
        <f>TRUE()</f>
        <v>1</v>
      </c>
      <c r="K71" s="16"/>
      <c r="L71" s="17"/>
    </row>
    <row r="72" spans="1:12" x14ac:dyDescent="0.25">
      <c r="A72" s="8" t="s">
        <v>117</v>
      </c>
      <c r="B72" s="8"/>
      <c r="C72" s="8" t="s">
        <v>13</v>
      </c>
      <c r="D72" s="8" t="s">
        <v>103</v>
      </c>
      <c r="E72" s="8" t="s">
        <v>177</v>
      </c>
      <c r="F72" s="44">
        <v>44124</v>
      </c>
      <c r="G72" s="14"/>
      <c r="H72" s="8" t="b">
        <f>TRUE()</f>
        <v>1</v>
      </c>
      <c r="I72" s="8" t="b">
        <f>IF(Metadata!G72="",TRUE(),FALSE())</f>
        <v>1</v>
      </c>
      <c r="J72" s="15" t="b">
        <f>TRUE()</f>
        <v>1</v>
      </c>
      <c r="K72" s="16"/>
      <c r="L72" s="17"/>
    </row>
    <row r="73" spans="1:12" x14ac:dyDescent="0.25">
      <c r="A73" s="8" t="s">
        <v>118</v>
      </c>
      <c r="B73" s="8"/>
      <c r="C73" s="8" t="s">
        <v>13</v>
      </c>
      <c r="D73" s="8" t="s">
        <v>14</v>
      </c>
      <c r="E73" s="8" t="s">
        <v>177</v>
      </c>
      <c r="F73" s="44">
        <v>44034</v>
      </c>
      <c r="G73" s="14"/>
      <c r="H73" s="8" t="b">
        <f>TRUE()</f>
        <v>1</v>
      </c>
      <c r="I73" s="8" t="b">
        <f>IF(Metadata!G73="",TRUE(),FALSE())</f>
        <v>1</v>
      </c>
      <c r="J73" s="15" t="b">
        <f>TRUE()</f>
        <v>1</v>
      </c>
      <c r="K73" s="16"/>
      <c r="L73" s="17"/>
    </row>
    <row r="74" spans="1:12" x14ac:dyDescent="0.25">
      <c r="A74" s="8" t="s">
        <v>119</v>
      </c>
      <c r="B74" s="8"/>
      <c r="C74" s="8" t="s">
        <v>13</v>
      </c>
      <c r="D74" s="8" t="s">
        <v>107</v>
      </c>
      <c r="E74" s="8" t="s">
        <v>177</v>
      </c>
      <c r="F74" s="44">
        <v>44148</v>
      </c>
      <c r="G74" s="14"/>
      <c r="H74" s="8" t="b">
        <f>TRUE()</f>
        <v>1</v>
      </c>
      <c r="I74" s="8" t="b">
        <f>IF(Metadata!G74="",TRUE(),FALSE())</f>
        <v>1</v>
      </c>
      <c r="J74" s="15" t="b">
        <f>TRUE()</f>
        <v>1</v>
      </c>
      <c r="K74" s="16"/>
      <c r="L74" s="17"/>
    </row>
    <row r="75" spans="1:12" x14ac:dyDescent="0.25">
      <c r="A75" s="8" t="s">
        <v>120</v>
      </c>
      <c r="B75" s="8"/>
      <c r="C75" s="8" t="s">
        <v>13</v>
      </c>
      <c r="D75" s="8" t="s">
        <v>110</v>
      </c>
      <c r="E75" s="8" t="s">
        <v>177</v>
      </c>
      <c r="F75" s="44">
        <v>44126</v>
      </c>
      <c r="G75" s="14"/>
      <c r="H75" s="8" t="b">
        <f>TRUE()</f>
        <v>1</v>
      </c>
      <c r="I75" s="8" t="b">
        <f>IF(Metadata!G75="",TRUE(),FALSE())</f>
        <v>1</v>
      </c>
      <c r="J75" s="15" t="b">
        <f>TRUE()</f>
        <v>1</v>
      </c>
      <c r="K75" s="16"/>
      <c r="L75" s="17"/>
    </row>
    <row r="76" spans="1:12" x14ac:dyDescent="0.25">
      <c r="A76" s="8" t="s">
        <v>121</v>
      </c>
      <c r="B76" s="8"/>
      <c r="C76" s="8" t="s">
        <v>13</v>
      </c>
      <c r="D76" s="8" t="s">
        <v>107</v>
      </c>
      <c r="E76" s="8" t="s">
        <v>177</v>
      </c>
      <c r="F76" s="44" t="s">
        <v>17</v>
      </c>
      <c r="G76" s="14" t="s">
        <v>17</v>
      </c>
      <c r="H76" s="8" t="b">
        <f>FALSE()</f>
        <v>0</v>
      </c>
      <c r="I76" s="8" t="b">
        <f>IF(Metadata!G76="",TRUE(),FALSE())</f>
        <v>0</v>
      </c>
      <c r="J76" s="15" t="b">
        <f>IF(Metadata!H76="",TRUE(),FALSE())</f>
        <v>0</v>
      </c>
      <c r="K76" s="16" t="s">
        <v>122</v>
      </c>
      <c r="L76" s="17"/>
    </row>
    <row r="77" spans="1:12" x14ac:dyDescent="0.25">
      <c r="A77" s="8" t="s">
        <v>123</v>
      </c>
      <c r="B77" s="8"/>
      <c r="C77" s="8" t="s">
        <v>13</v>
      </c>
      <c r="D77" s="8" t="s">
        <v>124</v>
      </c>
      <c r="E77" s="8" t="s">
        <v>177</v>
      </c>
      <c r="F77" s="44">
        <v>44221</v>
      </c>
      <c r="G77" s="14"/>
      <c r="H77" s="8" t="b">
        <f>TRUE()</f>
        <v>1</v>
      </c>
      <c r="I77" s="8" t="b">
        <f>IF(Metadata!G77="",TRUE(),FALSE())</f>
        <v>1</v>
      </c>
      <c r="J77" s="15" t="b">
        <f>TRUE()</f>
        <v>1</v>
      </c>
      <c r="K77" s="16" t="s">
        <v>125</v>
      </c>
      <c r="L77" s="17"/>
    </row>
    <row r="78" spans="1:12" x14ac:dyDescent="0.25">
      <c r="A78" s="8" t="s">
        <v>126</v>
      </c>
      <c r="B78" s="8"/>
      <c r="C78" s="8" t="s">
        <v>13</v>
      </c>
      <c r="D78" s="8" t="s">
        <v>124</v>
      </c>
      <c r="E78" s="8" t="s">
        <v>177</v>
      </c>
      <c r="F78" s="44">
        <v>44221</v>
      </c>
      <c r="G78" s="14"/>
      <c r="H78" s="8" t="b">
        <f>TRUE()</f>
        <v>1</v>
      </c>
      <c r="I78" s="8" t="b">
        <f>IF(Metadata!G78="",TRUE(),FALSE())</f>
        <v>1</v>
      </c>
      <c r="J78" s="15" t="b">
        <f>TRUE()</f>
        <v>1</v>
      </c>
      <c r="K78" s="16" t="s">
        <v>125</v>
      </c>
      <c r="L78" s="17"/>
    </row>
    <row r="79" spans="1:12" x14ac:dyDescent="0.25">
      <c r="A79" s="8" t="s">
        <v>127</v>
      </c>
      <c r="B79" s="8"/>
      <c r="C79" s="8" t="s">
        <v>13</v>
      </c>
      <c r="D79" s="8"/>
      <c r="E79" s="8" t="s">
        <v>177</v>
      </c>
      <c r="F79" s="44">
        <v>44124</v>
      </c>
      <c r="G79" s="14"/>
      <c r="H79" s="8" t="b">
        <f>FALSE()</f>
        <v>0</v>
      </c>
      <c r="I79" s="8" t="b">
        <f>IF(Metadata!G79="",TRUE(),FALSE())</f>
        <v>1</v>
      </c>
      <c r="J79" s="15" t="b">
        <f>IF(Metadata!H79="",TRUE(),FALSE())</f>
        <v>0</v>
      </c>
      <c r="K79" s="16"/>
      <c r="L79" s="17"/>
    </row>
    <row r="80" spans="1:12" x14ac:dyDescent="0.25">
      <c r="A80" s="8" t="s">
        <v>128</v>
      </c>
      <c r="B80" s="8"/>
      <c r="C80" s="8" t="s">
        <v>13</v>
      </c>
      <c r="D80" s="8" t="s">
        <v>129</v>
      </c>
      <c r="E80" s="8" t="s">
        <v>177</v>
      </c>
      <c r="F80" s="44">
        <v>40544</v>
      </c>
      <c r="G80" s="14"/>
      <c r="H80" s="8" t="b">
        <f>TRUE()</f>
        <v>1</v>
      </c>
      <c r="I80" s="8" t="b">
        <f>IF(Metadata!G80="",TRUE(),FALSE())</f>
        <v>1</v>
      </c>
      <c r="J80" s="15" t="b">
        <f>TRUE()</f>
        <v>1</v>
      </c>
      <c r="K80" s="16" t="s">
        <v>130</v>
      </c>
      <c r="L80" s="17"/>
    </row>
    <row r="81" spans="1:12" x14ac:dyDescent="0.25">
      <c r="A81" s="8" t="s">
        <v>131</v>
      </c>
      <c r="B81" s="8"/>
      <c r="C81" s="8" t="s">
        <v>13</v>
      </c>
      <c r="D81" s="8"/>
      <c r="E81" s="8" t="s">
        <v>177</v>
      </c>
      <c r="F81" s="44">
        <v>42005</v>
      </c>
      <c r="G81" s="18">
        <v>44046</v>
      </c>
      <c r="H81" s="8" t="b">
        <f>FALSE()</f>
        <v>0</v>
      </c>
      <c r="I81" s="8" t="b">
        <f>IF(Metadata!G81="",TRUE(),FALSE())</f>
        <v>0</v>
      </c>
      <c r="J81" s="15" t="b">
        <f>IF(Metadata!H81="",TRUE(),FALSE())</f>
        <v>0</v>
      </c>
      <c r="K81" s="16"/>
      <c r="L81" s="17"/>
    </row>
    <row r="82" spans="1:12" x14ac:dyDescent="0.25">
      <c r="A82" s="8" t="s">
        <v>132</v>
      </c>
      <c r="B82" s="8"/>
      <c r="C82" s="8" t="s">
        <v>13</v>
      </c>
      <c r="D82" s="8" t="s">
        <v>129</v>
      </c>
      <c r="E82" s="8" t="s">
        <v>177</v>
      </c>
      <c r="F82" s="44">
        <v>43950</v>
      </c>
      <c r="G82" s="14"/>
      <c r="H82" s="8" t="b">
        <f>FALSE()</f>
        <v>0</v>
      </c>
      <c r="I82" s="8" t="b">
        <f>IF(Metadata!G82="",TRUE(),FALSE())</f>
        <v>1</v>
      </c>
      <c r="J82" s="15" t="b">
        <f>IF(Metadata!H82="",TRUE(),FALSE())</f>
        <v>0</v>
      </c>
      <c r="K82" s="16"/>
      <c r="L82" s="17"/>
    </row>
    <row r="83" spans="1:12" x14ac:dyDescent="0.25">
      <c r="A83" s="8" t="s">
        <v>133</v>
      </c>
      <c r="B83" s="8"/>
      <c r="C83" s="8" t="s">
        <v>13</v>
      </c>
      <c r="D83" s="8"/>
      <c r="E83" s="8" t="s">
        <v>177</v>
      </c>
      <c r="F83" s="44">
        <v>43831</v>
      </c>
      <c r="G83" s="18">
        <v>44104</v>
      </c>
      <c r="H83" s="8" t="b">
        <f>FALSE()</f>
        <v>0</v>
      </c>
      <c r="I83" s="8" t="b">
        <f>IF(Metadata!G83="",TRUE(),FALSE())</f>
        <v>0</v>
      </c>
      <c r="J83" s="15" t="b">
        <f>IF(Metadata!H83="",TRUE(),FALSE())</f>
        <v>0</v>
      </c>
      <c r="K83" s="16" t="s">
        <v>134</v>
      </c>
      <c r="L83" s="17"/>
    </row>
    <row r="84" spans="1:12" x14ac:dyDescent="0.25">
      <c r="A84" s="8" t="s">
        <v>135</v>
      </c>
      <c r="B84" s="8"/>
      <c r="C84" s="8" t="s">
        <v>13</v>
      </c>
      <c r="D84" s="8"/>
      <c r="E84" s="8" t="s">
        <v>177</v>
      </c>
      <c r="F84" s="44" t="s">
        <v>17</v>
      </c>
      <c r="G84" s="14" t="s">
        <v>17</v>
      </c>
      <c r="H84" s="8" t="b">
        <f>FALSE()</f>
        <v>0</v>
      </c>
      <c r="I84" s="8" t="b">
        <f>IF(Metadata!G84="",TRUE(),FALSE())</f>
        <v>0</v>
      </c>
      <c r="J84" s="15" t="b">
        <f>IF(Metadata!H84="",TRUE(),FALSE())</f>
        <v>0</v>
      </c>
      <c r="K84" s="16" t="s">
        <v>18</v>
      </c>
      <c r="L84" s="17"/>
    </row>
    <row r="85" spans="1:12" x14ac:dyDescent="0.25">
      <c r="A85" s="8" t="s">
        <v>136</v>
      </c>
      <c r="B85" s="8"/>
      <c r="C85" s="8" t="s">
        <v>13</v>
      </c>
      <c r="D85" s="8"/>
      <c r="E85" s="8" t="s">
        <v>177</v>
      </c>
      <c r="F85" s="44">
        <v>42736</v>
      </c>
      <c r="G85" s="18">
        <v>44561</v>
      </c>
      <c r="H85" s="8" t="b">
        <f>FALSE()</f>
        <v>0</v>
      </c>
      <c r="I85" s="8" t="b">
        <f>IF(Metadata!G85="",TRUE(),FALSE())</f>
        <v>0</v>
      </c>
      <c r="J85" s="15" t="b">
        <f>IF(Metadata!H85="",TRUE(),FALSE())</f>
        <v>0</v>
      </c>
      <c r="K85" s="16" t="s">
        <v>137</v>
      </c>
      <c r="L85" s="17"/>
    </row>
    <row r="86" spans="1:12" x14ac:dyDescent="0.25">
      <c r="A86" s="8" t="s">
        <v>138</v>
      </c>
      <c r="B86" s="8"/>
      <c r="C86" s="8" t="s">
        <v>13</v>
      </c>
      <c r="D86" s="8"/>
      <c r="E86" s="8" t="s">
        <v>177</v>
      </c>
      <c r="F86" s="44">
        <v>42736</v>
      </c>
      <c r="G86" s="18">
        <v>44561</v>
      </c>
      <c r="H86" s="8" t="b">
        <f>FALSE()</f>
        <v>0</v>
      </c>
      <c r="I86" s="8" t="b">
        <f>IF(Metadata!G86="",TRUE(),FALSE())</f>
        <v>0</v>
      </c>
      <c r="J86" s="15" t="b">
        <f>IF(Metadata!H86="",TRUE(),FALSE())</f>
        <v>0</v>
      </c>
      <c r="K86" s="16" t="s">
        <v>137</v>
      </c>
      <c r="L86" s="17"/>
    </row>
    <row r="87" spans="1:12" x14ac:dyDescent="0.25">
      <c r="A87" s="8" t="s">
        <v>139</v>
      </c>
      <c r="B87" s="8"/>
      <c r="C87" s="8" t="s">
        <v>13</v>
      </c>
      <c r="D87" s="8"/>
      <c r="E87" s="8" t="s">
        <v>177</v>
      </c>
      <c r="F87" s="44">
        <v>42736</v>
      </c>
      <c r="G87" s="18">
        <v>44561</v>
      </c>
      <c r="H87" s="8" t="b">
        <f>FALSE()</f>
        <v>0</v>
      </c>
      <c r="I87" s="8" t="b">
        <f>IF(Metadata!G87="",TRUE(),FALSE())</f>
        <v>0</v>
      </c>
      <c r="J87" s="15" t="b">
        <f>IF(Metadata!H87="",TRUE(),FALSE())</f>
        <v>0</v>
      </c>
      <c r="K87" s="16" t="s">
        <v>137</v>
      </c>
      <c r="L87" s="17"/>
    </row>
    <row r="88" spans="1:12" x14ac:dyDescent="0.25">
      <c r="A88" s="8" t="s">
        <v>140</v>
      </c>
      <c r="B88" s="8"/>
      <c r="C88" s="8" t="s">
        <v>13</v>
      </c>
      <c r="D88" s="8"/>
      <c r="E88" s="8" t="s">
        <v>177</v>
      </c>
      <c r="F88" s="44">
        <v>42005</v>
      </c>
      <c r="G88" s="14"/>
      <c r="H88" s="8" t="b">
        <f>TRUE()</f>
        <v>1</v>
      </c>
      <c r="I88" s="8" t="b">
        <f>IF(Metadata!G88="",TRUE(),FALSE())</f>
        <v>1</v>
      </c>
      <c r="J88" s="15" t="b">
        <f>FALSE()</f>
        <v>0</v>
      </c>
      <c r="K88" s="16" t="s">
        <v>141</v>
      </c>
      <c r="L88" s="17"/>
    </row>
    <row r="89" spans="1:12" x14ac:dyDescent="0.25">
      <c r="A89" s="8" t="s">
        <v>142</v>
      </c>
      <c r="B89" s="8"/>
      <c r="C89" s="8" t="s">
        <v>13</v>
      </c>
      <c r="D89" s="8" t="s">
        <v>71</v>
      </c>
      <c r="E89" s="8" t="s">
        <v>177</v>
      </c>
      <c r="F89" s="44">
        <v>43956</v>
      </c>
      <c r="G89" s="14"/>
      <c r="H89" s="8" t="b">
        <f>TRUE()</f>
        <v>1</v>
      </c>
      <c r="I89" s="8" t="b">
        <f>IF(Metadata!G89="",TRUE(),FALSE())</f>
        <v>1</v>
      </c>
      <c r="J89" s="15" t="b">
        <f>TRUE()</f>
        <v>1</v>
      </c>
      <c r="K89" s="16" t="s">
        <v>143</v>
      </c>
      <c r="L89" s="17"/>
    </row>
    <row r="90" spans="1:12" x14ac:dyDescent="0.25">
      <c r="A90" s="8" t="s">
        <v>144</v>
      </c>
      <c r="B90" s="8"/>
      <c r="C90" s="8" t="s">
        <v>13</v>
      </c>
      <c r="D90" s="8" t="s">
        <v>71</v>
      </c>
      <c r="E90" s="8" t="s">
        <v>177</v>
      </c>
      <c r="F90" s="44">
        <v>43956</v>
      </c>
      <c r="G90" s="14"/>
      <c r="H90" s="8" t="b">
        <f>TRUE()</f>
        <v>1</v>
      </c>
      <c r="I90" s="8" t="b">
        <f>IF(Metadata!G90="",TRUE(),FALSE())</f>
        <v>1</v>
      </c>
      <c r="J90" s="15" t="b">
        <f>TRUE()</f>
        <v>1</v>
      </c>
      <c r="K90" s="16" t="s">
        <v>145</v>
      </c>
      <c r="L90" s="17"/>
    </row>
    <row r="91" spans="1:12" x14ac:dyDescent="0.25">
      <c r="A91" s="8" t="s">
        <v>146</v>
      </c>
      <c r="B91" s="8"/>
      <c r="C91" s="8" t="s">
        <v>13</v>
      </c>
      <c r="D91" s="8"/>
      <c r="E91" s="8" t="s">
        <v>177</v>
      </c>
      <c r="F91" s="44">
        <v>42491</v>
      </c>
      <c r="G91" s="18">
        <v>44104</v>
      </c>
      <c r="H91" s="8" t="b">
        <f>FALSE()</f>
        <v>0</v>
      </c>
      <c r="I91" s="8" t="b">
        <f>IF(Metadata!G91="",TRUE(),FALSE())</f>
        <v>0</v>
      </c>
      <c r="J91" s="15" t="b">
        <f>IF(Metadata!H91="",TRUE(),FALSE())</f>
        <v>0</v>
      </c>
      <c r="K91" s="16" t="s">
        <v>147</v>
      </c>
      <c r="L91" s="17"/>
    </row>
    <row r="92" spans="1:12" x14ac:dyDescent="0.25">
      <c r="A92" s="8" t="s">
        <v>148</v>
      </c>
      <c r="B92" s="8"/>
      <c r="C92" s="8" t="s">
        <v>13</v>
      </c>
      <c r="D92" s="8" t="s">
        <v>149</v>
      </c>
      <c r="E92" s="8" t="s">
        <v>177</v>
      </c>
      <c r="F92" s="44">
        <v>40544</v>
      </c>
      <c r="G92" s="14"/>
      <c r="H92" s="8" t="b">
        <f>TRUE()</f>
        <v>1</v>
      </c>
      <c r="I92" s="8" t="b">
        <f>IF(Metadata!G92="",TRUE(),FALSE())</f>
        <v>1</v>
      </c>
      <c r="J92" s="15" t="b">
        <f>TRUE()</f>
        <v>1</v>
      </c>
      <c r="K92" s="16"/>
      <c r="L92" s="17"/>
    </row>
    <row r="93" spans="1:12" x14ac:dyDescent="0.25">
      <c r="A93" s="8" t="s">
        <v>150</v>
      </c>
      <c r="B93" s="8"/>
      <c r="C93" s="8" t="s">
        <v>13</v>
      </c>
      <c r="D93" s="8" t="s">
        <v>71</v>
      </c>
      <c r="E93" s="8" t="s">
        <v>177</v>
      </c>
      <c r="F93" s="44">
        <v>42299</v>
      </c>
      <c r="G93" s="14"/>
      <c r="H93" s="8" t="b">
        <f>TRUE()</f>
        <v>1</v>
      </c>
      <c r="I93" s="8" t="b">
        <f>IF(Metadata!G93="",TRUE(),FALSE())</f>
        <v>1</v>
      </c>
      <c r="J93" s="15" t="b">
        <f>TRUE()</f>
        <v>1</v>
      </c>
      <c r="K93" s="16" t="s">
        <v>151</v>
      </c>
      <c r="L93" s="17"/>
    </row>
    <row r="94" spans="1:12" x14ac:dyDescent="0.25">
      <c r="A94" s="8" t="s">
        <v>152</v>
      </c>
      <c r="B94" s="8"/>
      <c r="C94" s="8" t="s">
        <v>13</v>
      </c>
      <c r="D94" s="8" t="s">
        <v>71</v>
      </c>
      <c r="E94" s="8" t="s">
        <v>177</v>
      </c>
      <c r="F94" s="44">
        <v>42248</v>
      </c>
      <c r="G94" s="18">
        <v>44105</v>
      </c>
      <c r="H94" s="8" t="b">
        <f>TRUE()</f>
        <v>1</v>
      </c>
      <c r="I94" s="8" t="b">
        <f>IF(Metadata!G94="",TRUE(),FALSE())</f>
        <v>0</v>
      </c>
      <c r="J94" s="15" t="b">
        <f>TRUE()</f>
        <v>1</v>
      </c>
      <c r="K94" s="16" t="s">
        <v>153</v>
      </c>
      <c r="L94" s="17"/>
    </row>
    <row r="95" spans="1:12" x14ac:dyDescent="0.25">
      <c r="A95" s="8" t="s">
        <v>154</v>
      </c>
      <c r="B95" s="8"/>
      <c r="C95" s="8" t="s">
        <v>13</v>
      </c>
      <c r="D95" s="8"/>
      <c r="E95" s="8" t="s">
        <v>177</v>
      </c>
      <c r="F95" s="44">
        <v>42005</v>
      </c>
      <c r="G95" s="18">
        <v>43983</v>
      </c>
      <c r="H95" s="8" t="b">
        <f>TRUE()</f>
        <v>1</v>
      </c>
      <c r="I95" s="8" t="b">
        <f>IF(Metadata!G95="",TRUE(),FALSE())</f>
        <v>0</v>
      </c>
      <c r="J95" s="15" t="b">
        <f>IF(Metadata!H95="",TRUE(),FALSE())</f>
        <v>0</v>
      </c>
      <c r="K95" s="16" t="s">
        <v>155</v>
      </c>
      <c r="L95" s="17"/>
    </row>
    <row r="96" spans="1:12" x14ac:dyDescent="0.25">
      <c r="A96" s="8" t="s">
        <v>156</v>
      </c>
      <c r="B96" s="8"/>
      <c r="C96" s="8" t="s">
        <v>13</v>
      </c>
      <c r="D96" s="8"/>
      <c r="E96" s="8" t="s">
        <v>177</v>
      </c>
      <c r="F96" s="44">
        <v>43101</v>
      </c>
      <c r="G96" s="18">
        <v>44134</v>
      </c>
      <c r="H96" s="8" t="b">
        <f>TRUE()</f>
        <v>1</v>
      </c>
      <c r="I96" s="8" t="b">
        <f>IF(Metadata!G96="",TRUE(),FALSE())</f>
        <v>0</v>
      </c>
      <c r="J96" s="15" t="b">
        <f>IF(Metadata!H96="",TRUE(),FALSE())</f>
        <v>0</v>
      </c>
      <c r="K96" s="16" t="s">
        <v>157</v>
      </c>
      <c r="L96" s="17"/>
    </row>
    <row r="97" spans="1:12" x14ac:dyDescent="0.25">
      <c r="A97" s="8" t="s">
        <v>158</v>
      </c>
      <c r="B97" s="8"/>
      <c r="C97" s="8" t="s">
        <v>13</v>
      </c>
      <c r="D97" s="8"/>
      <c r="E97" s="8" t="s">
        <v>177</v>
      </c>
      <c r="F97" s="44">
        <v>42005</v>
      </c>
      <c r="G97" s="18">
        <v>44104</v>
      </c>
      <c r="H97" s="8" t="b">
        <f>FALSE()</f>
        <v>0</v>
      </c>
      <c r="I97" s="8" t="b">
        <f>IF(Metadata!G97="",TRUE(),FALSE())</f>
        <v>0</v>
      </c>
      <c r="J97" s="15" t="b">
        <f>IF(Metadata!H97="",TRUE(),FALSE())</f>
        <v>0</v>
      </c>
      <c r="K97" s="16" t="s">
        <v>159</v>
      </c>
      <c r="L97" s="17"/>
    </row>
    <row r="98" spans="1:12" x14ac:dyDescent="0.25">
      <c r="A98" s="8" t="s">
        <v>160</v>
      </c>
      <c r="B98" s="8"/>
      <c r="C98" s="8" t="s">
        <v>13</v>
      </c>
      <c r="D98" s="8" t="s">
        <v>71</v>
      </c>
      <c r="E98" s="8" t="s">
        <v>177</v>
      </c>
      <c r="F98" s="44">
        <v>40179</v>
      </c>
      <c r="G98" s="14"/>
      <c r="H98" s="8" t="b">
        <f>TRUE()</f>
        <v>1</v>
      </c>
      <c r="I98" s="8" t="b">
        <f>IF(Metadata!G98="",TRUE(),FALSE())</f>
        <v>1</v>
      </c>
      <c r="J98" s="15" t="b">
        <f>TRUE()</f>
        <v>1</v>
      </c>
      <c r="K98" s="16" t="s">
        <v>161</v>
      </c>
      <c r="L98" s="17"/>
    </row>
    <row r="99" spans="1:12" x14ac:dyDescent="0.25">
      <c r="A99" s="8" t="s">
        <v>162</v>
      </c>
      <c r="B99" s="8"/>
      <c r="C99" s="8" t="s">
        <v>13</v>
      </c>
      <c r="D99" s="8"/>
      <c r="E99" s="8" t="s">
        <v>177</v>
      </c>
      <c r="F99" s="44">
        <v>43466</v>
      </c>
      <c r="G99" s="18">
        <v>44135</v>
      </c>
      <c r="H99" s="8" t="b">
        <f>TRUE()</f>
        <v>1</v>
      </c>
      <c r="I99" s="8" t="b">
        <f>IF(Metadata!G99="",TRUE(),FALSE())</f>
        <v>0</v>
      </c>
      <c r="J99" s="15" t="b">
        <f>IF(Metadata!H99="",TRUE(),FALSE())</f>
        <v>0</v>
      </c>
      <c r="K99" s="16" t="s">
        <v>163</v>
      </c>
      <c r="L99" s="17"/>
    </row>
    <row r="100" spans="1:12" x14ac:dyDescent="0.25">
      <c r="A100" s="8" t="s">
        <v>110</v>
      </c>
      <c r="B100" s="8"/>
      <c r="C100" s="8" t="s">
        <v>13</v>
      </c>
      <c r="D100" s="8"/>
      <c r="E100" s="8" t="s">
        <v>177</v>
      </c>
      <c r="F100" s="44">
        <v>44044</v>
      </c>
      <c r="G100" s="18">
        <v>44126</v>
      </c>
      <c r="H100" s="8" t="b">
        <f>FALSE()</f>
        <v>0</v>
      </c>
      <c r="I100" s="8" t="b">
        <f>IF(Metadata!G100="",TRUE(),FALSE())</f>
        <v>0</v>
      </c>
      <c r="J100" s="15" t="b">
        <f>IF(Metadata!H100="",TRUE(),FALSE())</f>
        <v>0</v>
      </c>
      <c r="K100" s="16" t="s">
        <v>164</v>
      </c>
      <c r="L100" s="17"/>
    </row>
    <row r="101" spans="1:12" x14ac:dyDescent="0.25">
      <c r="A101" s="8" t="s">
        <v>165</v>
      </c>
      <c r="B101" s="8"/>
      <c r="C101" s="8" t="s">
        <v>13</v>
      </c>
      <c r="D101" s="8"/>
      <c r="E101" s="8" t="s">
        <v>177</v>
      </c>
      <c r="F101" s="44">
        <v>43466</v>
      </c>
      <c r="G101" s="18">
        <v>44135</v>
      </c>
      <c r="H101" s="8" t="b">
        <f>FALSE()</f>
        <v>0</v>
      </c>
      <c r="I101" s="8" t="b">
        <f>IF(Metadata!G101="",TRUE(),FALSE())</f>
        <v>0</v>
      </c>
      <c r="J101" s="15" t="b">
        <f>IF(Metadata!H101="",TRUE(),FALSE())</f>
        <v>0</v>
      </c>
      <c r="K101" s="16" t="s">
        <v>166</v>
      </c>
      <c r="L101" s="17"/>
    </row>
    <row r="102" spans="1:12" x14ac:dyDescent="0.25">
      <c r="A102" s="8" t="s">
        <v>167</v>
      </c>
      <c r="B102" s="8"/>
      <c r="C102" s="8" t="s">
        <v>13</v>
      </c>
      <c r="D102" s="8"/>
      <c r="E102" s="8" t="s">
        <v>177</v>
      </c>
      <c r="F102" s="44">
        <v>41423</v>
      </c>
      <c r="G102" s="14"/>
      <c r="H102" s="8" t="b">
        <f>TRUE()</f>
        <v>1</v>
      </c>
      <c r="I102" s="8" t="b">
        <f>IF(Metadata!G102="",TRUE(),FALSE())</f>
        <v>1</v>
      </c>
      <c r="J102" s="15" t="b">
        <f>IF(Metadata!H102="",TRUE(),FALSE())</f>
        <v>0</v>
      </c>
      <c r="K102" s="16"/>
      <c r="L102" s="17"/>
    </row>
    <row r="103" spans="1:12" x14ac:dyDescent="0.25">
      <c r="A103" s="8" t="s">
        <v>168</v>
      </c>
      <c r="B103" s="8"/>
      <c r="C103" s="8" t="s">
        <v>13</v>
      </c>
      <c r="D103" s="8"/>
      <c r="E103" s="8" t="s">
        <v>177</v>
      </c>
      <c r="F103" s="44" t="s">
        <v>17</v>
      </c>
      <c r="G103" s="14" t="s">
        <v>17</v>
      </c>
      <c r="H103" s="8" t="b">
        <f>TRUE()</f>
        <v>1</v>
      </c>
      <c r="I103" s="8" t="b">
        <f>IF(Metadata!G103="",TRUE(),FALSE())</f>
        <v>0</v>
      </c>
      <c r="J103" s="15" t="b">
        <f>IF(Metadata!H103="",TRUE(),FALSE())</f>
        <v>0</v>
      </c>
      <c r="K103" s="16" t="s">
        <v>122</v>
      </c>
      <c r="L103" s="17"/>
    </row>
    <row r="104" spans="1:12" x14ac:dyDescent="0.25">
      <c r="A104" s="8" t="s">
        <v>169</v>
      </c>
      <c r="B104" s="8"/>
      <c r="C104" s="8" t="s">
        <v>13</v>
      </c>
      <c r="D104" s="8"/>
      <c r="E104" s="8" t="s">
        <v>177</v>
      </c>
      <c r="F104" s="44" t="s">
        <v>17</v>
      </c>
      <c r="G104" s="14" t="s">
        <v>17</v>
      </c>
      <c r="H104" s="8" t="b">
        <f>TRUE()</f>
        <v>1</v>
      </c>
      <c r="I104" s="8" t="b">
        <f>IF(Metadata!G104="",TRUE(),FALSE())</f>
        <v>0</v>
      </c>
      <c r="J104" s="15" t="b">
        <f>IF(Metadata!H104="",TRUE(),FALSE())</f>
        <v>0</v>
      </c>
      <c r="K104" s="16" t="s">
        <v>122</v>
      </c>
      <c r="L104" s="17"/>
    </row>
    <row r="105" spans="1:12" x14ac:dyDescent="0.25">
      <c r="A105" s="8" t="s">
        <v>170</v>
      </c>
      <c r="B105" s="8"/>
      <c r="C105" s="8" t="s">
        <v>13</v>
      </c>
      <c r="D105" s="8" t="s">
        <v>54</v>
      </c>
      <c r="E105" s="8" t="s">
        <v>177</v>
      </c>
      <c r="F105" s="44">
        <v>42005</v>
      </c>
      <c r="G105" s="18">
        <v>44140</v>
      </c>
      <c r="H105" s="8" t="b">
        <f>TRUE()</f>
        <v>1</v>
      </c>
      <c r="I105" s="8" t="b">
        <f>IF(Metadata!G105="",TRUE(),FALSE())</f>
        <v>0</v>
      </c>
      <c r="J105" s="15" t="b">
        <f>IF(Metadata!H105="",TRUE(),FALSE())</f>
        <v>0</v>
      </c>
      <c r="K105" s="16"/>
      <c r="L105" s="17"/>
    </row>
    <row r="106" spans="1:12" x14ac:dyDescent="0.25">
      <c r="A106" s="8" t="s">
        <v>171</v>
      </c>
      <c r="B106" s="8"/>
      <c r="C106" s="8" t="s">
        <v>13</v>
      </c>
      <c r="D106" s="8" t="s">
        <v>54</v>
      </c>
      <c r="E106" s="8" t="s">
        <v>177</v>
      </c>
      <c r="F106" s="44">
        <v>42005</v>
      </c>
      <c r="G106" s="18">
        <v>44561</v>
      </c>
      <c r="H106" s="8" t="b">
        <f>TRUE()</f>
        <v>1</v>
      </c>
      <c r="I106" s="8" t="b">
        <f>IF(Metadata!G106="",TRUE(),FALSE())</f>
        <v>0</v>
      </c>
      <c r="J106" s="15" t="b">
        <f>IF(Metadata!H106="",TRUE(),FALSE())</f>
        <v>0</v>
      </c>
      <c r="K106" s="16"/>
      <c r="L106" s="17"/>
    </row>
    <row r="107" spans="1:12" x14ac:dyDescent="0.25">
      <c r="A107" s="8" t="s">
        <v>172</v>
      </c>
      <c r="B107" s="8"/>
      <c r="C107" s="8" t="s">
        <v>13</v>
      </c>
      <c r="D107" s="8" t="s">
        <v>54</v>
      </c>
      <c r="E107" s="8" t="s">
        <v>177</v>
      </c>
      <c r="F107" s="44">
        <v>42005</v>
      </c>
      <c r="G107" s="18">
        <v>44561</v>
      </c>
      <c r="H107" s="8" t="b">
        <f>FALSE()</f>
        <v>0</v>
      </c>
      <c r="I107" s="8" t="b">
        <f>IF(Metadata!G107="",TRUE(),FALSE())</f>
        <v>0</v>
      </c>
      <c r="J107" s="15" t="b">
        <f>IF(Metadata!H107="",TRUE(),FALSE())</f>
        <v>0</v>
      </c>
      <c r="K107" s="16" t="s">
        <v>173</v>
      </c>
      <c r="L107" s="17"/>
    </row>
    <row r="108" spans="1:12" x14ac:dyDescent="0.25">
      <c r="A108" s="8" t="s">
        <v>174</v>
      </c>
      <c r="B108" s="8"/>
      <c r="C108" s="8" t="s">
        <v>13</v>
      </c>
      <c r="D108" s="8" t="s">
        <v>149</v>
      </c>
      <c r="E108" s="8" t="s">
        <v>177</v>
      </c>
      <c r="F108" s="44">
        <v>41640</v>
      </c>
      <c r="G108" s="14"/>
      <c r="H108" s="8" t="b">
        <f>TRUE()</f>
        <v>1</v>
      </c>
      <c r="I108" s="8" t="b">
        <f>IF(Metadata!G108="",TRUE(),FALSE())</f>
        <v>1</v>
      </c>
      <c r="J108" s="15" t="b">
        <f>IF(Metadata!H108="",TRUE(),FALSE())</f>
        <v>0</v>
      </c>
      <c r="K108" s="16" t="s">
        <v>175</v>
      </c>
      <c r="L108" s="17"/>
    </row>
    <row r="109" spans="1:12" x14ac:dyDescent="0.25">
      <c r="A109" s="8" t="s">
        <v>178</v>
      </c>
      <c r="B109" s="8"/>
      <c r="C109" s="8" t="s">
        <v>176</v>
      </c>
      <c r="D109" s="8"/>
      <c r="E109" s="8" t="str">
        <f>LEFT(A109,2)</f>
        <v>GR</v>
      </c>
      <c r="F109" s="44">
        <v>42005</v>
      </c>
      <c r="G109" s="18"/>
      <c r="H109" s="8" t="b">
        <f>TRUE()</f>
        <v>1</v>
      </c>
      <c r="I109" s="8" t="b">
        <f>TRUE()</f>
        <v>1</v>
      </c>
      <c r="J109" s="15" t="b">
        <f>TRUE()</f>
        <v>1</v>
      </c>
      <c r="K109" s="16"/>
      <c r="L109" s="17"/>
    </row>
    <row r="110" spans="1:12" x14ac:dyDescent="0.25">
      <c r="A110" s="8" t="s">
        <v>182</v>
      </c>
      <c r="B110" s="8"/>
      <c r="C110" s="8" t="s">
        <v>176</v>
      </c>
      <c r="D110" s="8"/>
      <c r="E110" s="8" t="str">
        <f t="shared" ref="E110:E173" si="0">LEFT(A110,2)</f>
        <v>GR</v>
      </c>
      <c r="F110" s="44">
        <v>42005</v>
      </c>
      <c r="G110" s="18"/>
      <c r="H110" s="8" t="b">
        <f>TRUE()</f>
        <v>1</v>
      </c>
      <c r="I110" s="8" t="b">
        <f>TRUE()</f>
        <v>1</v>
      </c>
      <c r="J110" s="15" t="b">
        <f>TRUE()</f>
        <v>1</v>
      </c>
      <c r="K110" s="16"/>
      <c r="L110" s="17"/>
    </row>
    <row r="111" spans="1:12" x14ac:dyDescent="0.25">
      <c r="A111" s="8" t="s">
        <v>179</v>
      </c>
      <c r="B111" s="8"/>
      <c r="C111" s="8" t="s">
        <v>176</v>
      </c>
      <c r="D111" s="8"/>
      <c r="E111" s="8" t="str">
        <f t="shared" si="0"/>
        <v>GR</v>
      </c>
      <c r="F111" s="44">
        <v>42005</v>
      </c>
      <c r="G111" s="18"/>
      <c r="H111" s="8" t="b">
        <f>TRUE()</f>
        <v>1</v>
      </c>
      <c r="I111" s="8" t="b">
        <f>TRUE()</f>
        <v>1</v>
      </c>
      <c r="J111" s="15" t="b">
        <f>TRUE()</f>
        <v>1</v>
      </c>
      <c r="K111" s="16"/>
      <c r="L111" s="17"/>
    </row>
    <row r="112" spans="1:12" x14ac:dyDescent="0.25">
      <c r="A112" s="8" t="s">
        <v>181</v>
      </c>
      <c r="B112" s="8"/>
      <c r="C112" s="8" t="s">
        <v>176</v>
      </c>
      <c r="D112" s="8"/>
      <c r="E112" s="8" t="str">
        <f t="shared" si="0"/>
        <v>GR</v>
      </c>
      <c r="F112" s="44">
        <v>42005</v>
      </c>
      <c r="G112" s="18"/>
      <c r="H112" s="8" t="b">
        <f>TRUE()</f>
        <v>1</v>
      </c>
      <c r="I112" s="8" t="b">
        <f>TRUE()</f>
        <v>1</v>
      </c>
      <c r="J112" s="15" t="b">
        <f>TRUE()</f>
        <v>1</v>
      </c>
      <c r="K112" s="16"/>
      <c r="L112" s="17"/>
    </row>
    <row r="113" spans="1:12" x14ac:dyDescent="0.25">
      <c r="A113" s="8" t="s">
        <v>180</v>
      </c>
      <c r="B113" s="8"/>
      <c r="C113" s="8" t="s">
        <v>176</v>
      </c>
      <c r="D113" s="8"/>
      <c r="E113" s="8" t="str">
        <f t="shared" si="0"/>
        <v>GR</v>
      </c>
      <c r="F113" s="44">
        <v>42005</v>
      </c>
      <c r="G113" s="18"/>
      <c r="H113" s="8" t="b">
        <f>TRUE()</f>
        <v>1</v>
      </c>
      <c r="I113" s="8" t="b">
        <f>TRUE()</f>
        <v>1</v>
      </c>
      <c r="J113" s="15" t="b">
        <f>TRUE()</f>
        <v>1</v>
      </c>
      <c r="K113" s="16"/>
      <c r="L113" s="17"/>
    </row>
    <row r="114" spans="1:12" x14ac:dyDescent="0.25">
      <c r="A114" s="8" t="s">
        <v>327</v>
      </c>
      <c r="B114" s="8"/>
      <c r="C114" s="8" t="s">
        <v>176</v>
      </c>
      <c r="D114" s="8"/>
      <c r="E114" s="8" t="str">
        <f t="shared" si="0"/>
        <v>GR</v>
      </c>
      <c r="F114" s="44">
        <v>42005</v>
      </c>
      <c r="G114" s="14"/>
      <c r="H114" s="8" t="b">
        <f>TRUE()</f>
        <v>1</v>
      </c>
      <c r="I114" s="8" t="b">
        <f>TRUE()</f>
        <v>1</v>
      </c>
      <c r="J114" s="15" t="b">
        <f>TRUE()</f>
        <v>1</v>
      </c>
      <c r="K114" s="16"/>
      <c r="L114" s="17"/>
    </row>
    <row r="115" spans="1:12" x14ac:dyDescent="0.25">
      <c r="A115" s="8" t="s">
        <v>183</v>
      </c>
      <c r="B115" s="8"/>
      <c r="C115" s="8" t="str">
        <f t="shared" ref="C115:C142" si="1">C114</f>
        <v>entsoe</v>
      </c>
      <c r="D115" s="8"/>
      <c r="E115" s="8" t="str">
        <f t="shared" si="0"/>
        <v>GR</v>
      </c>
      <c r="F115" s="44">
        <v>42005</v>
      </c>
      <c r="G115" s="14"/>
      <c r="H115" s="8" t="b">
        <f t="shared" ref="H115:H143" si="2">H114</f>
        <v>1</v>
      </c>
      <c r="I115" s="8" t="b">
        <f t="shared" ref="I115:I143" si="3">I114</f>
        <v>1</v>
      </c>
      <c r="J115" s="15" t="b">
        <f t="shared" ref="J115:J178" si="4">J114</f>
        <v>1</v>
      </c>
      <c r="K115" s="16"/>
      <c r="L115" s="17"/>
    </row>
    <row r="116" spans="1:12" x14ac:dyDescent="0.25">
      <c r="A116" s="8" t="s">
        <v>328</v>
      </c>
      <c r="B116" s="8"/>
      <c r="C116" s="8" t="str">
        <f t="shared" si="1"/>
        <v>entsoe</v>
      </c>
      <c r="D116" s="8"/>
      <c r="E116" s="8" t="str">
        <f t="shared" si="0"/>
        <v>GR</v>
      </c>
      <c r="F116" s="44">
        <v>42005</v>
      </c>
      <c r="G116" s="14"/>
      <c r="H116" s="8" t="b">
        <f t="shared" si="2"/>
        <v>1</v>
      </c>
      <c r="I116" s="8" t="b">
        <f t="shared" si="3"/>
        <v>1</v>
      </c>
      <c r="J116" s="15" t="b">
        <f t="shared" si="4"/>
        <v>1</v>
      </c>
      <c r="K116" s="16"/>
      <c r="L116" s="17"/>
    </row>
    <row r="117" spans="1:12" x14ac:dyDescent="0.25">
      <c r="A117" s="8" t="s">
        <v>329</v>
      </c>
      <c r="B117" s="8"/>
      <c r="C117" s="8" t="str">
        <f t="shared" si="1"/>
        <v>entsoe</v>
      </c>
      <c r="D117" s="8"/>
      <c r="E117" s="8" t="str">
        <f t="shared" si="0"/>
        <v>BG</v>
      </c>
      <c r="F117" s="44">
        <v>42005</v>
      </c>
      <c r="G117" s="14"/>
      <c r="H117" s="8" t="b">
        <f t="shared" si="2"/>
        <v>1</v>
      </c>
      <c r="I117" s="8" t="b">
        <f t="shared" si="3"/>
        <v>1</v>
      </c>
      <c r="J117" s="15" t="b">
        <f t="shared" si="4"/>
        <v>1</v>
      </c>
      <c r="K117" s="16"/>
      <c r="L117" s="17"/>
    </row>
    <row r="118" spans="1:12" x14ac:dyDescent="0.25">
      <c r="A118" s="8" t="s">
        <v>330</v>
      </c>
      <c r="B118" s="8"/>
      <c r="C118" s="8" t="str">
        <f t="shared" si="1"/>
        <v>entsoe</v>
      </c>
      <c r="D118" s="8"/>
      <c r="E118" s="8" t="str">
        <f t="shared" si="0"/>
        <v>BG</v>
      </c>
      <c r="F118" s="44">
        <v>42005</v>
      </c>
      <c r="G118" s="14"/>
      <c r="H118" s="8" t="b">
        <f t="shared" si="2"/>
        <v>1</v>
      </c>
      <c r="I118" s="8" t="b">
        <f t="shared" si="3"/>
        <v>1</v>
      </c>
      <c r="J118" s="15" t="b">
        <f t="shared" si="4"/>
        <v>1</v>
      </c>
      <c r="K118" s="16"/>
      <c r="L118" s="17"/>
    </row>
    <row r="119" spans="1:12" x14ac:dyDescent="0.25">
      <c r="A119" s="8" t="s">
        <v>331</v>
      </c>
      <c r="B119" s="8"/>
      <c r="C119" s="8" t="str">
        <f t="shared" si="1"/>
        <v>entsoe</v>
      </c>
      <c r="D119" s="8"/>
      <c r="E119" s="8" t="str">
        <f t="shared" si="0"/>
        <v>BG</v>
      </c>
      <c r="F119" s="44">
        <v>42005</v>
      </c>
      <c r="G119" s="14"/>
      <c r="H119" s="8" t="b">
        <f t="shared" si="2"/>
        <v>1</v>
      </c>
      <c r="I119" s="8" t="b">
        <f t="shared" si="3"/>
        <v>1</v>
      </c>
      <c r="J119" s="15" t="b">
        <f t="shared" si="4"/>
        <v>1</v>
      </c>
      <c r="K119" s="16"/>
      <c r="L119" s="17"/>
    </row>
    <row r="120" spans="1:12" x14ac:dyDescent="0.25">
      <c r="A120" s="8" t="s">
        <v>326</v>
      </c>
      <c r="B120" s="8"/>
      <c r="C120" s="8" t="str">
        <f t="shared" si="1"/>
        <v>entsoe</v>
      </c>
      <c r="D120" s="8"/>
      <c r="E120" s="8" t="str">
        <f t="shared" si="0"/>
        <v>BG</v>
      </c>
      <c r="F120" s="44">
        <v>42005</v>
      </c>
      <c r="G120" s="18"/>
      <c r="H120" s="8" t="b">
        <f t="shared" si="2"/>
        <v>1</v>
      </c>
      <c r="I120" s="8" t="b">
        <f t="shared" si="3"/>
        <v>1</v>
      </c>
      <c r="J120" s="15" t="b">
        <f t="shared" si="4"/>
        <v>1</v>
      </c>
      <c r="K120" s="16"/>
      <c r="L120" s="17"/>
    </row>
    <row r="121" spans="1:12" x14ac:dyDescent="0.25">
      <c r="A121" s="8" t="s">
        <v>332</v>
      </c>
      <c r="B121" s="8"/>
      <c r="C121" s="8" t="str">
        <f t="shared" si="1"/>
        <v>entsoe</v>
      </c>
      <c r="D121" s="8"/>
      <c r="E121" s="8" t="str">
        <f t="shared" si="0"/>
        <v>BG</v>
      </c>
      <c r="F121" s="44">
        <v>42005</v>
      </c>
      <c r="G121" s="18"/>
      <c r="H121" s="8" t="b">
        <f t="shared" si="2"/>
        <v>1</v>
      </c>
      <c r="I121" s="8" t="b">
        <f t="shared" si="3"/>
        <v>1</v>
      </c>
      <c r="J121" s="15" t="b">
        <f t="shared" si="4"/>
        <v>1</v>
      </c>
      <c r="K121" s="16"/>
      <c r="L121" s="17"/>
    </row>
    <row r="122" spans="1:12" x14ac:dyDescent="0.25">
      <c r="A122" s="8" t="s">
        <v>333</v>
      </c>
      <c r="B122" s="8"/>
      <c r="C122" s="8" t="str">
        <f t="shared" si="1"/>
        <v>entsoe</v>
      </c>
      <c r="D122" s="8"/>
      <c r="E122" s="8" t="str">
        <f t="shared" si="0"/>
        <v>BG</v>
      </c>
      <c r="F122" s="44">
        <v>42005</v>
      </c>
      <c r="G122" s="18"/>
      <c r="H122" s="8" t="b">
        <f t="shared" si="2"/>
        <v>1</v>
      </c>
      <c r="I122" s="8" t="b">
        <f t="shared" si="3"/>
        <v>1</v>
      </c>
      <c r="J122" s="15" t="b">
        <f t="shared" si="4"/>
        <v>1</v>
      </c>
      <c r="K122" s="16"/>
      <c r="L122" s="17"/>
    </row>
    <row r="123" spans="1:12" x14ac:dyDescent="0.25">
      <c r="A123" s="8" t="s">
        <v>334</v>
      </c>
      <c r="B123" s="8"/>
      <c r="C123" s="8" t="str">
        <f t="shared" si="1"/>
        <v>entsoe</v>
      </c>
      <c r="D123" s="8"/>
      <c r="E123" s="8" t="str">
        <f t="shared" si="0"/>
        <v>BG</v>
      </c>
      <c r="F123" s="44">
        <v>42005</v>
      </c>
      <c r="G123" s="18"/>
      <c r="H123" s="8" t="b">
        <f t="shared" si="2"/>
        <v>1</v>
      </c>
      <c r="I123" s="8" t="b">
        <f t="shared" si="3"/>
        <v>1</v>
      </c>
      <c r="J123" s="15" t="b">
        <f t="shared" si="4"/>
        <v>1</v>
      </c>
      <c r="K123" s="16"/>
      <c r="L123" s="17"/>
    </row>
    <row r="124" spans="1:12" x14ac:dyDescent="0.25">
      <c r="A124" s="8" t="s">
        <v>335</v>
      </c>
      <c r="B124" s="8"/>
      <c r="C124" s="8" t="str">
        <f t="shared" si="1"/>
        <v>entsoe</v>
      </c>
      <c r="D124" s="8"/>
      <c r="E124" s="8" t="str">
        <f t="shared" si="0"/>
        <v>BG</v>
      </c>
      <c r="F124" s="44">
        <v>42005</v>
      </c>
      <c r="G124" s="14"/>
      <c r="H124" s="8" t="b">
        <f t="shared" si="2"/>
        <v>1</v>
      </c>
      <c r="I124" s="8" t="b">
        <f t="shared" si="3"/>
        <v>1</v>
      </c>
      <c r="J124" s="15" t="b">
        <f t="shared" si="4"/>
        <v>1</v>
      </c>
      <c r="K124" s="16"/>
      <c r="L124" s="17"/>
    </row>
    <row r="125" spans="1:12" x14ac:dyDescent="0.25">
      <c r="A125" s="8" t="s">
        <v>336</v>
      </c>
      <c r="B125" s="8"/>
      <c r="C125" s="8" t="str">
        <f t="shared" si="1"/>
        <v>entsoe</v>
      </c>
      <c r="D125" s="8"/>
      <c r="E125" s="8" t="str">
        <f t="shared" si="0"/>
        <v>AL</v>
      </c>
      <c r="F125" s="44">
        <v>42005</v>
      </c>
      <c r="G125" s="18"/>
      <c r="H125" s="8" t="b">
        <f t="shared" si="2"/>
        <v>1</v>
      </c>
      <c r="I125" s="8" t="b">
        <f t="shared" si="3"/>
        <v>1</v>
      </c>
      <c r="J125" s="15" t="b">
        <f t="shared" si="4"/>
        <v>1</v>
      </c>
      <c r="K125" s="16"/>
      <c r="L125" s="17"/>
    </row>
    <row r="126" spans="1:12" x14ac:dyDescent="0.25">
      <c r="A126" s="8" t="s">
        <v>337</v>
      </c>
      <c r="B126" s="8"/>
      <c r="C126" s="8" t="str">
        <f t="shared" si="1"/>
        <v>entsoe</v>
      </c>
      <c r="D126" s="8"/>
      <c r="E126" s="8" t="str">
        <f t="shared" si="0"/>
        <v>AL</v>
      </c>
      <c r="F126" s="44">
        <v>42005</v>
      </c>
      <c r="G126" s="18"/>
      <c r="H126" s="8" t="b">
        <f t="shared" si="2"/>
        <v>1</v>
      </c>
      <c r="I126" s="8" t="b">
        <f t="shared" si="3"/>
        <v>1</v>
      </c>
      <c r="J126" s="15" t="b">
        <f t="shared" si="4"/>
        <v>1</v>
      </c>
      <c r="K126" s="16"/>
      <c r="L126" s="17"/>
    </row>
    <row r="127" spans="1:12" x14ac:dyDescent="0.25">
      <c r="A127" s="8" t="s">
        <v>338</v>
      </c>
      <c r="B127" s="8"/>
      <c r="C127" s="8" t="str">
        <f t="shared" si="1"/>
        <v>entsoe</v>
      </c>
      <c r="D127" s="8"/>
      <c r="E127" s="8" t="str">
        <f t="shared" si="0"/>
        <v>AL</v>
      </c>
      <c r="F127" s="44">
        <v>42005</v>
      </c>
      <c r="G127" s="18"/>
      <c r="H127" s="8" t="b">
        <f t="shared" si="2"/>
        <v>1</v>
      </c>
      <c r="I127" s="8" t="b">
        <f t="shared" si="3"/>
        <v>1</v>
      </c>
      <c r="J127" s="15" t="b">
        <f t="shared" si="4"/>
        <v>1</v>
      </c>
      <c r="K127" s="16"/>
      <c r="L127" s="17"/>
    </row>
    <row r="128" spans="1:12" x14ac:dyDescent="0.25">
      <c r="A128" s="8" t="s">
        <v>339</v>
      </c>
      <c r="B128" s="8"/>
      <c r="C128" s="8" t="str">
        <f t="shared" si="1"/>
        <v>entsoe</v>
      </c>
      <c r="D128" s="8"/>
      <c r="E128" s="8" t="str">
        <f t="shared" si="0"/>
        <v>AL</v>
      </c>
      <c r="F128" s="44">
        <v>42005</v>
      </c>
      <c r="G128" s="14"/>
      <c r="H128" s="8" t="b">
        <f t="shared" si="2"/>
        <v>1</v>
      </c>
      <c r="I128" s="8" t="b">
        <f t="shared" si="3"/>
        <v>1</v>
      </c>
      <c r="J128" s="15" t="b">
        <f t="shared" si="4"/>
        <v>1</v>
      </c>
      <c r="K128" s="16"/>
      <c r="L128" s="17"/>
    </row>
    <row r="129" spans="1:12" x14ac:dyDescent="0.25">
      <c r="A129" s="8" t="s">
        <v>340</v>
      </c>
      <c r="B129" s="8"/>
      <c r="C129" s="8" t="str">
        <f t="shared" si="1"/>
        <v>entsoe</v>
      </c>
      <c r="D129" s="8"/>
      <c r="E129" s="8" t="str">
        <f t="shared" si="0"/>
        <v>AL</v>
      </c>
      <c r="F129" s="44">
        <v>42005</v>
      </c>
      <c r="G129" s="14"/>
      <c r="H129" s="8" t="b">
        <f t="shared" si="2"/>
        <v>1</v>
      </c>
      <c r="I129" s="8" t="b">
        <f t="shared" si="3"/>
        <v>1</v>
      </c>
      <c r="J129" s="15" t="b">
        <f t="shared" si="4"/>
        <v>1</v>
      </c>
      <c r="K129" s="16"/>
      <c r="L129" s="17"/>
    </row>
    <row r="130" spans="1:12" x14ac:dyDescent="0.25">
      <c r="A130" s="8" t="s">
        <v>341</v>
      </c>
      <c r="B130" s="8"/>
      <c r="C130" s="8" t="str">
        <f t="shared" si="1"/>
        <v>entsoe</v>
      </c>
      <c r="D130" s="8"/>
      <c r="E130" s="8" t="str">
        <f t="shared" si="0"/>
        <v>AL</v>
      </c>
      <c r="F130" s="44">
        <v>42005</v>
      </c>
      <c r="G130" s="14"/>
      <c r="H130" s="8" t="b">
        <f t="shared" si="2"/>
        <v>1</v>
      </c>
      <c r="I130" s="8" t="b">
        <f t="shared" si="3"/>
        <v>1</v>
      </c>
      <c r="J130" s="15" t="b">
        <f t="shared" si="4"/>
        <v>1</v>
      </c>
      <c r="K130" s="16"/>
      <c r="L130" s="17"/>
    </row>
    <row r="131" spans="1:12" x14ac:dyDescent="0.25">
      <c r="A131" s="8" t="s">
        <v>342</v>
      </c>
      <c r="B131" s="8"/>
      <c r="C131" s="8" t="str">
        <f t="shared" si="1"/>
        <v>entsoe</v>
      </c>
      <c r="D131" s="8"/>
      <c r="E131" s="8" t="str">
        <f t="shared" si="0"/>
        <v>AL</v>
      </c>
      <c r="F131" s="44">
        <v>42005</v>
      </c>
      <c r="G131" s="18"/>
      <c r="H131" s="8" t="b">
        <f t="shared" si="2"/>
        <v>1</v>
      </c>
      <c r="I131" s="8" t="b">
        <f t="shared" si="3"/>
        <v>1</v>
      </c>
      <c r="J131" s="15" t="b">
        <f t="shared" si="4"/>
        <v>1</v>
      </c>
      <c r="K131" s="16"/>
      <c r="L131" s="17"/>
    </row>
    <row r="132" spans="1:12" x14ac:dyDescent="0.25">
      <c r="A132" s="8" t="s">
        <v>343</v>
      </c>
      <c r="B132" s="8"/>
      <c r="C132" s="8" t="str">
        <f t="shared" si="1"/>
        <v>entsoe</v>
      </c>
      <c r="D132" s="8"/>
      <c r="E132" s="8" t="str">
        <f t="shared" si="0"/>
        <v>AL</v>
      </c>
      <c r="F132" s="44">
        <v>42005</v>
      </c>
      <c r="G132" s="18"/>
      <c r="H132" s="8" t="b">
        <f t="shared" si="2"/>
        <v>1</v>
      </c>
      <c r="I132" s="8" t="b">
        <f t="shared" si="3"/>
        <v>1</v>
      </c>
      <c r="J132" s="15" t="b">
        <f t="shared" si="4"/>
        <v>1</v>
      </c>
      <c r="K132" s="16"/>
      <c r="L132" s="17"/>
    </row>
    <row r="133" spans="1:12" x14ac:dyDescent="0.25">
      <c r="A133" s="8" t="s">
        <v>344</v>
      </c>
      <c r="B133" s="8"/>
      <c r="C133" s="8" t="str">
        <f t="shared" si="1"/>
        <v>entsoe</v>
      </c>
      <c r="D133" s="8"/>
      <c r="E133" s="8" t="str">
        <f t="shared" si="0"/>
        <v>MK</v>
      </c>
      <c r="F133" s="44">
        <v>42005</v>
      </c>
      <c r="G133" s="18"/>
      <c r="H133" s="8" t="b">
        <f t="shared" si="2"/>
        <v>1</v>
      </c>
      <c r="I133" s="8" t="b">
        <f t="shared" si="3"/>
        <v>1</v>
      </c>
      <c r="J133" s="15" t="b">
        <f t="shared" si="4"/>
        <v>1</v>
      </c>
      <c r="K133" s="16"/>
      <c r="L133" s="17"/>
    </row>
    <row r="134" spans="1:12" x14ac:dyDescent="0.25">
      <c r="A134" s="8" t="s">
        <v>345</v>
      </c>
      <c r="B134" s="8"/>
      <c r="C134" s="8" t="str">
        <f t="shared" si="1"/>
        <v>entsoe</v>
      </c>
      <c r="D134" s="8"/>
      <c r="E134" s="8" t="str">
        <f t="shared" si="0"/>
        <v>MK</v>
      </c>
      <c r="F134" s="44">
        <v>42005</v>
      </c>
      <c r="G134" s="18"/>
      <c r="H134" s="8" t="b">
        <f t="shared" si="2"/>
        <v>1</v>
      </c>
      <c r="I134" s="8" t="b">
        <f t="shared" si="3"/>
        <v>1</v>
      </c>
      <c r="J134" s="15" t="b">
        <f t="shared" si="4"/>
        <v>1</v>
      </c>
      <c r="K134" s="16"/>
      <c r="L134" s="17"/>
    </row>
    <row r="135" spans="1:12" x14ac:dyDescent="0.25">
      <c r="A135" s="8" t="s">
        <v>346</v>
      </c>
      <c r="B135" s="8"/>
      <c r="C135" s="8" t="str">
        <f t="shared" si="1"/>
        <v>entsoe</v>
      </c>
      <c r="D135" s="8"/>
      <c r="E135" s="8" t="str">
        <f t="shared" si="0"/>
        <v>MK</v>
      </c>
      <c r="F135" s="44">
        <v>42005</v>
      </c>
      <c r="G135" s="14"/>
      <c r="H135" s="8" t="b">
        <f t="shared" si="2"/>
        <v>1</v>
      </c>
      <c r="I135" s="8" t="b">
        <f t="shared" si="3"/>
        <v>1</v>
      </c>
      <c r="J135" s="15" t="b">
        <f t="shared" si="4"/>
        <v>1</v>
      </c>
      <c r="K135" s="16"/>
      <c r="L135" s="17"/>
    </row>
    <row r="136" spans="1:12" x14ac:dyDescent="0.25">
      <c r="A136" s="8" t="s">
        <v>347</v>
      </c>
      <c r="B136" s="8"/>
      <c r="C136" s="8" t="str">
        <f t="shared" si="1"/>
        <v>entsoe</v>
      </c>
      <c r="D136" s="8"/>
      <c r="E136" s="8" t="str">
        <f t="shared" si="0"/>
        <v>MK</v>
      </c>
      <c r="F136" s="44">
        <v>42005</v>
      </c>
      <c r="G136" s="14"/>
      <c r="H136" s="8" t="b">
        <f t="shared" si="2"/>
        <v>1</v>
      </c>
      <c r="I136" s="8" t="b">
        <f t="shared" si="3"/>
        <v>1</v>
      </c>
      <c r="J136" s="15" t="b">
        <f t="shared" si="4"/>
        <v>1</v>
      </c>
      <c r="K136" s="16"/>
      <c r="L136" s="17"/>
    </row>
    <row r="137" spans="1:12" x14ac:dyDescent="0.25">
      <c r="A137" s="8" t="s">
        <v>348</v>
      </c>
      <c r="B137" s="8"/>
      <c r="C137" s="8" t="str">
        <f t="shared" si="1"/>
        <v>entsoe</v>
      </c>
      <c r="D137" s="8"/>
      <c r="E137" s="8" t="str">
        <f t="shared" si="0"/>
        <v>MK</v>
      </c>
      <c r="F137" s="44">
        <v>42005</v>
      </c>
      <c r="G137" s="14"/>
      <c r="H137" s="8" t="b">
        <f t="shared" si="2"/>
        <v>1</v>
      </c>
      <c r="I137" s="8" t="b">
        <f t="shared" si="3"/>
        <v>1</v>
      </c>
      <c r="J137" s="15" t="b">
        <f t="shared" si="4"/>
        <v>1</v>
      </c>
      <c r="K137" s="16"/>
      <c r="L137" s="17"/>
    </row>
    <row r="138" spans="1:12" x14ac:dyDescent="0.25">
      <c r="A138" s="8" t="s">
        <v>349</v>
      </c>
      <c r="B138" s="8"/>
      <c r="C138" s="8" t="str">
        <f t="shared" si="1"/>
        <v>entsoe</v>
      </c>
      <c r="D138" s="8"/>
      <c r="E138" s="8" t="str">
        <f t="shared" si="0"/>
        <v>MK</v>
      </c>
      <c r="F138" s="44">
        <v>42005</v>
      </c>
      <c r="G138" s="18"/>
      <c r="H138" s="8" t="b">
        <f t="shared" si="2"/>
        <v>1</v>
      </c>
      <c r="I138" s="8" t="b">
        <f t="shared" si="3"/>
        <v>1</v>
      </c>
      <c r="J138" s="15" t="b">
        <f t="shared" si="4"/>
        <v>1</v>
      </c>
      <c r="K138" s="16"/>
      <c r="L138" s="17"/>
    </row>
    <row r="139" spans="1:12" x14ac:dyDescent="0.25">
      <c r="A139" s="8" t="s">
        <v>350</v>
      </c>
      <c r="B139" s="8"/>
      <c r="C139" s="8" t="str">
        <f t="shared" si="1"/>
        <v>entsoe</v>
      </c>
      <c r="D139" s="8"/>
      <c r="E139" s="8" t="str">
        <f t="shared" si="0"/>
        <v>MK</v>
      </c>
      <c r="F139" s="44">
        <v>42005</v>
      </c>
      <c r="G139" s="14"/>
      <c r="H139" s="8" t="b">
        <f t="shared" si="2"/>
        <v>1</v>
      </c>
      <c r="I139" s="8" t="b">
        <f t="shared" si="3"/>
        <v>1</v>
      </c>
      <c r="J139" s="15" t="b">
        <f t="shared" si="4"/>
        <v>1</v>
      </c>
      <c r="K139" s="16"/>
      <c r="L139" s="17"/>
    </row>
    <row r="140" spans="1:12" x14ac:dyDescent="0.25">
      <c r="A140" s="8" t="s">
        <v>351</v>
      </c>
      <c r="B140" s="8"/>
      <c r="C140" s="8" t="str">
        <f t="shared" si="1"/>
        <v>entsoe</v>
      </c>
      <c r="D140" s="8"/>
      <c r="E140" s="8" t="str">
        <f t="shared" si="0"/>
        <v>MK</v>
      </c>
      <c r="F140" s="44">
        <v>42005</v>
      </c>
      <c r="G140" s="14"/>
      <c r="H140" s="8" t="b">
        <f t="shared" si="2"/>
        <v>1</v>
      </c>
      <c r="I140" s="8" t="b">
        <f t="shared" si="3"/>
        <v>1</v>
      </c>
      <c r="J140" s="15" t="b">
        <f t="shared" si="4"/>
        <v>1</v>
      </c>
      <c r="K140" s="16"/>
      <c r="L140" s="17"/>
    </row>
    <row r="141" spans="1:12" x14ac:dyDescent="0.25">
      <c r="A141" s="8" t="s">
        <v>352</v>
      </c>
      <c r="B141" s="8"/>
      <c r="C141" s="8" t="str">
        <f t="shared" si="1"/>
        <v>entsoe</v>
      </c>
      <c r="D141" s="8"/>
      <c r="E141" s="8" t="str">
        <f t="shared" si="0"/>
        <v>RO</v>
      </c>
      <c r="F141" s="44">
        <v>42005</v>
      </c>
      <c r="G141" s="18"/>
      <c r="H141" s="8" t="b">
        <f t="shared" si="2"/>
        <v>1</v>
      </c>
      <c r="I141" s="8" t="b">
        <f t="shared" si="3"/>
        <v>1</v>
      </c>
      <c r="J141" s="15" t="b">
        <f t="shared" si="4"/>
        <v>1</v>
      </c>
      <c r="K141" s="16"/>
      <c r="L141" s="17"/>
    </row>
    <row r="142" spans="1:12" x14ac:dyDescent="0.25">
      <c r="A142" s="8" t="s">
        <v>353</v>
      </c>
      <c r="B142" s="8"/>
      <c r="C142" s="8" t="str">
        <f t="shared" si="1"/>
        <v>entsoe</v>
      </c>
      <c r="D142" s="8"/>
      <c r="E142" s="8" t="str">
        <f t="shared" si="0"/>
        <v>RO</v>
      </c>
      <c r="F142" s="44">
        <v>42005</v>
      </c>
      <c r="G142" s="18"/>
      <c r="H142" s="8" t="b">
        <f t="shared" si="2"/>
        <v>1</v>
      </c>
      <c r="I142" s="8" t="b">
        <f t="shared" si="3"/>
        <v>1</v>
      </c>
      <c r="J142" s="15" t="b">
        <f t="shared" si="4"/>
        <v>1</v>
      </c>
      <c r="K142" s="16"/>
      <c r="L142" s="17"/>
    </row>
    <row r="143" spans="1:12" x14ac:dyDescent="0.25">
      <c r="A143" s="8" t="s">
        <v>354</v>
      </c>
      <c r="B143" s="8"/>
      <c r="C143" s="8" t="s">
        <v>176</v>
      </c>
      <c r="D143" s="8"/>
      <c r="E143" s="8" t="str">
        <f t="shared" si="0"/>
        <v>RO</v>
      </c>
      <c r="F143" s="44">
        <v>42005</v>
      </c>
      <c r="G143" s="18"/>
      <c r="H143" s="8" t="b">
        <f t="shared" si="2"/>
        <v>1</v>
      </c>
      <c r="I143" s="8" t="b">
        <f t="shared" si="3"/>
        <v>1</v>
      </c>
      <c r="J143" s="15" t="b">
        <f t="shared" si="4"/>
        <v>1</v>
      </c>
      <c r="K143" s="16"/>
      <c r="L143" s="17"/>
    </row>
    <row r="144" spans="1:12" x14ac:dyDescent="0.25">
      <c r="A144" s="8" t="s">
        <v>355</v>
      </c>
      <c r="B144" s="8"/>
      <c r="C144" s="8" t="s">
        <v>176</v>
      </c>
      <c r="D144" s="8"/>
      <c r="E144" s="8" t="str">
        <f t="shared" si="0"/>
        <v>RO</v>
      </c>
      <c r="F144" s="44"/>
      <c r="G144" s="18"/>
      <c r="H144" s="8"/>
      <c r="I144" s="8"/>
      <c r="J144" s="15" t="b">
        <f t="shared" si="4"/>
        <v>1</v>
      </c>
      <c r="K144" s="16"/>
      <c r="L144" s="17"/>
    </row>
    <row r="145" spans="1:12" x14ac:dyDescent="0.25">
      <c r="A145" s="8" t="s">
        <v>356</v>
      </c>
      <c r="B145" s="8"/>
      <c r="C145" s="8" t="s">
        <v>176</v>
      </c>
      <c r="D145" s="8"/>
      <c r="E145" s="8" t="str">
        <f t="shared" si="0"/>
        <v>RO</v>
      </c>
      <c r="F145" s="44"/>
      <c r="G145" s="14"/>
      <c r="H145" s="8"/>
      <c r="I145" s="8"/>
      <c r="J145" s="15" t="b">
        <f t="shared" si="4"/>
        <v>1</v>
      </c>
      <c r="K145" s="16"/>
      <c r="L145" s="17"/>
    </row>
    <row r="146" spans="1:12" x14ac:dyDescent="0.25">
      <c r="A146" s="8" t="s">
        <v>357</v>
      </c>
      <c r="B146" s="8"/>
      <c r="C146" s="8" t="s">
        <v>176</v>
      </c>
      <c r="D146" s="8"/>
      <c r="E146" s="8" t="str">
        <f t="shared" si="0"/>
        <v>RO</v>
      </c>
      <c r="F146" s="44"/>
      <c r="G146" s="18"/>
      <c r="H146" s="8"/>
      <c r="I146" s="8"/>
      <c r="J146" s="15" t="b">
        <f t="shared" si="4"/>
        <v>1</v>
      </c>
      <c r="K146" s="16"/>
      <c r="L146" s="17"/>
    </row>
    <row r="147" spans="1:12" x14ac:dyDescent="0.25">
      <c r="A147" s="8" t="s">
        <v>358</v>
      </c>
      <c r="B147" s="8"/>
      <c r="C147" s="8" t="s">
        <v>176</v>
      </c>
      <c r="D147" s="8"/>
      <c r="E147" s="8" t="str">
        <f t="shared" si="0"/>
        <v>RO</v>
      </c>
      <c r="F147" s="44"/>
      <c r="G147" s="18"/>
      <c r="H147" s="8"/>
      <c r="I147" s="8"/>
      <c r="J147" s="15" t="b">
        <f t="shared" si="4"/>
        <v>1</v>
      </c>
      <c r="K147" s="16"/>
      <c r="L147" s="17"/>
    </row>
    <row r="148" spans="1:12" x14ac:dyDescent="0.25">
      <c r="A148" s="8" t="s">
        <v>359</v>
      </c>
      <c r="B148" s="8"/>
      <c r="C148" s="8" t="s">
        <v>176</v>
      </c>
      <c r="D148" s="8"/>
      <c r="E148" s="8" t="str">
        <f t="shared" si="0"/>
        <v>RO</v>
      </c>
      <c r="F148" s="44"/>
      <c r="G148" s="18"/>
      <c r="H148" s="8"/>
      <c r="I148" s="8"/>
      <c r="J148" s="15" t="b">
        <f t="shared" si="4"/>
        <v>1</v>
      </c>
      <c r="K148" s="16"/>
      <c r="L148" s="17"/>
    </row>
    <row r="149" spans="1:12" x14ac:dyDescent="0.25">
      <c r="A149" s="8" t="s">
        <v>360</v>
      </c>
      <c r="B149" s="8"/>
      <c r="C149" s="8" t="s">
        <v>176</v>
      </c>
      <c r="D149" s="8"/>
      <c r="E149" s="8" t="str">
        <f t="shared" si="0"/>
        <v>RS</v>
      </c>
      <c r="F149" s="44"/>
      <c r="G149" s="14"/>
      <c r="H149" s="8"/>
      <c r="I149" s="8"/>
      <c r="J149" s="15" t="b">
        <f t="shared" si="4"/>
        <v>1</v>
      </c>
      <c r="K149" s="16"/>
      <c r="L149" s="17"/>
    </row>
    <row r="150" spans="1:12" x14ac:dyDescent="0.25">
      <c r="A150" s="8" t="s">
        <v>361</v>
      </c>
      <c r="B150" s="8"/>
      <c r="C150" s="8" t="s">
        <v>176</v>
      </c>
      <c r="D150" s="8"/>
      <c r="E150" s="8" t="str">
        <f t="shared" si="0"/>
        <v>RS</v>
      </c>
      <c r="F150" s="44"/>
      <c r="G150" s="14"/>
      <c r="H150" s="8"/>
      <c r="I150" s="8"/>
      <c r="J150" s="15" t="b">
        <f t="shared" si="4"/>
        <v>1</v>
      </c>
      <c r="K150" s="16"/>
      <c r="L150" s="17"/>
    </row>
    <row r="151" spans="1:12" x14ac:dyDescent="0.25">
      <c r="A151" s="8" t="s">
        <v>362</v>
      </c>
      <c r="B151" s="8"/>
      <c r="C151" s="8" t="s">
        <v>176</v>
      </c>
      <c r="D151" s="8"/>
      <c r="E151" s="8" t="str">
        <f t="shared" si="0"/>
        <v>RS</v>
      </c>
      <c r="F151" s="44"/>
      <c r="G151" s="14"/>
      <c r="H151" s="8"/>
      <c r="I151" s="8"/>
      <c r="J151" s="15" t="b">
        <f t="shared" si="4"/>
        <v>1</v>
      </c>
      <c r="K151" s="16"/>
      <c r="L151" s="17"/>
    </row>
    <row r="152" spans="1:12" x14ac:dyDescent="0.25">
      <c r="A152" s="8" t="s">
        <v>363</v>
      </c>
      <c r="B152" s="8"/>
      <c r="C152" s="8" t="s">
        <v>176</v>
      </c>
      <c r="D152" s="8"/>
      <c r="E152" s="8" t="str">
        <f t="shared" si="0"/>
        <v>RS</v>
      </c>
      <c r="F152" s="44"/>
      <c r="G152" s="18"/>
      <c r="H152" s="8"/>
      <c r="I152" s="8"/>
      <c r="J152" s="15" t="b">
        <f t="shared" si="4"/>
        <v>1</v>
      </c>
      <c r="K152" s="16"/>
      <c r="L152" s="17"/>
    </row>
    <row r="153" spans="1:12" x14ac:dyDescent="0.25">
      <c r="A153" s="8" t="s">
        <v>364</v>
      </c>
      <c r="B153" s="8"/>
      <c r="C153" s="8" t="s">
        <v>176</v>
      </c>
      <c r="D153" s="8"/>
      <c r="E153" s="8" t="str">
        <f t="shared" si="0"/>
        <v>RS</v>
      </c>
      <c r="F153" s="44"/>
      <c r="G153" s="18"/>
      <c r="H153" s="8"/>
      <c r="I153" s="8"/>
      <c r="J153" s="15" t="b">
        <f t="shared" si="4"/>
        <v>1</v>
      </c>
      <c r="K153" s="16"/>
      <c r="L153" s="17"/>
    </row>
    <row r="154" spans="1:12" x14ac:dyDescent="0.25">
      <c r="A154" s="8" t="s">
        <v>365</v>
      </c>
      <c r="B154" s="8"/>
      <c r="C154" s="8" t="s">
        <v>176</v>
      </c>
      <c r="D154" s="8"/>
      <c r="E154" s="8" t="str">
        <f t="shared" si="0"/>
        <v>RS</v>
      </c>
      <c r="F154" s="44"/>
      <c r="G154" s="18"/>
      <c r="H154" s="8"/>
      <c r="I154" s="8"/>
      <c r="J154" s="15" t="b">
        <f t="shared" si="4"/>
        <v>1</v>
      </c>
      <c r="K154" s="16"/>
      <c r="L154" s="17"/>
    </row>
    <row r="155" spans="1:12" x14ac:dyDescent="0.25">
      <c r="A155" s="8" t="s">
        <v>366</v>
      </c>
      <c r="B155" s="8"/>
      <c r="C155" s="8" t="s">
        <v>176</v>
      </c>
      <c r="D155" s="8"/>
      <c r="E155" s="8" t="str">
        <f t="shared" si="0"/>
        <v>RS</v>
      </c>
      <c r="F155" s="44"/>
      <c r="G155" s="18"/>
      <c r="H155" s="8"/>
      <c r="I155" s="8"/>
      <c r="J155" s="15" t="b">
        <f t="shared" si="4"/>
        <v>1</v>
      </c>
      <c r="K155" s="16"/>
      <c r="L155" s="17"/>
    </row>
    <row r="156" spans="1:12" x14ac:dyDescent="0.25">
      <c r="A156" s="8" t="s">
        <v>367</v>
      </c>
      <c r="B156" s="8"/>
      <c r="C156" s="8" t="s">
        <v>176</v>
      </c>
      <c r="D156" s="8"/>
      <c r="E156" s="8" t="str">
        <f t="shared" si="0"/>
        <v>RS</v>
      </c>
      <c r="F156" s="44"/>
      <c r="G156" s="18"/>
      <c r="H156" s="8"/>
      <c r="I156" s="8"/>
      <c r="J156" s="15" t="b">
        <f t="shared" si="4"/>
        <v>1</v>
      </c>
      <c r="K156" s="16"/>
      <c r="L156" s="17"/>
    </row>
    <row r="157" spans="1:12" x14ac:dyDescent="0.25">
      <c r="A157" s="8" t="s">
        <v>368</v>
      </c>
      <c r="B157" s="8"/>
      <c r="C157" s="8" t="s">
        <v>176</v>
      </c>
      <c r="D157" s="8"/>
      <c r="E157" s="8" t="str">
        <f t="shared" si="0"/>
        <v>ME</v>
      </c>
      <c r="F157" s="44"/>
      <c r="G157" s="18"/>
      <c r="H157" s="8"/>
      <c r="I157" s="8"/>
      <c r="J157" s="15" t="b">
        <f t="shared" si="4"/>
        <v>1</v>
      </c>
      <c r="K157" s="16"/>
      <c r="L157" s="17"/>
    </row>
    <row r="158" spans="1:12" x14ac:dyDescent="0.25">
      <c r="A158" s="8" t="s">
        <v>369</v>
      </c>
      <c r="B158" s="8"/>
      <c r="C158" s="8" t="s">
        <v>176</v>
      </c>
      <c r="D158" s="8"/>
      <c r="E158" s="8" t="str">
        <f t="shared" si="0"/>
        <v>ME</v>
      </c>
      <c r="F158" s="44"/>
      <c r="G158" s="18"/>
      <c r="H158" s="8"/>
      <c r="I158" s="8"/>
      <c r="J158" s="15" t="b">
        <f t="shared" si="4"/>
        <v>1</v>
      </c>
      <c r="K158" s="16"/>
      <c r="L158" s="17"/>
    </row>
    <row r="159" spans="1:12" x14ac:dyDescent="0.25">
      <c r="A159" s="8" t="s">
        <v>370</v>
      </c>
      <c r="B159" s="8"/>
      <c r="C159" s="8" t="s">
        <v>176</v>
      </c>
      <c r="D159" s="8"/>
      <c r="E159" s="8" t="str">
        <f t="shared" si="0"/>
        <v>ME</v>
      </c>
      <c r="F159" s="44"/>
      <c r="G159" s="18"/>
      <c r="H159" s="8"/>
      <c r="I159" s="8"/>
      <c r="J159" s="15" t="b">
        <f t="shared" si="4"/>
        <v>1</v>
      </c>
      <c r="K159" s="16"/>
      <c r="L159" s="17"/>
    </row>
    <row r="160" spans="1:12" x14ac:dyDescent="0.25">
      <c r="A160" s="8" t="s">
        <v>371</v>
      </c>
      <c r="B160" s="8"/>
      <c r="C160" s="8" t="s">
        <v>176</v>
      </c>
      <c r="D160" s="8"/>
      <c r="E160" s="8" t="str">
        <f t="shared" si="0"/>
        <v>ME</v>
      </c>
      <c r="F160" s="44"/>
      <c r="G160" s="18"/>
      <c r="H160" s="8"/>
      <c r="I160" s="8"/>
      <c r="J160" s="15" t="b">
        <f t="shared" si="4"/>
        <v>1</v>
      </c>
      <c r="K160" s="16"/>
      <c r="L160" s="17"/>
    </row>
    <row r="161" spans="1:12" x14ac:dyDescent="0.25">
      <c r="A161" s="8" t="s">
        <v>372</v>
      </c>
      <c r="B161" s="8"/>
      <c r="C161" s="8" t="s">
        <v>176</v>
      </c>
      <c r="D161" s="8"/>
      <c r="E161" s="8" t="str">
        <f t="shared" si="0"/>
        <v>ME</v>
      </c>
      <c r="F161" s="44"/>
      <c r="G161" s="18"/>
      <c r="H161" s="8"/>
      <c r="I161" s="8"/>
      <c r="J161" s="15" t="b">
        <f t="shared" si="4"/>
        <v>1</v>
      </c>
      <c r="K161" s="16"/>
      <c r="L161" s="17"/>
    </row>
    <row r="162" spans="1:12" x14ac:dyDescent="0.25">
      <c r="A162" s="8" t="s">
        <v>373</v>
      </c>
      <c r="B162" s="8"/>
      <c r="C162" s="8" t="s">
        <v>176</v>
      </c>
      <c r="D162" s="8"/>
      <c r="E162" s="8" t="str">
        <f t="shared" si="0"/>
        <v>ME</v>
      </c>
      <c r="F162" s="44"/>
      <c r="G162" s="18"/>
      <c r="H162" s="8"/>
      <c r="I162" s="8"/>
      <c r="J162" s="15" t="b">
        <f t="shared" si="4"/>
        <v>1</v>
      </c>
      <c r="K162" s="16"/>
      <c r="L162" s="17"/>
    </row>
    <row r="163" spans="1:12" x14ac:dyDescent="0.25">
      <c r="A163" s="8" t="s">
        <v>374</v>
      </c>
      <c r="B163" s="8"/>
      <c r="C163" s="8" t="s">
        <v>176</v>
      </c>
      <c r="D163" s="8"/>
      <c r="E163" s="8" t="str">
        <f t="shared" si="0"/>
        <v>ME</v>
      </c>
      <c r="F163" s="44"/>
      <c r="G163" s="18"/>
      <c r="H163" s="8"/>
      <c r="I163" s="8"/>
      <c r="J163" s="15" t="b">
        <f t="shared" si="4"/>
        <v>1</v>
      </c>
      <c r="K163" s="16"/>
      <c r="L163" s="17"/>
    </row>
    <row r="164" spans="1:12" x14ac:dyDescent="0.25">
      <c r="A164" s="8" t="s">
        <v>375</v>
      </c>
      <c r="B164" s="8"/>
      <c r="C164" s="8" t="s">
        <v>176</v>
      </c>
      <c r="D164" s="8"/>
      <c r="E164" s="8" t="str">
        <f t="shared" si="0"/>
        <v>ME</v>
      </c>
      <c r="F164" s="44"/>
      <c r="G164" s="18"/>
      <c r="H164" s="8"/>
      <c r="I164" s="8"/>
      <c r="J164" s="15" t="b">
        <f t="shared" si="4"/>
        <v>1</v>
      </c>
      <c r="K164" s="16"/>
      <c r="L164" s="17"/>
    </row>
    <row r="165" spans="1:12" x14ac:dyDescent="0.25">
      <c r="A165" s="8" t="s">
        <v>376</v>
      </c>
      <c r="B165" s="8"/>
      <c r="C165" s="8" t="s">
        <v>176</v>
      </c>
      <c r="D165" s="8"/>
      <c r="E165" s="8" t="str">
        <f t="shared" si="0"/>
        <v>IT</v>
      </c>
      <c r="F165" s="44"/>
      <c r="G165" s="18"/>
      <c r="H165" s="8"/>
      <c r="I165" s="8"/>
      <c r="J165" s="15" t="b">
        <f t="shared" si="4"/>
        <v>1</v>
      </c>
      <c r="K165" s="16"/>
      <c r="L165" s="17"/>
    </row>
    <row r="166" spans="1:12" x14ac:dyDescent="0.25">
      <c r="A166" s="8" t="s">
        <v>377</v>
      </c>
      <c r="B166" s="8"/>
      <c r="C166" s="8" t="s">
        <v>176</v>
      </c>
      <c r="D166" s="8"/>
      <c r="E166" s="8" t="str">
        <f t="shared" si="0"/>
        <v>IT</v>
      </c>
      <c r="F166" s="44"/>
      <c r="G166" s="18"/>
      <c r="H166" s="8"/>
      <c r="I166" s="8"/>
      <c r="J166" s="15" t="b">
        <f t="shared" si="4"/>
        <v>1</v>
      </c>
      <c r="K166" s="16"/>
      <c r="L166" s="17"/>
    </row>
    <row r="167" spans="1:12" x14ac:dyDescent="0.25">
      <c r="A167" s="8" t="s">
        <v>378</v>
      </c>
      <c r="B167" s="8"/>
      <c r="C167" s="8" t="s">
        <v>176</v>
      </c>
      <c r="D167" s="8"/>
      <c r="E167" s="8" t="str">
        <f t="shared" si="0"/>
        <v>IT</v>
      </c>
      <c r="F167" s="44"/>
      <c r="G167" s="18"/>
      <c r="H167" s="8"/>
      <c r="I167" s="8"/>
      <c r="J167" s="15" t="b">
        <f t="shared" si="4"/>
        <v>1</v>
      </c>
      <c r="K167" s="16"/>
      <c r="L167" s="17"/>
    </row>
    <row r="168" spans="1:12" x14ac:dyDescent="0.25">
      <c r="A168" s="8" t="s">
        <v>379</v>
      </c>
      <c r="B168" s="8"/>
      <c r="C168" s="8" t="s">
        <v>176</v>
      </c>
      <c r="D168" s="8"/>
      <c r="E168" s="8" t="str">
        <f t="shared" si="0"/>
        <v>IT</v>
      </c>
      <c r="F168" s="44"/>
      <c r="G168" s="18"/>
      <c r="H168" s="8"/>
      <c r="I168" s="8"/>
      <c r="J168" s="15" t="b">
        <f t="shared" si="4"/>
        <v>1</v>
      </c>
      <c r="K168" s="16"/>
      <c r="L168" s="17"/>
    </row>
    <row r="169" spans="1:12" x14ac:dyDescent="0.25">
      <c r="A169" s="8" t="s">
        <v>380</v>
      </c>
      <c r="B169" s="8"/>
      <c r="C169" s="8" t="s">
        <v>176</v>
      </c>
      <c r="D169" s="8"/>
      <c r="E169" s="8" t="str">
        <f t="shared" si="0"/>
        <v>IT</v>
      </c>
      <c r="F169" s="44"/>
      <c r="G169" s="18"/>
      <c r="H169" s="8"/>
      <c r="I169" s="8"/>
      <c r="J169" s="15" t="b">
        <f t="shared" si="4"/>
        <v>1</v>
      </c>
      <c r="K169" s="16"/>
      <c r="L169" s="17"/>
    </row>
    <row r="170" spans="1:12" x14ac:dyDescent="0.25">
      <c r="A170" s="8" t="s">
        <v>381</v>
      </c>
      <c r="B170" s="8"/>
      <c r="C170" s="8" t="s">
        <v>176</v>
      </c>
      <c r="D170" s="8"/>
      <c r="E170" s="8" t="str">
        <f t="shared" si="0"/>
        <v>IT</v>
      </c>
      <c r="F170" s="44"/>
      <c r="G170" s="18"/>
      <c r="H170" s="8"/>
      <c r="I170" s="8"/>
      <c r="J170" s="15" t="b">
        <f t="shared" si="4"/>
        <v>1</v>
      </c>
      <c r="K170" s="16"/>
      <c r="L170" s="17"/>
    </row>
    <row r="171" spans="1:12" x14ac:dyDescent="0.25">
      <c r="A171" s="8" t="s">
        <v>382</v>
      </c>
      <c r="B171" s="8"/>
      <c r="C171" s="8" t="s">
        <v>176</v>
      </c>
      <c r="D171" s="8"/>
      <c r="E171" s="8" t="str">
        <f t="shared" si="0"/>
        <v>IT</v>
      </c>
      <c r="F171" s="44"/>
      <c r="G171" s="18"/>
      <c r="H171" s="8"/>
      <c r="I171" s="8"/>
      <c r="J171" s="15" t="b">
        <f t="shared" si="4"/>
        <v>1</v>
      </c>
      <c r="K171" s="16"/>
      <c r="L171" s="17"/>
    </row>
    <row r="172" spans="1:12" x14ac:dyDescent="0.25">
      <c r="A172" s="8" t="s">
        <v>383</v>
      </c>
      <c r="B172" s="8"/>
      <c r="C172" s="8" t="s">
        <v>176</v>
      </c>
      <c r="D172" s="8"/>
      <c r="E172" s="8" t="str">
        <f t="shared" si="0"/>
        <v>IT</v>
      </c>
      <c r="F172" s="44"/>
      <c r="G172" s="18"/>
      <c r="H172" s="8"/>
      <c r="I172" s="8"/>
      <c r="J172" s="15" t="b">
        <f t="shared" si="4"/>
        <v>1</v>
      </c>
      <c r="K172" s="16"/>
      <c r="L172" s="17"/>
    </row>
    <row r="173" spans="1:12" x14ac:dyDescent="0.25">
      <c r="A173" s="8" t="s">
        <v>384</v>
      </c>
      <c r="B173" s="8"/>
      <c r="C173" s="8" t="s">
        <v>176</v>
      </c>
      <c r="D173" s="8"/>
      <c r="E173" s="8" t="str">
        <f t="shared" si="0"/>
        <v>IT</v>
      </c>
      <c r="F173" s="44"/>
      <c r="G173" s="18"/>
      <c r="H173" s="8"/>
      <c r="I173" s="8"/>
      <c r="J173" s="15" t="b">
        <f t="shared" si="4"/>
        <v>1</v>
      </c>
      <c r="K173" s="16"/>
      <c r="L173" s="17"/>
    </row>
    <row r="174" spans="1:12" x14ac:dyDescent="0.25">
      <c r="A174" s="8" t="s">
        <v>385</v>
      </c>
      <c r="B174" s="8"/>
      <c r="C174" s="8" t="s">
        <v>176</v>
      </c>
      <c r="D174" s="8"/>
      <c r="E174" s="8" t="str">
        <f t="shared" ref="E174:E220" si="5">LEFT(A174,2)</f>
        <v>IT</v>
      </c>
      <c r="F174" s="44"/>
      <c r="G174" s="18"/>
      <c r="H174" s="8"/>
      <c r="I174" s="8"/>
      <c r="J174" s="15" t="b">
        <f t="shared" si="4"/>
        <v>1</v>
      </c>
      <c r="K174" s="16"/>
      <c r="L174" s="17"/>
    </row>
    <row r="175" spans="1:12" x14ac:dyDescent="0.25">
      <c r="A175" s="8" t="s">
        <v>386</v>
      </c>
      <c r="B175" s="8"/>
      <c r="C175" s="8" t="s">
        <v>176</v>
      </c>
      <c r="D175" s="8"/>
      <c r="E175" s="8" t="str">
        <f t="shared" si="5"/>
        <v>IT</v>
      </c>
      <c r="F175" s="44"/>
      <c r="G175" s="18"/>
      <c r="H175" s="8"/>
      <c r="I175" s="8"/>
      <c r="J175" s="15" t="b">
        <f t="shared" si="4"/>
        <v>1</v>
      </c>
      <c r="K175" s="16"/>
      <c r="L175" s="17"/>
    </row>
    <row r="176" spans="1:12" x14ac:dyDescent="0.25">
      <c r="A176" s="8" t="s">
        <v>387</v>
      </c>
      <c r="B176" s="8"/>
      <c r="C176" s="8" t="s">
        <v>176</v>
      </c>
      <c r="D176" s="8"/>
      <c r="E176" s="8" t="str">
        <f t="shared" si="5"/>
        <v>IT</v>
      </c>
      <c r="F176" s="44"/>
      <c r="G176" s="18"/>
      <c r="H176" s="8"/>
      <c r="I176" s="8"/>
      <c r="J176" s="15" t="b">
        <f t="shared" si="4"/>
        <v>1</v>
      </c>
      <c r="K176" s="16"/>
      <c r="L176" s="17"/>
    </row>
    <row r="177" spans="1:12" x14ac:dyDescent="0.25">
      <c r="A177" s="8" t="s">
        <v>388</v>
      </c>
      <c r="B177" s="8"/>
      <c r="C177" s="8" t="s">
        <v>176</v>
      </c>
      <c r="D177" s="8"/>
      <c r="E177" s="8" t="str">
        <f t="shared" si="5"/>
        <v>IT</v>
      </c>
      <c r="F177" s="44"/>
      <c r="G177" s="18"/>
      <c r="H177" s="8"/>
      <c r="I177" s="8"/>
      <c r="J177" s="15" t="b">
        <f t="shared" si="4"/>
        <v>1</v>
      </c>
      <c r="K177" s="16"/>
      <c r="L177" s="17"/>
    </row>
    <row r="178" spans="1:12" x14ac:dyDescent="0.25">
      <c r="A178" s="8" t="s">
        <v>389</v>
      </c>
      <c r="B178" s="8"/>
      <c r="C178" s="8" t="s">
        <v>176</v>
      </c>
      <c r="D178" s="8"/>
      <c r="E178" s="8" t="str">
        <f t="shared" si="5"/>
        <v>IT</v>
      </c>
      <c r="F178" s="44"/>
      <c r="G178" s="18"/>
      <c r="H178" s="8"/>
      <c r="I178" s="8"/>
      <c r="J178" s="15" t="b">
        <f t="shared" si="4"/>
        <v>1</v>
      </c>
      <c r="K178" s="16"/>
      <c r="L178" s="17"/>
    </row>
    <row r="179" spans="1:12" x14ac:dyDescent="0.25">
      <c r="A179" s="8" t="s">
        <v>390</v>
      </c>
      <c r="B179" s="8"/>
      <c r="C179" s="8" t="s">
        <v>176</v>
      </c>
      <c r="D179" s="8"/>
      <c r="E179" s="8" t="str">
        <f t="shared" si="5"/>
        <v>IT</v>
      </c>
      <c r="F179" s="44"/>
      <c r="G179" s="18"/>
      <c r="H179" s="8"/>
      <c r="I179" s="8"/>
      <c r="J179" s="15" t="b">
        <f t="shared" ref="J179:J220" si="6">J178</f>
        <v>1</v>
      </c>
      <c r="K179" s="16"/>
      <c r="L179" s="17"/>
    </row>
    <row r="180" spans="1:12" x14ac:dyDescent="0.25">
      <c r="A180" s="8" t="s">
        <v>391</v>
      </c>
      <c r="B180" s="8"/>
      <c r="C180" s="8" t="s">
        <v>176</v>
      </c>
      <c r="D180" s="8"/>
      <c r="E180" s="8" t="str">
        <f t="shared" si="5"/>
        <v>IT</v>
      </c>
      <c r="F180" s="44"/>
      <c r="G180" s="18"/>
      <c r="H180" s="8"/>
      <c r="I180" s="8"/>
      <c r="J180" s="15" t="b">
        <f t="shared" si="6"/>
        <v>1</v>
      </c>
      <c r="K180" s="16"/>
      <c r="L180" s="17"/>
    </row>
    <row r="181" spans="1:12" x14ac:dyDescent="0.25">
      <c r="A181" s="8" t="s">
        <v>392</v>
      </c>
      <c r="B181" s="8"/>
      <c r="C181" s="8" t="s">
        <v>176</v>
      </c>
      <c r="D181" s="8"/>
      <c r="E181" s="8" t="str">
        <f t="shared" si="5"/>
        <v>IT</v>
      </c>
      <c r="F181" s="44"/>
      <c r="G181" s="18"/>
      <c r="H181" s="8"/>
      <c r="I181" s="8"/>
      <c r="J181" s="15" t="b">
        <f t="shared" si="6"/>
        <v>1</v>
      </c>
      <c r="K181" s="16"/>
      <c r="L181" s="17"/>
    </row>
    <row r="182" spans="1:12" x14ac:dyDescent="0.25">
      <c r="A182" s="8" t="s">
        <v>393</v>
      </c>
      <c r="B182" s="8"/>
      <c r="C182" s="8" t="s">
        <v>176</v>
      </c>
      <c r="D182" s="8"/>
      <c r="E182" s="8" t="str">
        <f t="shared" si="5"/>
        <v>IT</v>
      </c>
      <c r="F182" s="44"/>
      <c r="G182" s="18"/>
      <c r="H182" s="8"/>
      <c r="I182" s="8"/>
      <c r="J182" s="15" t="b">
        <f t="shared" si="6"/>
        <v>1</v>
      </c>
      <c r="K182" s="16"/>
      <c r="L182" s="17"/>
    </row>
    <row r="183" spans="1:12" x14ac:dyDescent="0.25">
      <c r="A183" s="8" t="s">
        <v>394</v>
      </c>
      <c r="B183" s="8"/>
      <c r="C183" s="8" t="s">
        <v>176</v>
      </c>
      <c r="D183" s="8"/>
      <c r="E183" s="8" t="str">
        <f t="shared" si="5"/>
        <v>IT</v>
      </c>
      <c r="F183" s="44"/>
      <c r="G183" s="18"/>
      <c r="H183" s="8"/>
      <c r="I183" s="8"/>
      <c r="J183" s="15" t="b">
        <f t="shared" si="6"/>
        <v>1</v>
      </c>
      <c r="K183" s="16"/>
      <c r="L183" s="17"/>
    </row>
    <row r="184" spans="1:12" x14ac:dyDescent="0.25">
      <c r="A184" s="8" t="s">
        <v>395</v>
      </c>
      <c r="B184" s="8"/>
      <c r="C184" s="8" t="s">
        <v>176</v>
      </c>
      <c r="D184" s="8"/>
      <c r="E184" s="8" t="str">
        <f t="shared" si="5"/>
        <v>IT</v>
      </c>
      <c r="F184" s="44"/>
      <c r="G184" s="18"/>
      <c r="H184" s="8"/>
      <c r="I184" s="8"/>
      <c r="J184" s="15" t="b">
        <f t="shared" si="6"/>
        <v>1</v>
      </c>
      <c r="K184" s="16"/>
      <c r="L184" s="17"/>
    </row>
    <row r="185" spans="1:12" x14ac:dyDescent="0.25">
      <c r="A185" s="8" t="s">
        <v>396</v>
      </c>
      <c r="B185" s="8"/>
      <c r="C185" s="8" t="s">
        <v>176</v>
      </c>
      <c r="D185" s="8"/>
      <c r="E185" s="8" t="str">
        <f t="shared" si="5"/>
        <v>IT</v>
      </c>
      <c r="F185" s="44"/>
      <c r="G185" s="18"/>
      <c r="H185" s="8"/>
      <c r="I185" s="8"/>
      <c r="J185" s="15" t="b">
        <f t="shared" si="6"/>
        <v>1</v>
      </c>
      <c r="K185" s="16"/>
      <c r="L185" s="17"/>
    </row>
    <row r="186" spans="1:12" x14ac:dyDescent="0.25">
      <c r="A186" s="8" t="s">
        <v>397</v>
      </c>
      <c r="B186" s="8"/>
      <c r="C186" s="8" t="s">
        <v>176</v>
      </c>
      <c r="D186" s="8"/>
      <c r="E186" s="8" t="str">
        <f t="shared" si="5"/>
        <v>IT</v>
      </c>
      <c r="F186" s="44"/>
      <c r="G186" s="18"/>
      <c r="H186" s="8"/>
      <c r="I186" s="8"/>
      <c r="J186" s="15" t="b">
        <f t="shared" si="6"/>
        <v>1</v>
      </c>
      <c r="K186" s="16"/>
      <c r="L186" s="17"/>
    </row>
    <row r="187" spans="1:12" x14ac:dyDescent="0.25">
      <c r="A187" s="8" t="s">
        <v>398</v>
      </c>
      <c r="B187" s="8"/>
      <c r="C187" s="8" t="s">
        <v>176</v>
      </c>
      <c r="D187" s="8"/>
      <c r="E187" s="8" t="str">
        <f t="shared" si="5"/>
        <v>IT</v>
      </c>
      <c r="F187" s="44"/>
      <c r="G187" s="18"/>
      <c r="H187" s="8"/>
      <c r="I187" s="8"/>
      <c r="J187" s="15" t="b">
        <f t="shared" si="6"/>
        <v>1</v>
      </c>
      <c r="K187" s="16"/>
      <c r="L187" s="17"/>
    </row>
    <row r="188" spans="1:12" x14ac:dyDescent="0.25">
      <c r="A188" s="8" t="s">
        <v>399</v>
      </c>
      <c r="B188" s="8"/>
      <c r="C188" s="8" t="s">
        <v>176</v>
      </c>
      <c r="D188" s="8"/>
      <c r="E188" s="8" t="str">
        <f t="shared" si="5"/>
        <v>IT</v>
      </c>
      <c r="F188" s="44"/>
      <c r="G188" s="18"/>
      <c r="H188" s="8"/>
      <c r="I188" s="8"/>
      <c r="J188" s="15" t="b">
        <f t="shared" si="6"/>
        <v>1</v>
      </c>
      <c r="K188" s="16"/>
      <c r="L188" s="17"/>
    </row>
    <row r="189" spans="1:12" x14ac:dyDescent="0.25">
      <c r="A189" s="8" t="s">
        <v>400</v>
      </c>
      <c r="B189" s="8"/>
      <c r="C189" s="8" t="s">
        <v>176</v>
      </c>
      <c r="D189" s="8"/>
      <c r="E189" s="8" t="str">
        <f t="shared" si="5"/>
        <v>IT</v>
      </c>
      <c r="F189" s="44"/>
      <c r="G189" s="18"/>
      <c r="H189" s="8"/>
      <c r="I189" s="8"/>
      <c r="J189" s="15" t="b">
        <f t="shared" si="6"/>
        <v>1</v>
      </c>
      <c r="K189" s="16"/>
      <c r="L189" s="17"/>
    </row>
    <row r="190" spans="1:12" x14ac:dyDescent="0.25">
      <c r="A190" s="8" t="s">
        <v>401</v>
      </c>
      <c r="B190" s="8"/>
      <c r="C190" s="8" t="s">
        <v>176</v>
      </c>
      <c r="D190" s="8"/>
      <c r="E190" s="8" t="str">
        <f t="shared" si="5"/>
        <v>IT</v>
      </c>
      <c r="F190" s="44"/>
      <c r="G190" s="18"/>
      <c r="H190" s="8"/>
      <c r="I190" s="8"/>
      <c r="J190" s="15" t="b">
        <f t="shared" si="6"/>
        <v>1</v>
      </c>
      <c r="K190" s="16"/>
      <c r="L190" s="17"/>
    </row>
    <row r="191" spans="1:12" x14ac:dyDescent="0.25">
      <c r="A191" s="8" t="s">
        <v>402</v>
      </c>
      <c r="B191" s="8"/>
      <c r="C191" s="8" t="s">
        <v>176</v>
      </c>
      <c r="D191" s="8"/>
      <c r="E191" s="8" t="str">
        <f t="shared" si="5"/>
        <v>IT</v>
      </c>
      <c r="F191" s="44"/>
      <c r="G191" s="18"/>
      <c r="H191" s="8"/>
      <c r="I191" s="8"/>
      <c r="J191" s="15" t="b">
        <f t="shared" si="6"/>
        <v>1</v>
      </c>
      <c r="K191" s="16"/>
      <c r="L191" s="17"/>
    </row>
    <row r="192" spans="1:12" x14ac:dyDescent="0.25">
      <c r="A192" s="8" t="s">
        <v>403</v>
      </c>
      <c r="B192" s="8"/>
      <c r="C192" s="8" t="s">
        <v>176</v>
      </c>
      <c r="D192" s="8"/>
      <c r="E192" s="8" t="str">
        <f t="shared" si="5"/>
        <v>IT</v>
      </c>
      <c r="F192" s="44"/>
      <c r="G192" s="18"/>
      <c r="H192" s="8"/>
      <c r="I192" s="8"/>
      <c r="J192" s="15" t="b">
        <f t="shared" si="6"/>
        <v>1</v>
      </c>
      <c r="K192" s="16"/>
      <c r="L192" s="17"/>
    </row>
    <row r="193" spans="1:12" x14ac:dyDescent="0.25">
      <c r="A193" s="8" t="s">
        <v>404</v>
      </c>
      <c r="B193" s="8"/>
      <c r="C193" s="8" t="s">
        <v>176</v>
      </c>
      <c r="D193" s="8"/>
      <c r="E193" s="8" t="str">
        <f t="shared" si="5"/>
        <v>IT</v>
      </c>
      <c r="F193" s="44"/>
      <c r="G193" s="18"/>
      <c r="H193" s="8"/>
      <c r="I193" s="8"/>
      <c r="J193" s="15" t="b">
        <f t="shared" si="6"/>
        <v>1</v>
      </c>
      <c r="K193" s="16"/>
      <c r="L193" s="17"/>
    </row>
    <row r="194" spans="1:12" x14ac:dyDescent="0.25">
      <c r="A194" s="8" t="s">
        <v>405</v>
      </c>
      <c r="B194" s="8"/>
      <c r="C194" s="8" t="s">
        <v>176</v>
      </c>
      <c r="D194" s="8"/>
      <c r="E194" s="8" t="str">
        <f t="shared" si="5"/>
        <v>IT</v>
      </c>
      <c r="F194" s="44"/>
      <c r="G194" s="18"/>
      <c r="H194" s="8"/>
      <c r="I194" s="8"/>
      <c r="J194" s="15" t="b">
        <f t="shared" si="6"/>
        <v>1</v>
      </c>
      <c r="K194" s="16"/>
      <c r="L194" s="17"/>
    </row>
    <row r="195" spans="1:12" x14ac:dyDescent="0.25">
      <c r="A195" s="8" t="s">
        <v>406</v>
      </c>
      <c r="B195" s="8"/>
      <c r="C195" s="8" t="s">
        <v>176</v>
      </c>
      <c r="D195" s="8"/>
      <c r="E195" s="8" t="str">
        <f t="shared" si="5"/>
        <v>IT</v>
      </c>
      <c r="F195" s="44"/>
      <c r="G195" s="18"/>
      <c r="H195" s="8"/>
      <c r="I195" s="8"/>
      <c r="J195" s="15" t="b">
        <f t="shared" si="6"/>
        <v>1</v>
      </c>
      <c r="K195" s="16"/>
      <c r="L195" s="17"/>
    </row>
    <row r="196" spans="1:12" x14ac:dyDescent="0.25">
      <c r="A196" s="8" t="s">
        <v>407</v>
      </c>
      <c r="B196" s="8"/>
      <c r="C196" s="8" t="s">
        <v>176</v>
      </c>
      <c r="D196" s="8"/>
      <c r="E196" s="8" t="str">
        <f t="shared" si="5"/>
        <v>IT</v>
      </c>
      <c r="F196" s="44"/>
      <c r="G196" s="18"/>
      <c r="H196" s="8"/>
      <c r="I196" s="8"/>
      <c r="J196" s="15" t="b">
        <f t="shared" si="6"/>
        <v>1</v>
      </c>
      <c r="K196" s="16"/>
      <c r="L196" s="17"/>
    </row>
    <row r="197" spans="1:12" x14ac:dyDescent="0.25">
      <c r="A197" s="8" t="s">
        <v>408</v>
      </c>
      <c r="B197" s="8"/>
      <c r="C197" s="8" t="s">
        <v>176</v>
      </c>
      <c r="D197" s="8"/>
      <c r="E197" s="8" t="str">
        <f t="shared" si="5"/>
        <v>IT</v>
      </c>
      <c r="F197" s="44"/>
      <c r="G197" s="18"/>
      <c r="H197" s="8"/>
      <c r="I197" s="8"/>
      <c r="J197" s="15" t="b">
        <f t="shared" si="6"/>
        <v>1</v>
      </c>
      <c r="K197" s="16"/>
      <c r="L197" s="17"/>
    </row>
    <row r="198" spans="1:12" x14ac:dyDescent="0.25">
      <c r="A198" s="8" t="s">
        <v>409</v>
      </c>
      <c r="B198" s="8"/>
      <c r="C198" s="8" t="s">
        <v>176</v>
      </c>
      <c r="D198" s="8"/>
      <c r="E198" s="8" t="str">
        <f t="shared" si="5"/>
        <v>IT</v>
      </c>
      <c r="F198" s="44"/>
      <c r="G198" s="18"/>
      <c r="H198" s="8"/>
      <c r="I198" s="8"/>
      <c r="J198" s="15" t="b">
        <f t="shared" si="6"/>
        <v>1</v>
      </c>
      <c r="K198" s="16"/>
      <c r="L198" s="17"/>
    </row>
    <row r="199" spans="1:12" x14ac:dyDescent="0.25">
      <c r="A199" s="8" t="s">
        <v>410</v>
      </c>
      <c r="B199" s="8"/>
      <c r="C199" s="8" t="s">
        <v>176</v>
      </c>
      <c r="D199" s="8"/>
      <c r="E199" s="8" t="str">
        <f t="shared" si="5"/>
        <v>IT</v>
      </c>
      <c r="F199" s="44"/>
      <c r="G199" s="18"/>
      <c r="H199" s="8"/>
      <c r="I199" s="8"/>
      <c r="J199" s="15" t="b">
        <f t="shared" si="6"/>
        <v>1</v>
      </c>
      <c r="K199" s="16"/>
      <c r="L199" s="17"/>
    </row>
    <row r="200" spans="1:12" x14ac:dyDescent="0.25">
      <c r="A200" s="8" t="s">
        <v>411</v>
      </c>
      <c r="B200" s="8"/>
      <c r="C200" s="8" t="s">
        <v>176</v>
      </c>
      <c r="D200" s="8"/>
      <c r="E200" s="8" t="str">
        <f t="shared" si="5"/>
        <v>IT</v>
      </c>
      <c r="F200" s="44"/>
      <c r="G200" s="18"/>
      <c r="H200" s="8"/>
      <c r="I200" s="8"/>
      <c r="J200" s="15" t="b">
        <f t="shared" si="6"/>
        <v>1</v>
      </c>
      <c r="K200" s="16"/>
      <c r="L200" s="17"/>
    </row>
    <row r="201" spans="1:12" x14ac:dyDescent="0.25">
      <c r="A201" s="8" t="s">
        <v>412</v>
      </c>
      <c r="B201" s="8"/>
      <c r="C201" s="8" t="s">
        <v>176</v>
      </c>
      <c r="D201" s="8"/>
      <c r="E201" s="8" t="str">
        <f t="shared" si="5"/>
        <v>IT</v>
      </c>
      <c r="F201" s="44"/>
      <c r="G201" s="18"/>
      <c r="H201" s="8"/>
      <c r="I201" s="8"/>
      <c r="J201" s="15" t="b">
        <f t="shared" si="6"/>
        <v>1</v>
      </c>
      <c r="K201" s="16"/>
      <c r="L201" s="17"/>
    </row>
    <row r="202" spans="1:12" x14ac:dyDescent="0.25">
      <c r="A202" s="8" t="s">
        <v>413</v>
      </c>
      <c r="B202" s="8"/>
      <c r="C202" s="8" t="s">
        <v>176</v>
      </c>
      <c r="D202" s="8"/>
      <c r="E202" s="8" t="str">
        <f t="shared" si="5"/>
        <v>IT</v>
      </c>
      <c r="F202" s="44"/>
      <c r="G202" s="18"/>
      <c r="H202" s="8"/>
      <c r="I202" s="8"/>
      <c r="J202" s="15" t="b">
        <f t="shared" si="6"/>
        <v>1</v>
      </c>
      <c r="K202" s="16"/>
      <c r="L202" s="17"/>
    </row>
    <row r="203" spans="1:12" x14ac:dyDescent="0.25">
      <c r="A203" s="8" t="s">
        <v>414</v>
      </c>
      <c r="B203" s="8"/>
      <c r="C203" s="8" t="s">
        <v>176</v>
      </c>
      <c r="D203" s="8"/>
      <c r="E203" s="8" t="str">
        <f t="shared" si="5"/>
        <v>IT</v>
      </c>
      <c r="F203" s="44"/>
      <c r="G203" s="18"/>
      <c r="H203" s="8"/>
      <c r="I203" s="8"/>
      <c r="J203" s="15" t="b">
        <f t="shared" si="6"/>
        <v>1</v>
      </c>
      <c r="K203" s="16"/>
      <c r="L203" s="17"/>
    </row>
    <row r="204" spans="1:12" x14ac:dyDescent="0.25">
      <c r="A204" s="8" t="s">
        <v>415</v>
      </c>
      <c r="B204" s="8"/>
      <c r="C204" s="8" t="s">
        <v>176</v>
      </c>
      <c r="D204" s="8"/>
      <c r="E204" s="8" t="str">
        <f t="shared" si="5"/>
        <v>IT</v>
      </c>
      <c r="F204" s="44"/>
      <c r="G204" s="18"/>
      <c r="H204" s="8"/>
      <c r="I204" s="8"/>
      <c r="J204" s="15" t="b">
        <f t="shared" si="6"/>
        <v>1</v>
      </c>
      <c r="K204" s="16"/>
      <c r="L204" s="17"/>
    </row>
    <row r="205" spans="1:12" x14ac:dyDescent="0.25">
      <c r="A205" s="8" t="s">
        <v>416</v>
      </c>
      <c r="B205" s="8"/>
      <c r="C205" s="8" t="s">
        <v>176</v>
      </c>
      <c r="D205" s="8"/>
      <c r="E205" s="8" t="str">
        <f t="shared" si="5"/>
        <v>IT</v>
      </c>
      <c r="F205" s="44"/>
      <c r="G205" s="18"/>
      <c r="H205" s="8"/>
      <c r="I205" s="8"/>
      <c r="J205" s="15" t="b">
        <f t="shared" si="6"/>
        <v>1</v>
      </c>
      <c r="K205" s="16"/>
      <c r="L205" s="17"/>
    </row>
    <row r="206" spans="1:12" x14ac:dyDescent="0.25">
      <c r="A206" s="8" t="s">
        <v>417</v>
      </c>
      <c r="B206" s="8"/>
      <c r="C206" s="8" t="s">
        <v>176</v>
      </c>
      <c r="D206" s="8"/>
      <c r="E206" s="8" t="str">
        <f t="shared" si="5"/>
        <v>IT</v>
      </c>
      <c r="F206" s="44"/>
      <c r="G206" s="18"/>
      <c r="H206" s="8"/>
      <c r="I206" s="8"/>
      <c r="J206" s="15" t="b">
        <f t="shared" si="6"/>
        <v>1</v>
      </c>
      <c r="K206" s="16"/>
      <c r="L206" s="17"/>
    </row>
    <row r="207" spans="1:12" x14ac:dyDescent="0.25">
      <c r="A207" s="8" t="s">
        <v>418</v>
      </c>
      <c r="B207" s="8"/>
      <c r="C207" s="8" t="s">
        <v>176</v>
      </c>
      <c r="D207" s="8"/>
      <c r="E207" s="8" t="str">
        <f t="shared" si="5"/>
        <v>IT</v>
      </c>
      <c r="F207" s="44"/>
      <c r="G207" s="18"/>
      <c r="H207" s="8"/>
      <c r="I207" s="8"/>
      <c r="J207" s="15" t="b">
        <f t="shared" si="6"/>
        <v>1</v>
      </c>
      <c r="K207" s="16"/>
      <c r="L207" s="17"/>
    </row>
    <row r="208" spans="1:12" x14ac:dyDescent="0.25">
      <c r="A208" s="8" t="s">
        <v>419</v>
      </c>
      <c r="B208" s="8"/>
      <c r="C208" s="8" t="s">
        <v>176</v>
      </c>
      <c r="D208" s="8"/>
      <c r="E208" s="8" t="str">
        <f t="shared" si="5"/>
        <v>IT</v>
      </c>
      <c r="F208" s="44"/>
      <c r="G208" s="18"/>
      <c r="H208" s="8"/>
      <c r="I208" s="8"/>
      <c r="J208" s="15" t="b">
        <f t="shared" si="6"/>
        <v>1</v>
      </c>
      <c r="K208" s="16"/>
      <c r="L208" s="17"/>
    </row>
    <row r="209" spans="1:12" x14ac:dyDescent="0.25">
      <c r="A209" s="8" t="s">
        <v>420</v>
      </c>
      <c r="B209" s="8"/>
      <c r="C209" s="8" t="s">
        <v>176</v>
      </c>
      <c r="D209" s="8"/>
      <c r="E209" s="8" t="str">
        <f t="shared" si="5"/>
        <v>IT</v>
      </c>
      <c r="F209" s="44"/>
      <c r="G209" s="18"/>
      <c r="H209" s="8"/>
      <c r="I209" s="8"/>
      <c r="J209" s="15" t="b">
        <f t="shared" si="6"/>
        <v>1</v>
      </c>
      <c r="K209" s="16"/>
      <c r="L209" s="17"/>
    </row>
    <row r="210" spans="1:12" x14ac:dyDescent="0.25">
      <c r="A210" s="8" t="s">
        <v>421</v>
      </c>
      <c r="B210" s="8"/>
      <c r="C210" s="8" t="s">
        <v>176</v>
      </c>
      <c r="D210" s="8"/>
      <c r="E210" s="8" t="str">
        <f t="shared" si="5"/>
        <v>IT</v>
      </c>
      <c r="F210" s="44"/>
      <c r="G210" s="18"/>
      <c r="H210" s="8"/>
      <c r="I210" s="8"/>
      <c r="J210" s="15" t="b">
        <f t="shared" si="6"/>
        <v>1</v>
      </c>
      <c r="K210" s="16"/>
      <c r="L210" s="17"/>
    </row>
    <row r="211" spans="1:12" x14ac:dyDescent="0.25">
      <c r="A211" s="8" t="s">
        <v>422</v>
      </c>
      <c r="B211" s="8"/>
      <c r="C211" s="8" t="s">
        <v>176</v>
      </c>
      <c r="D211" s="8"/>
      <c r="E211" s="8" t="str">
        <f t="shared" si="5"/>
        <v>IT</v>
      </c>
      <c r="F211" s="44"/>
      <c r="G211" s="18"/>
      <c r="H211" s="8"/>
      <c r="I211" s="8"/>
      <c r="J211" s="15" t="b">
        <f t="shared" si="6"/>
        <v>1</v>
      </c>
      <c r="K211" s="16"/>
      <c r="L211" s="17"/>
    </row>
    <row r="212" spans="1:12" x14ac:dyDescent="0.25">
      <c r="A212" s="8" t="s">
        <v>423</v>
      </c>
      <c r="B212" s="8"/>
      <c r="C212" s="8" t="s">
        <v>176</v>
      </c>
      <c r="D212" s="8"/>
      <c r="E212" s="8" t="str">
        <f t="shared" si="5"/>
        <v>IT</v>
      </c>
      <c r="F212" s="44"/>
      <c r="G212" s="18"/>
      <c r="H212" s="8"/>
      <c r="I212" s="8"/>
      <c r="J212" s="15" t="b">
        <f t="shared" si="6"/>
        <v>1</v>
      </c>
      <c r="K212" s="16"/>
      <c r="L212" s="17"/>
    </row>
    <row r="213" spans="1:12" x14ac:dyDescent="0.25">
      <c r="A213" s="8" t="s">
        <v>424</v>
      </c>
      <c r="B213" s="8"/>
      <c r="C213" s="8" t="s">
        <v>176</v>
      </c>
      <c r="D213" s="8"/>
      <c r="E213" s="8" t="str">
        <f t="shared" si="5"/>
        <v>IT</v>
      </c>
      <c r="F213" s="44"/>
      <c r="G213" s="18"/>
      <c r="H213" s="8"/>
      <c r="I213" s="8"/>
      <c r="J213" s="15" t="b">
        <f t="shared" si="6"/>
        <v>1</v>
      </c>
      <c r="K213" s="16"/>
      <c r="L213" s="17"/>
    </row>
    <row r="214" spans="1:12" x14ac:dyDescent="0.25">
      <c r="A214" s="8" t="s">
        <v>425</v>
      </c>
      <c r="B214" s="8"/>
      <c r="C214" s="8" t="s">
        <v>176</v>
      </c>
      <c r="D214" s="8"/>
      <c r="E214" s="8" t="str">
        <f t="shared" si="5"/>
        <v>IT</v>
      </c>
      <c r="F214" s="44"/>
      <c r="G214" s="18"/>
      <c r="H214" s="8"/>
      <c r="I214" s="8"/>
      <c r="J214" s="15" t="b">
        <f t="shared" si="6"/>
        <v>1</v>
      </c>
      <c r="K214" s="16"/>
      <c r="L214" s="17"/>
    </row>
    <row r="215" spans="1:12" x14ac:dyDescent="0.25">
      <c r="A215" s="8" t="s">
        <v>426</v>
      </c>
      <c r="B215" s="8"/>
      <c r="C215" s="8" t="s">
        <v>176</v>
      </c>
      <c r="D215" s="8"/>
      <c r="E215" s="8" t="str">
        <f t="shared" si="5"/>
        <v>IT</v>
      </c>
      <c r="F215" s="44"/>
      <c r="G215" s="18"/>
      <c r="H215" s="8"/>
      <c r="I215" s="8"/>
      <c r="J215" s="15" t="b">
        <f t="shared" si="6"/>
        <v>1</v>
      </c>
      <c r="K215" s="16"/>
      <c r="L215" s="17"/>
    </row>
    <row r="216" spans="1:12" x14ac:dyDescent="0.25">
      <c r="A216" s="8" t="s">
        <v>427</v>
      </c>
      <c r="B216" s="8"/>
      <c r="C216" s="8" t="s">
        <v>176</v>
      </c>
      <c r="D216" s="8"/>
      <c r="E216" s="8" t="str">
        <f t="shared" si="5"/>
        <v>IT</v>
      </c>
      <c r="F216" s="44"/>
      <c r="G216" s="18"/>
      <c r="H216" s="8"/>
      <c r="I216" s="8"/>
      <c r="J216" s="15" t="b">
        <f t="shared" si="6"/>
        <v>1</v>
      </c>
      <c r="K216" s="16"/>
      <c r="L216" s="17"/>
    </row>
    <row r="217" spans="1:12" x14ac:dyDescent="0.25">
      <c r="A217" s="8" t="s">
        <v>428</v>
      </c>
      <c r="B217" s="8"/>
      <c r="C217" s="8" t="s">
        <v>176</v>
      </c>
      <c r="D217" s="8"/>
      <c r="E217" s="8" t="str">
        <f t="shared" si="5"/>
        <v>IT</v>
      </c>
      <c r="F217" s="44"/>
      <c r="G217" s="18"/>
      <c r="H217" s="8"/>
      <c r="I217" s="8"/>
      <c r="J217" s="15" t="b">
        <f t="shared" si="6"/>
        <v>1</v>
      </c>
      <c r="K217" s="16"/>
      <c r="L217" s="17"/>
    </row>
    <row r="218" spans="1:12" x14ac:dyDescent="0.25">
      <c r="A218" s="8" t="s">
        <v>429</v>
      </c>
      <c r="B218" s="8"/>
      <c r="C218" s="8" t="s">
        <v>176</v>
      </c>
      <c r="D218" s="8"/>
      <c r="E218" s="8" t="str">
        <f t="shared" si="5"/>
        <v>IT</v>
      </c>
      <c r="F218" s="44"/>
      <c r="G218" s="18"/>
      <c r="H218" s="8"/>
      <c r="I218" s="8"/>
      <c r="J218" s="15" t="b">
        <f t="shared" si="6"/>
        <v>1</v>
      </c>
      <c r="K218" s="16"/>
      <c r="L218" s="17"/>
    </row>
    <row r="219" spans="1:12" x14ac:dyDescent="0.25">
      <c r="A219" s="8" t="s">
        <v>430</v>
      </c>
      <c r="B219" s="8"/>
      <c r="C219" s="8" t="s">
        <v>176</v>
      </c>
      <c r="D219" s="8"/>
      <c r="E219" s="8" t="str">
        <f t="shared" si="5"/>
        <v>IT</v>
      </c>
      <c r="F219" s="44"/>
      <c r="G219" s="18"/>
      <c r="H219" s="8"/>
      <c r="I219" s="8"/>
      <c r="J219" s="15" t="b">
        <f t="shared" si="6"/>
        <v>1</v>
      </c>
      <c r="K219" s="16"/>
      <c r="L219" s="17"/>
    </row>
    <row r="220" spans="1:12" x14ac:dyDescent="0.25">
      <c r="A220" s="8" t="s">
        <v>431</v>
      </c>
      <c r="B220" s="8"/>
      <c r="C220" s="8" t="s">
        <v>176</v>
      </c>
      <c r="D220" s="8"/>
      <c r="E220" s="8" t="str">
        <f t="shared" si="5"/>
        <v>IT</v>
      </c>
      <c r="F220" s="44"/>
      <c r="G220" s="18"/>
      <c r="H220" s="8"/>
      <c r="I220" s="8"/>
      <c r="J220" s="15" t="b">
        <f t="shared" si="6"/>
        <v>1</v>
      </c>
      <c r="K220" s="16"/>
      <c r="L220" s="17"/>
    </row>
    <row r="221" spans="1:12" x14ac:dyDescent="0.25">
      <c r="A221" s="1" t="s">
        <v>432</v>
      </c>
      <c r="B221" s="8"/>
      <c r="C221" s="8" t="s">
        <v>36</v>
      </c>
      <c r="D221" s="8" t="s">
        <v>74</v>
      </c>
      <c r="E221" s="8" t="s">
        <v>177</v>
      </c>
      <c r="F221" s="45">
        <v>45458</v>
      </c>
      <c r="G221" s="18"/>
      <c r="H221" s="8" t="b">
        <f>TRUE()</f>
        <v>1</v>
      </c>
      <c r="I221" s="8" t="b">
        <f>IF(Metadata!G221="",TRUE(),FALSE())</f>
        <v>1</v>
      </c>
      <c r="J221" s="15" t="b">
        <f>TRUE()</f>
        <v>1</v>
      </c>
    </row>
  </sheetData>
  <conditionalFormatting sqref="A113:A131">
    <cfRule type="expression" dxfId="123" priority="204">
      <formula>ROW()=CELL("row")</formula>
    </cfRule>
  </conditionalFormatting>
  <conditionalFormatting sqref="A134:A152">
    <cfRule type="expression" dxfId="122" priority="294">
      <formula>ROW()=CELL("row")</formula>
    </cfRule>
  </conditionalFormatting>
  <conditionalFormatting sqref="A1:B152">
    <cfRule type="expression" dxfId="121" priority="39">
      <formula>COLUMN()=CELL("col")</formula>
    </cfRule>
  </conditionalFormatting>
  <conditionalFormatting sqref="A78:B81">
    <cfRule type="expression" dxfId="120" priority="40">
      <formula>ROW()=CELL("row")</formula>
    </cfRule>
  </conditionalFormatting>
  <conditionalFormatting sqref="A88:B105">
    <cfRule type="expression" dxfId="119" priority="41">
      <formula>ROW()=CELL("row")</formula>
    </cfRule>
  </conditionalFormatting>
  <conditionalFormatting sqref="A153:B220">
    <cfRule type="expression" dxfId="118" priority="9">
      <formula>ROW()=CELL("row")</formula>
    </cfRule>
    <cfRule type="expression" dxfId="117" priority="10">
      <formula>COLUMN()=CELL("col")</formula>
    </cfRule>
  </conditionalFormatting>
  <conditionalFormatting sqref="A2:E220">
    <cfRule type="expression" dxfId="116" priority="29">
      <formula>ROW()=CELL("row")</formula>
    </cfRule>
  </conditionalFormatting>
  <conditionalFormatting sqref="B114:B131">
    <cfRule type="expression" dxfId="115" priority="191">
      <formula>ROW()=CELL("row")</formula>
    </cfRule>
  </conditionalFormatting>
  <conditionalFormatting sqref="B135:B152">
    <cfRule type="expression" dxfId="114" priority="281">
      <formula>ROW()=CELL("row")</formula>
    </cfRule>
  </conditionalFormatting>
  <conditionalFormatting sqref="C1:C220">
    <cfRule type="expression" dxfId="113" priority="79">
      <formula>COLUMN()=CELL("col")</formula>
    </cfRule>
  </conditionalFormatting>
  <conditionalFormatting sqref="C78:C81">
    <cfRule type="expression" dxfId="112" priority="80">
      <formula>ROW()=CELL("row")</formula>
    </cfRule>
  </conditionalFormatting>
  <conditionalFormatting sqref="C88:C105">
    <cfRule type="expression" dxfId="111" priority="81">
      <formula>ROW()=CELL("row")</formula>
    </cfRule>
  </conditionalFormatting>
  <conditionalFormatting sqref="C114:C220">
    <cfRule type="expression" dxfId="110" priority="215">
      <formula>ROW()=CELL("row")</formula>
    </cfRule>
  </conditionalFormatting>
  <conditionalFormatting sqref="D78:D82">
    <cfRule type="expression" dxfId="109" priority="95">
      <formula>ROW()=CELL("row")</formula>
    </cfRule>
  </conditionalFormatting>
  <conditionalFormatting sqref="D88:D105">
    <cfRule type="expression" dxfId="108" priority="96">
      <formula>ROW()=CELL("row")</formula>
    </cfRule>
  </conditionalFormatting>
  <conditionalFormatting sqref="D114:D131">
    <cfRule type="expression" dxfId="107" priority="222">
      <formula>ROW()=CELL("row")</formula>
    </cfRule>
  </conditionalFormatting>
  <conditionalFormatting sqref="D135:D152">
    <cfRule type="expression" dxfId="106" priority="316">
      <formula>ROW()=CELL("row")</formula>
    </cfRule>
  </conditionalFormatting>
  <conditionalFormatting sqref="D153:D220">
    <cfRule type="expression" dxfId="105" priority="17">
      <formula>ROW()=CELL("row")</formula>
    </cfRule>
    <cfRule type="expression" dxfId="104" priority="18">
      <formula>COLUMN()=CELL("col")</formula>
    </cfRule>
  </conditionalFormatting>
  <conditionalFormatting sqref="D1:E143 D144:D152 E144:E220">
    <cfRule type="expression" dxfId="103" priority="94">
      <formula>COLUMN()=CELL("col")</formula>
    </cfRule>
  </conditionalFormatting>
  <conditionalFormatting sqref="D143:E143 E144:E220">
    <cfRule type="expression" dxfId="102" priority="321">
      <formula>ROW()=CELL("row")</formula>
    </cfRule>
  </conditionalFormatting>
  <conditionalFormatting sqref="F1:I220">
    <cfRule type="expression" dxfId="101" priority="12">
      <formula>COLUMN()=CELL("col")</formula>
    </cfRule>
  </conditionalFormatting>
  <conditionalFormatting sqref="F2:I220">
    <cfRule type="expression" dxfId="100" priority="11">
      <formula>ROW()=CELL("row")</formula>
    </cfRule>
  </conditionalFormatting>
  <conditionalFormatting sqref="G111:G114">
    <cfRule type="expression" dxfId="99" priority="61">
      <formula>ROW()=CELL("row")</formula>
    </cfRule>
    <cfRule type="expression" dxfId="98" priority="62">
      <formula>COLUMN()=CELL("col")</formula>
    </cfRule>
  </conditionalFormatting>
  <conditionalFormatting sqref="G114">
    <cfRule type="expression" dxfId="97" priority="190">
      <formula>COLUMN()=CELL("col")</formula>
    </cfRule>
    <cfRule type="expression" dxfId="96" priority="189">
      <formula>ROW()=CELL("row")</formula>
    </cfRule>
  </conditionalFormatting>
  <conditionalFormatting sqref="G132:G135">
    <cfRule type="expression" dxfId="95" priority="273">
      <formula>ROW()=CELL("row")</formula>
    </cfRule>
    <cfRule type="expression" dxfId="94" priority="274">
      <formula>COLUMN()=CELL("col")</formula>
    </cfRule>
  </conditionalFormatting>
  <conditionalFormatting sqref="G133:G139">
    <cfRule type="expression" dxfId="93" priority="203">
      <formula>COLUMN()=CELL("col")</formula>
    </cfRule>
    <cfRule type="expression" dxfId="92" priority="202">
      <formula>ROW()=CELL("row")</formula>
    </cfRule>
  </conditionalFormatting>
  <conditionalFormatting sqref="G135">
    <cfRule type="expression" dxfId="91" priority="280">
      <formula>COLUMN()=CELL("col")</formula>
    </cfRule>
    <cfRule type="expression" dxfId="90" priority="279">
      <formula>ROW()=CELL("row")</formula>
    </cfRule>
  </conditionalFormatting>
  <conditionalFormatting sqref="H78:I81">
    <cfRule type="expression" dxfId="89" priority="110">
      <formula>ROW()=CELL("row")</formula>
    </cfRule>
  </conditionalFormatting>
  <conditionalFormatting sqref="H88:I105">
    <cfRule type="expression" dxfId="88" priority="111">
      <formula>ROW()=CELL("row")</formula>
    </cfRule>
  </conditionalFormatting>
  <conditionalFormatting sqref="H114:I220">
    <cfRule type="expression" dxfId="87" priority="33">
      <formula>ROW()=CELL("row")</formula>
    </cfRule>
  </conditionalFormatting>
  <conditionalFormatting sqref="J2:J220">
    <cfRule type="cellIs" dxfId="86" priority="153" operator="equal">
      <formula>1</formula>
    </cfRule>
    <cfRule type="cellIs" dxfId="85" priority="154" operator="equal">
      <formula>0</formula>
    </cfRule>
  </conditionalFormatting>
  <conditionalFormatting sqref="K1:L152">
    <cfRule type="expression" dxfId="84" priority="139">
      <formula>COLUMN()=CELL("col")</formula>
    </cfRule>
  </conditionalFormatting>
  <conditionalFormatting sqref="K2:L220">
    <cfRule type="expression" dxfId="83" priority="35">
      <formula>ROW()=CELL("row")</formula>
    </cfRule>
  </conditionalFormatting>
  <conditionalFormatting sqref="K78:L81">
    <cfRule type="expression" dxfId="82" priority="140">
      <formula>ROW()=CELL("row")</formula>
    </cfRule>
  </conditionalFormatting>
  <conditionalFormatting sqref="K88:L105">
    <cfRule type="expression" dxfId="81" priority="141">
      <formula>ROW()=CELL("row")</formula>
    </cfRule>
  </conditionalFormatting>
  <conditionalFormatting sqref="K114:L131">
    <cfRule type="expression" dxfId="80" priority="235">
      <formula>ROW()=CELL("row")</formula>
    </cfRule>
  </conditionalFormatting>
  <conditionalFormatting sqref="K135:L152">
    <cfRule type="expression" dxfId="79" priority="329">
      <formula>ROW()=CELL("row")</formula>
    </cfRule>
  </conditionalFormatting>
  <conditionalFormatting sqref="K153:L220">
    <cfRule type="expression" dxfId="78" priority="24">
      <formula>COLUMN()=CELL("col")</formula>
    </cfRule>
    <cfRule type="expression" dxfId="77" priority="23">
      <formula>ROW()=CELL("row")</formula>
    </cfRule>
  </conditionalFormatting>
  <conditionalFormatting sqref="B221">
    <cfRule type="expression" dxfId="76" priority="4">
      <formula>COLUMN()=CELL("col")</formula>
    </cfRule>
  </conditionalFormatting>
  <conditionalFormatting sqref="B221:E221">
    <cfRule type="expression" dxfId="75" priority="3">
      <formula>ROW()=CELL("row")</formula>
    </cfRule>
  </conditionalFormatting>
  <conditionalFormatting sqref="C221">
    <cfRule type="expression" dxfId="74" priority="5">
      <formula>COLUMN()=CELL("col")</formula>
    </cfRule>
  </conditionalFormatting>
  <conditionalFormatting sqref="D221:E221">
    <cfRule type="expression" dxfId="73" priority="6">
      <formula>COLUMN()=CELL("col")</formula>
    </cfRule>
  </conditionalFormatting>
  <conditionalFormatting sqref="F221:I221">
    <cfRule type="expression" dxfId="72" priority="2">
      <formula>COLUMN()=CELL("col")</formula>
    </cfRule>
  </conditionalFormatting>
  <conditionalFormatting sqref="F221:I221">
    <cfRule type="expression" dxfId="71" priority="1">
      <formula>ROW()=CELL("row")</formula>
    </cfRule>
  </conditionalFormatting>
  <conditionalFormatting sqref="J221">
    <cfRule type="cellIs" dxfId="70" priority="7" operator="equal">
      <formula>1</formula>
    </cfRule>
    <cfRule type="cellIs" dxfId="69" priority="8" operator="equal">
      <formula>0</formula>
    </cfRule>
  </conditionalFormatting>
  <pageMargins left="0.75" right="0.75" top="1" bottom="1" header="0.511811023622047" footer="0.511811023622047"/>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44"/>
  <sheetViews>
    <sheetView topLeftCell="A217" zoomScaleNormal="100" workbookViewId="0">
      <selection activeCell="E221" sqref="E221:H221"/>
    </sheetView>
  </sheetViews>
  <sheetFormatPr defaultColWidth="8.5703125" defaultRowHeight="15" x14ac:dyDescent="0.25"/>
  <cols>
    <col min="1" max="1" width="34.5703125" customWidth="1"/>
    <col min="2" max="2" width="11" style="1" customWidth="1"/>
    <col min="3" max="4" width="18.28515625" style="1" customWidth="1"/>
    <col min="5" max="5" width="19.140625" style="1" customWidth="1"/>
    <col min="6" max="6" width="62.5703125" style="1" customWidth="1"/>
    <col min="7" max="7" width="11.140625" style="1" customWidth="1"/>
    <col min="8" max="8" width="14.5703125" style="1" customWidth="1"/>
  </cols>
  <sheetData>
    <row r="1" spans="1:8" x14ac:dyDescent="0.25">
      <c r="A1" s="4" t="s">
        <v>184</v>
      </c>
      <c r="B1" s="3" t="s">
        <v>185</v>
      </c>
      <c r="C1" s="3" t="s">
        <v>186</v>
      </c>
      <c r="D1" s="3" t="s">
        <v>187</v>
      </c>
      <c r="E1" s="4" t="s">
        <v>188</v>
      </c>
      <c r="F1" s="4" t="s">
        <v>189</v>
      </c>
      <c r="G1" s="4" t="s">
        <v>190</v>
      </c>
      <c r="H1" s="4" t="s">
        <v>191</v>
      </c>
    </row>
    <row r="2" spans="1:8" x14ac:dyDescent="0.25">
      <c r="A2" s="20" t="s">
        <v>12</v>
      </c>
      <c r="B2" s="21" t="s">
        <v>192</v>
      </c>
      <c r="C2" s="21"/>
      <c r="D2" s="21"/>
      <c r="E2" s="13" t="s">
        <v>193</v>
      </c>
      <c r="F2" s="8" t="s">
        <v>194</v>
      </c>
      <c r="G2" s="13">
        <v>0</v>
      </c>
      <c r="H2" s="22"/>
    </row>
    <row r="3" spans="1:8" x14ac:dyDescent="0.25">
      <c r="A3" s="23" t="s">
        <v>16</v>
      </c>
      <c r="B3" s="8"/>
      <c r="C3" s="21"/>
      <c r="D3" s="21"/>
      <c r="E3" s="13"/>
      <c r="F3" s="8"/>
      <c r="G3" s="13"/>
      <c r="H3" s="13"/>
    </row>
    <row r="4" spans="1:8" x14ac:dyDescent="0.25">
      <c r="A4" s="23" t="s">
        <v>20</v>
      </c>
      <c r="B4" s="8"/>
      <c r="C4" s="21"/>
      <c r="D4" s="21"/>
      <c r="E4" s="13"/>
      <c r="F4" s="8"/>
      <c r="G4" s="13"/>
      <c r="H4" s="13"/>
    </row>
    <row r="5" spans="1:8" x14ac:dyDescent="0.25">
      <c r="A5" s="23" t="s">
        <v>21</v>
      </c>
      <c r="B5" s="8" t="s">
        <v>192</v>
      </c>
      <c r="C5" s="21"/>
      <c r="D5" s="21"/>
      <c r="E5" s="13" t="s">
        <v>195</v>
      </c>
      <c r="F5" s="8" t="s">
        <v>196</v>
      </c>
      <c r="G5" s="13">
        <v>0</v>
      </c>
      <c r="H5" s="13"/>
    </row>
    <row r="6" spans="1:8" x14ac:dyDescent="0.25">
      <c r="A6" s="23" t="s">
        <v>24</v>
      </c>
      <c r="B6" s="8" t="s">
        <v>192</v>
      </c>
      <c r="C6" s="21"/>
      <c r="D6" s="21"/>
      <c r="E6" s="13" t="s">
        <v>195</v>
      </c>
      <c r="F6" s="8" t="s">
        <v>197</v>
      </c>
      <c r="G6" s="13">
        <v>0</v>
      </c>
      <c r="H6" s="13"/>
    </row>
    <row r="7" spans="1:8" x14ac:dyDescent="0.25">
      <c r="A7" s="23" t="s">
        <v>26</v>
      </c>
      <c r="B7" s="8" t="s">
        <v>198</v>
      </c>
      <c r="C7" s="21"/>
      <c r="D7" s="21"/>
      <c r="E7" s="13"/>
      <c r="F7" s="8"/>
      <c r="G7" s="13"/>
      <c r="H7" s="13"/>
    </row>
    <row r="8" spans="1:8" x14ac:dyDescent="0.25">
      <c r="A8" s="23" t="s">
        <v>27</v>
      </c>
      <c r="B8" s="8" t="s">
        <v>198</v>
      </c>
      <c r="C8" s="21"/>
      <c r="D8" s="21"/>
      <c r="E8" s="13"/>
      <c r="F8" s="8"/>
      <c r="G8" s="13"/>
      <c r="H8" s="13"/>
    </row>
    <row r="9" spans="1:8" x14ac:dyDescent="0.25">
      <c r="A9" s="23" t="s">
        <v>28</v>
      </c>
      <c r="B9" s="8" t="s">
        <v>198</v>
      </c>
      <c r="C9" s="21"/>
      <c r="D9" s="21"/>
      <c r="E9" s="13"/>
      <c r="F9" s="8"/>
      <c r="G9" s="13"/>
      <c r="H9" s="13"/>
    </row>
    <row r="10" spans="1:8" x14ac:dyDescent="0.25">
      <c r="A10" s="23" t="s">
        <v>29</v>
      </c>
      <c r="B10" s="8"/>
      <c r="C10" s="21"/>
      <c r="D10" s="21"/>
      <c r="E10" s="13"/>
      <c r="F10" s="8"/>
      <c r="G10" s="13"/>
      <c r="H10" s="13"/>
    </row>
    <row r="11" spans="1:8" x14ac:dyDescent="0.25">
      <c r="A11" s="23" t="s">
        <v>31</v>
      </c>
      <c r="B11" s="8"/>
      <c r="C11" s="21"/>
      <c r="D11" s="21"/>
      <c r="E11" s="13"/>
      <c r="F11" s="8"/>
      <c r="G11" s="13"/>
      <c r="H11" s="13"/>
    </row>
    <row r="12" spans="1:8" x14ac:dyDescent="0.25">
      <c r="A12" s="23" t="s">
        <v>33</v>
      </c>
      <c r="B12" s="8"/>
      <c r="C12" s="21"/>
      <c r="D12" s="21"/>
      <c r="E12" s="13"/>
      <c r="F12" s="8"/>
      <c r="G12" s="13"/>
      <c r="H12" s="13"/>
    </row>
    <row r="13" spans="1:8" x14ac:dyDescent="0.25">
      <c r="A13" s="23" t="s">
        <v>35</v>
      </c>
      <c r="B13" s="8" t="s">
        <v>192</v>
      </c>
      <c r="C13" s="21"/>
      <c r="D13" s="21"/>
      <c r="E13" s="13" t="s">
        <v>195</v>
      </c>
      <c r="F13" s="8" t="s">
        <v>199</v>
      </c>
      <c r="G13" s="13">
        <v>0</v>
      </c>
      <c r="H13" s="13"/>
    </row>
    <row r="14" spans="1:8" x14ac:dyDescent="0.25">
      <c r="A14" s="23" t="s">
        <v>39</v>
      </c>
      <c r="B14" s="8" t="s">
        <v>192</v>
      </c>
      <c r="C14" s="21"/>
      <c r="D14" s="21"/>
      <c r="E14" s="13" t="s">
        <v>195</v>
      </c>
      <c r="F14" s="8" t="s">
        <v>200</v>
      </c>
      <c r="G14" s="13">
        <v>0</v>
      </c>
      <c r="H14" s="13"/>
    </row>
    <row r="15" spans="1:8" x14ac:dyDescent="0.25">
      <c r="A15" s="23" t="s">
        <v>42</v>
      </c>
      <c r="B15" s="8" t="s">
        <v>192</v>
      </c>
      <c r="C15" s="21"/>
      <c r="D15" s="21"/>
      <c r="E15" s="13" t="s">
        <v>195</v>
      </c>
      <c r="F15" s="8" t="s">
        <v>201</v>
      </c>
      <c r="G15" s="13">
        <v>0</v>
      </c>
      <c r="H15" s="13"/>
    </row>
    <row r="16" spans="1:8" x14ac:dyDescent="0.25">
      <c r="A16" s="23" t="s">
        <v>45</v>
      </c>
      <c r="B16" s="8" t="s">
        <v>192</v>
      </c>
      <c r="C16" s="21"/>
      <c r="D16" s="21"/>
      <c r="E16" s="13" t="s">
        <v>202</v>
      </c>
      <c r="F16" s="8" t="s">
        <v>203</v>
      </c>
      <c r="G16" s="13">
        <v>0</v>
      </c>
      <c r="H16" s="13"/>
    </row>
    <row r="17" spans="1:8" x14ac:dyDescent="0.25">
      <c r="A17" s="23" t="s">
        <v>46</v>
      </c>
      <c r="B17" s="8" t="s">
        <v>192</v>
      </c>
      <c r="C17" s="21"/>
      <c r="D17" s="21"/>
      <c r="E17" s="13" t="s">
        <v>195</v>
      </c>
      <c r="F17" s="8" t="s">
        <v>204</v>
      </c>
      <c r="G17" s="13">
        <v>0</v>
      </c>
      <c r="H17" s="13" t="s">
        <v>205</v>
      </c>
    </row>
    <row r="18" spans="1:8" x14ac:dyDescent="0.25">
      <c r="A18" s="23" t="s">
        <v>48</v>
      </c>
      <c r="B18" s="8" t="s">
        <v>192</v>
      </c>
      <c r="C18" s="21"/>
      <c r="D18" s="21"/>
      <c r="E18" s="13" t="s">
        <v>195</v>
      </c>
      <c r="F18" s="8" t="s">
        <v>206</v>
      </c>
      <c r="G18" s="13">
        <v>1</v>
      </c>
      <c r="H18" s="13"/>
    </row>
    <row r="19" spans="1:8" x14ac:dyDescent="0.25">
      <c r="A19" s="23" t="s">
        <v>50</v>
      </c>
      <c r="B19" s="8" t="s">
        <v>192</v>
      </c>
      <c r="C19" s="21"/>
      <c r="D19" s="21"/>
      <c r="E19" s="13" t="s">
        <v>195</v>
      </c>
      <c r="F19" s="8" t="s">
        <v>201</v>
      </c>
      <c r="G19" s="13">
        <v>0</v>
      </c>
      <c r="H19" s="13" t="s">
        <v>207</v>
      </c>
    </row>
    <row r="20" spans="1:8" x14ac:dyDescent="0.25">
      <c r="A20" s="23" t="s">
        <v>51</v>
      </c>
      <c r="B20" s="8" t="s">
        <v>192</v>
      </c>
      <c r="C20" s="21" t="s">
        <v>208</v>
      </c>
      <c r="D20" s="21"/>
      <c r="E20" s="13" t="s">
        <v>202</v>
      </c>
      <c r="F20" s="8" t="s">
        <v>209</v>
      </c>
      <c r="G20" s="13">
        <v>1</v>
      </c>
      <c r="H20" s="13" t="s">
        <v>210</v>
      </c>
    </row>
    <row r="21" spans="1:8" x14ac:dyDescent="0.25">
      <c r="A21" s="23" t="s">
        <v>53</v>
      </c>
      <c r="B21" s="8" t="s">
        <v>211</v>
      </c>
      <c r="C21" s="21"/>
      <c r="D21" s="21"/>
      <c r="E21" s="13" t="s">
        <v>195</v>
      </c>
      <c r="F21" s="8" t="s">
        <v>212</v>
      </c>
      <c r="G21" s="13">
        <v>2</v>
      </c>
      <c r="H21" s="13"/>
    </row>
    <row r="22" spans="1:8" x14ac:dyDescent="0.25">
      <c r="A22" s="23" t="s">
        <v>55</v>
      </c>
      <c r="B22" s="8" t="s">
        <v>211</v>
      </c>
      <c r="C22" s="21"/>
      <c r="D22" s="21"/>
      <c r="E22" s="13" t="s">
        <v>195</v>
      </c>
      <c r="F22" s="8" t="s">
        <v>213</v>
      </c>
      <c r="G22" s="13">
        <v>1</v>
      </c>
      <c r="H22" s="13"/>
    </row>
    <row r="23" spans="1:8" x14ac:dyDescent="0.25">
      <c r="A23" s="17" t="s">
        <v>56</v>
      </c>
      <c r="B23" s="8" t="s">
        <v>211</v>
      </c>
      <c r="C23" s="21"/>
      <c r="D23" s="21"/>
      <c r="E23" s="13" t="s">
        <v>214</v>
      </c>
      <c r="F23" s="8" t="s">
        <v>215</v>
      </c>
      <c r="G23" s="13">
        <v>0</v>
      </c>
      <c r="H23" s="13"/>
    </row>
    <row r="24" spans="1:8" x14ac:dyDescent="0.25">
      <c r="A24" s="23" t="s">
        <v>59</v>
      </c>
      <c r="B24" s="8" t="s">
        <v>216</v>
      </c>
      <c r="C24" s="21"/>
      <c r="D24" s="21"/>
      <c r="E24" s="13"/>
      <c r="F24" s="8"/>
      <c r="G24" s="13"/>
      <c r="H24" s="13"/>
    </row>
    <row r="25" spans="1:8" x14ac:dyDescent="0.25">
      <c r="A25" s="23" t="s">
        <v>61</v>
      </c>
      <c r="B25" s="8"/>
      <c r="C25" s="21"/>
      <c r="D25" s="21"/>
      <c r="E25" s="13"/>
      <c r="F25" s="8"/>
      <c r="G25" s="13"/>
      <c r="H25" s="13"/>
    </row>
    <row r="26" spans="1:8" x14ac:dyDescent="0.25">
      <c r="A26" s="23" t="s">
        <v>62</v>
      </c>
      <c r="B26" s="8" t="s">
        <v>211</v>
      </c>
      <c r="C26" s="21"/>
      <c r="D26" s="21"/>
      <c r="E26" s="13" t="s">
        <v>195</v>
      </c>
      <c r="F26" s="8" t="s">
        <v>217</v>
      </c>
      <c r="G26" s="13">
        <v>2</v>
      </c>
      <c r="H26" s="13" t="s">
        <v>218</v>
      </c>
    </row>
    <row r="27" spans="1:8" x14ac:dyDescent="0.25">
      <c r="A27" s="23" t="s">
        <v>63</v>
      </c>
      <c r="B27" s="8"/>
      <c r="C27" s="21"/>
      <c r="D27" s="21"/>
      <c r="E27" s="13"/>
      <c r="F27" s="8"/>
      <c r="G27" s="13"/>
      <c r="H27" s="13"/>
    </row>
    <row r="28" spans="1:8" x14ac:dyDescent="0.25">
      <c r="A28" s="23" t="s">
        <v>64</v>
      </c>
      <c r="B28" s="8"/>
      <c r="C28" s="21"/>
      <c r="D28" s="21"/>
      <c r="E28" s="13"/>
      <c r="F28" s="8"/>
      <c r="G28" s="13"/>
      <c r="H28" s="13"/>
    </row>
    <row r="29" spans="1:8" x14ac:dyDescent="0.25">
      <c r="A29" s="23" t="s">
        <v>65</v>
      </c>
      <c r="B29" s="8" t="s">
        <v>211</v>
      </c>
      <c r="C29" s="21"/>
      <c r="D29" s="21"/>
      <c r="E29" s="13" t="s">
        <v>195</v>
      </c>
      <c r="F29" s="8" t="s">
        <v>219</v>
      </c>
      <c r="G29" s="13">
        <v>0</v>
      </c>
      <c r="H29" s="13" t="s">
        <v>220</v>
      </c>
    </row>
    <row r="30" spans="1:8" x14ac:dyDescent="0.25">
      <c r="A30" s="23" t="s">
        <v>67</v>
      </c>
      <c r="B30" s="8"/>
      <c r="C30" s="21"/>
      <c r="D30" s="21"/>
      <c r="E30" s="13"/>
      <c r="F30" s="8"/>
      <c r="G30" s="13"/>
      <c r="H30" s="13"/>
    </row>
    <row r="31" spans="1:8" x14ac:dyDescent="0.25">
      <c r="A31" s="23" t="s">
        <v>69</v>
      </c>
      <c r="B31" s="8"/>
      <c r="C31" s="21"/>
      <c r="D31" s="21"/>
      <c r="E31" s="13"/>
      <c r="F31" s="8"/>
      <c r="G31" s="13"/>
      <c r="H31" s="13"/>
    </row>
    <row r="32" spans="1:8" x14ac:dyDescent="0.25">
      <c r="A32" s="23" t="s">
        <v>70</v>
      </c>
      <c r="B32" s="8" t="s">
        <v>211</v>
      </c>
      <c r="C32" s="21" t="s">
        <v>221</v>
      </c>
      <c r="D32" s="21"/>
      <c r="E32" s="13" t="s">
        <v>195</v>
      </c>
      <c r="F32" s="8" t="s">
        <v>222</v>
      </c>
      <c r="G32" s="13">
        <v>0</v>
      </c>
      <c r="H32" s="13" t="s">
        <v>223</v>
      </c>
    </row>
    <row r="33" spans="1:8" x14ac:dyDescent="0.25">
      <c r="A33" s="23" t="s">
        <v>72</v>
      </c>
      <c r="B33" s="8" t="s">
        <v>192</v>
      </c>
      <c r="C33" s="21"/>
      <c r="D33" s="21"/>
      <c r="E33" s="13" t="s">
        <v>195</v>
      </c>
      <c r="F33" s="8" t="s">
        <v>199</v>
      </c>
      <c r="G33" s="13">
        <v>0</v>
      </c>
      <c r="H33" s="13"/>
    </row>
    <row r="34" spans="1:8" x14ac:dyDescent="0.25">
      <c r="A34" s="23" t="s">
        <v>73</v>
      </c>
      <c r="B34" s="8" t="s">
        <v>192</v>
      </c>
      <c r="C34" s="21"/>
      <c r="D34" s="21"/>
      <c r="E34" s="13" t="s">
        <v>202</v>
      </c>
      <c r="F34" s="8" t="s">
        <v>203</v>
      </c>
      <c r="G34" s="13">
        <v>0</v>
      </c>
      <c r="H34" s="13"/>
    </row>
    <row r="35" spans="1:8" x14ac:dyDescent="0.25">
      <c r="A35" s="23" t="s">
        <v>75</v>
      </c>
      <c r="B35" s="8" t="s">
        <v>192</v>
      </c>
      <c r="C35" s="21"/>
      <c r="D35" s="21"/>
      <c r="E35" s="13" t="s">
        <v>195</v>
      </c>
      <c r="F35" s="8" t="s">
        <v>201</v>
      </c>
      <c r="G35" s="13">
        <v>0</v>
      </c>
      <c r="H35" s="13" t="s">
        <v>207</v>
      </c>
    </row>
    <row r="36" spans="1:8" x14ac:dyDescent="0.25">
      <c r="A36" s="23" t="s">
        <v>76</v>
      </c>
      <c r="B36" s="8" t="s">
        <v>192</v>
      </c>
      <c r="C36" s="21"/>
      <c r="D36" s="21"/>
      <c r="E36" s="13" t="s">
        <v>202</v>
      </c>
      <c r="F36" s="8" t="s">
        <v>209</v>
      </c>
      <c r="G36" s="13">
        <v>1</v>
      </c>
      <c r="H36" s="13" t="s">
        <v>210</v>
      </c>
    </row>
    <row r="37" spans="1:8" x14ac:dyDescent="0.25">
      <c r="A37" s="23" t="s">
        <v>77</v>
      </c>
      <c r="B37" s="8" t="s">
        <v>192</v>
      </c>
      <c r="C37" s="21"/>
      <c r="D37" s="21"/>
      <c r="E37" s="13" t="s">
        <v>195</v>
      </c>
      <c r="F37" s="8" t="s">
        <v>199</v>
      </c>
      <c r="G37" s="13">
        <v>0</v>
      </c>
      <c r="H37" s="13"/>
    </row>
    <row r="38" spans="1:8" x14ac:dyDescent="0.25">
      <c r="A38" s="23" t="s">
        <v>78</v>
      </c>
      <c r="B38" s="8" t="s">
        <v>192</v>
      </c>
      <c r="C38" s="21"/>
      <c r="D38" s="21"/>
      <c r="E38" s="13" t="s">
        <v>202</v>
      </c>
      <c r="F38" s="8" t="s">
        <v>203</v>
      </c>
      <c r="G38" s="13">
        <v>0</v>
      </c>
      <c r="H38" s="13"/>
    </row>
    <row r="39" spans="1:8" x14ac:dyDescent="0.25">
      <c r="A39" s="23" t="s">
        <v>79</v>
      </c>
      <c r="B39" s="8" t="s">
        <v>192</v>
      </c>
      <c r="C39" s="21"/>
      <c r="D39" s="21"/>
      <c r="E39" s="13" t="s">
        <v>195</v>
      </c>
      <c r="F39" s="8" t="s">
        <v>201</v>
      </c>
      <c r="G39" s="13">
        <v>0</v>
      </c>
      <c r="H39" s="13" t="s">
        <v>207</v>
      </c>
    </row>
    <row r="40" spans="1:8" x14ac:dyDescent="0.25">
      <c r="A40" s="23" t="s">
        <v>80</v>
      </c>
      <c r="B40" s="8" t="s">
        <v>192</v>
      </c>
      <c r="C40" s="21"/>
      <c r="D40" s="21"/>
      <c r="E40" s="13" t="s">
        <v>202</v>
      </c>
      <c r="F40" s="8" t="s">
        <v>209</v>
      </c>
      <c r="G40" s="13">
        <v>1</v>
      </c>
      <c r="H40" s="13" t="s">
        <v>210</v>
      </c>
    </row>
    <row r="41" spans="1:8" x14ac:dyDescent="0.25">
      <c r="A41" s="23" t="s">
        <v>81</v>
      </c>
      <c r="B41" s="8" t="s">
        <v>192</v>
      </c>
      <c r="C41" s="21"/>
      <c r="D41" s="21"/>
      <c r="E41" s="13" t="s">
        <v>195</v>
      </c>
      <c r="F41" s="8" t="s">
        <v>199</v>
      </c>
      <c r="G41" s="13">
        <v>0</v>
      </c>
      <c r="H41" s="13"/>
    </row>
    <row r="42" spans="1:8" x14ac:dyDescent="0.25">
      <c r="A42" s="23" t="s">
        <v>82</v>
      </c>
      <c r="B42" s="8" t="s">
        <v>192</v>
      </c>
      <c r="C42" s="21"/>
      <c r="D42" s="21"/>
      <c r="E42" s="13" t="s">
        <v>202</v>
      </c>
      <c r="F42" s="8" t="s">
        <v>203</v>
      </c>
      <c r="G42" s="13">
        <v>0</v>
      </c>
      <c r="H42" s="13"/>
    </row>
    <row r="43" spans="1:8" x14ac:dyDescent="0.25">
      <c r="A43" s="23" t="s">
        <v>83</v>
      </c>
      <c r="B43" s="8" t="s">
        <v>192</v>
      </c>
      <c r="C43" s="21"/>
      <c r="D43" s="21"/>
      <c r="E43" s="13" t="s">
        <v>195</v>
      </c>
      <c r="F43" s="8" t="s">
        <v>201</v>
      </c>
      <c r="G43" s="13">
        <v>0</v>
      </c>
      <c r="H43" s="13" t="s">
        <v>207</v>
      </c>
    </row>
    <row r="44" spans="1:8" x14ac:dyDescent="0.25">
      <c r="A44" s="23" t="s">
        <v>84</v>
      </c>
      <c r="B44" s="8" t="s">
        <v>192</v>
      </c>
      <c r="C44" s="21"/>
      <c r="D44" s="21"/>
      <c r="E44" s="13" t="s">
        <v>202</v>
      </c>
      <c r="F44" s="8" t="s">
        <v>209</v>
      </c>
      <c r="G44" s="13">
        <v>1</v>
      </c>
      <c r="H44" s="13" t="s">
        <v>210</v>
      </c>
    </row>
    <row r="45" spans="1:8" x14ac:dyDescent="0.25">
      <c r="A45" s="23" t="s">
        <v>85</v>
      </c>
      <c r="B45" s="8" t="s">
        <v>192</v>
      </c>
      <c r="C45" s="21"/>
      <c r="D45" s="21"/>
      <c r="E45" s="13" t="s">
        <v>195</v>
      </c>
      <c r="F45" s="8" t="s">
        <v>199</v>
      </c>
      <c r="G45" s="13">
        <v>0</v>
      </c>
      <c r="H45" s="13"/>
    </row>
    <row r="46" spans="1:8" x14ac:dyDescent="0.25">
      <c r="A46" s="23" t="s">
        <v>86</v>
      </c>
      <c r="B46" s="8" t="s">
        <v>192</v>
      </c>
      <c r="C46" s="21"/>
      <c r="D46" s="21"/>
      <c r="E46" s="13" t="s">
        <v>202</v>
      </c>
      <c r="F46" s="8" t="s">
        <v>203</v>
      </c>
      <c r="G46" s="13">
        <v>0</v>
      </c>
      <c r="H46" s="13"/>
    </row>
    <row r="47" spans="1:8" x14ac:dyDescent="0.25">
      <c r="A47" s="23" t="s">
        <v>88</v>
      </c>
      <c r="B47" s="8" t="s">
        <v>192</v>
      </c>
      <c r="C47" s="21"/>
      <c r="D47" s="21"/>
      <c r="E47" s="13" t="s">
        <v>195</v>
      </c>
      <c r="F47" s="8" t="s">
        <v>201</v>
      </c>
      <c r="G47" s="13">
        <v>0</v>
      </c>
      <c r="H47" s="13" t="s">
        <v>207</v>
      </c>
    </row>
    <row r="48" spans="1:8" x14ac:dyDescent="0.25">
      <c r="A48" s="23" t="s">
        <v>89</v>
      </c>
      <c r="B48" s="8" t="s">
        <v>192</v>
      </c>
      <c r="C48" s="21"/>
      <c r="D48" s="21"/>
      <c r="E48" s="13" t="s">
        <v>202</v>
      </c>
      <c r="F48" s="8" t="s">
        <v>209</v>
      </c>
      <c r="G48" s="13">
        <v>1</v>
      </c>
      <c r="H48" s="13" t="s">
        <v>210</v>
      </c>
    </row>
    <row r="49" spans="1:8" x14ac:dyDescent="0.25">
      <c r="A49" s="23" t="s">
        <v>90</v>
      </c>
      <c r="B49" s="8" t="s">
        <v>192</v>
      </c>
      <c r="C49" s="21"/>
      <c r="D49" s="21"/>
      <c r="E49" s="13" t="s">
        <v>195</v>
      </c>
      <c r="F49" s="8" t="s">
        <v>199</v>
      </c>
      <c r="G49" s="13">
        <v>0</v>
      </c>
      <c r="H49" s="13"/>
    </row>
    <row r="50" spans="1:8" x14ac:dyDescent="0.25">
      <c r="A50" s="23" t="s">
        <v>91</v>
      </c>
      <c r="B50" s="8" t="s">
        <v>192</v>
      </c>
      <c r="C50" s="21"/>
      <c r="D50" s="21"/>
      <c r="E50" s="13" t="s">
        <v>202</v>
      </c>
      <c r="F50" s="8" t="s">
        <v>203</v>
      </c>
      <c r="G50" s="13">
        <v>0</v>
      </c>
      <c r="H50" s="13"/>
    </row>
    <row r="51" spans="1:8" x14ac:dyDescent="0.25">
      <c r="A51" s="23" t="s">
        <v>92</v>
      </c>
      <c r="B51" s="8" t="s">
        <v>192</v>
      </c>
      <c r="C51" s="21"/>
      <c r="D51" s="21"/>
      <c r="E51" s="13" t="s">
        <v>195</v>
      </c>
      <c r="F51" s="8" t="s">
        <v>201</v>
      </c>
      <c r="G51" s="13">
        <v>0</v>
      </c>
      <c r="H51" s="13" t="s">
        <v>207</v>
      </c>
    </row>
    <row r="52" spans="1:8" x14ac:dyDescent="0.25">
      <c r="A52" s="23" t="s">
        <v>93</v>
      </c>
      <c r="B52" s="8" t="s">
        <v>192</v>
      </c>
      <c r="C52" s="21"/>
      <c r="D52" s="21"/>
      <c r="E52" s="13" t="s">
        <v>202</v>
      </c>
      <c r="F52" s="8" t="s">
        <v>209</v>
      </c>
      <c r="G52" s="13">
        <v>1</v>
      </c>
      <c r="H52" s="13" t="s">
        <v>210</v>
      </c>
    </row>
    <row r="53" spans="1:8" x14ac:dyDescent="0.25">
      <c r="A53" s="23" t="s">
        <v>94</v>
      </c>
      <c r="B53" s="8" t="s">
        <v>192</v>
      </c>
      <c r="C53" s="21"/>
      <c r="D53" s="21"/>
      <c r="E53" s="13" t="s">
        <v>195</v>
      </c>
      <c r="F53" s="8" t="s">
        <v>199</v>
      </c>
      <c r="G53" s="13">
        <v>0</v>
      </c>
      <c r="H53" s="13"/>
    </row>
    <row r="54" spans="1:8" x14ac:dyDescent="0.25">
      <c r="A54" s="23" t="s">
        <v>95</v>
      </c>
      <c r="B54" s="8" t="s">
        <v>192</v>
      </c>
      <c r="C54" s="21"/>
      <c r="D54" s="21"/>
      <c r="E54" s="13" t="s">
        <v>202</v>
      </c>
      <c r="F54" s="8" t="s">
        <v>203</v>
      </c>
      <c r="G54" s="13">
        <v>0</v>
      </c>
      <c r="H54" s="13"/>
    </row>
    <row r="55" spans="1:8" x14ac:dyDescent="0.25">
      <c r="A55" s="23" t="s">
        <v>96</v>
      </c>
      <c r="B55" s="8" t="s">
        <v>192</v>
      </c>
      <c r="C55" s="21"/>
      <c r="D55" s="21"/>
      <c r="E55" s="13" t="s">
        <v>195</v>
      </c>
      <c r="F55" s="8" t="s">
        <v>201</v>
      </c>
      <c r="G55" s="13">
        <v>0</v>
      </c>
      <c r="H55" s="13" t="s">
        <v>207</v>
      </c>
    </row>
    <row r="56" spans="1:8" x14ac:dyDescent="0.25">
      <c r="A56" s="23" t="s">
        <v>97</v>
      </c>
      <c r="B56" s="8" t="s">
        <v>192</v>
      </c>
      <c r="C56" s="21"/>
      <c r="D56" s="21"/>
      <c r="E56" s="13" t="s">
        <v>202</v>
      </c>
      <c r="F56" s="8" t="s">
        <v>209</v>
      </c>
      <c r="G56" s="13">
        <v>1</v>
      </c>
      <c r="H56" s="13" t="s">
        <v>210</v>
      </c>
    </row>
    <row r="57" spans="1:8" x14ac:dyDescent="0.25">
      <c r="A57" s="23" t="s">
        <v>98</v>
      </c>
      <c r="B57" s="8" t="s">
        <v>192</v>
      </c>
      <c r="C57" s="21"/>
      <c r="D57" s="21"/>
      <c r="E57" s="13" t="s">
        <v>195</v>
      </c>
      <c r="F57" s="8" t="s">
        <v>201</v>
      </c>
      <c r="G57" s="13">
        <v>0</v>
      </c>
      <c r="H57" s="13"/>
    </row>
    <row r="58" spans="1:8" x14ac:dyDescent="0.25">
      <c r="A58" s="23" t="s">
        <v>99</v>
      </c>
      <c r="B58" s="8" t="s">
        <v>192</v>
      </c>
      <c r="C58" s="21" t="s">
        <v>224</v>
      </c>
      <c r="D58" s="21"/>
      <c r="E58" s="13" t="s">
        <v>195</v>
      </c>
      <c r="F58" s="8" t="s">
        <v>225</v>
      </c>
      <c r="G58" s="13">
        <v>0</v>
      </c>
      <c r="H58" s="13"/>
    </row>
    <row r="59" spans="1:8" x14ac:dyDescent="0.25">
      <c r="A59" s="23" t="s">
        <v>100</v>
      </c>
      <c r="B59" s="8" t="s">
        <v>198</v>
      </c>
      <c r="C59" s="21"/>
      <c r="D59" s="21"/>
      <c r="E59" s="13"/>
      <c r="F59" s="8"/>
      <c r="G59" s="13"/>
      <c r="H59" s="13"/>
    </row>
    <row r="60" spans="1:8" x14ac:dyDescent="0.25">
      <c r="A60" s="23" t="s">
        <v>101</v>
      </c>
      <c r="B60" s="8"/>
      <c r="C60" s="21"/>
      <c r="D60" s="21"/>
      <c r="E60" s="13"/>
      <c r="F60" s="8"/>
      <c r="G60" s="13"/>
      <c r="H60" s="13"/>
    </row>
    <row r="61" spans="1:8" x14ac:dyDescent="0.25">
      <c r="A61" s="23" t="s">
        <v>102</v>
      </c>
      <c r="B61" s="8" t="s">
        <v>192</v>
      </c>
      <c r="C61" s="21"/>
      <c r="D61" s="21"/>
      <c r="E61" s="13" t="s">
        <v>195</v>
      </c>
      <c r="F61" s="8" t="s">
        <v>212</v>
      </c>
      <c r="G61" s="13">
        <v>2</v>
      </c>
      <c r="H61" s="13" t="s">
        <v>226</v>
      </c>
    </row>
    <row r="62" spans="1:8" x14ac:dyDescent="0.25">
      <c r="A62" s="23" t="s">
        <v>104</v>
      </c>
      <c r="B62" s="8" t="s">
        <v>192</v>
      </c>
      <c r="C62" s="21"/>
      <c r="D62" s="21"/>
      <c r="E62" s="13" t="s">
        <v>195</v>
      </c>
      <c r="F62" s="8" t="s">
        <v>213</v>
      </c>
      <c r="G62" s="13">
        <v>2</v>
      </c>
      <c r="H62" s="13" t="s">
        <v>226</v>
      </c>
    </row>
    <row r="63" spans="1:8" x14ac:dyDescent="0.25">
      <c r="A63" s="23" t="s">
        <v>105</v>
      </c>
      <c r="B63" s="8" t="s">
        <v>192</v>
      </c>
      <c r="C63" s="21"/>
      <c r="D63" s="21"/>
      <c r="E63" s="13" t="s">
        <v>193</v>
      </c>
      <c r="F63" s="8" t="s">
        <v>194</v>
      </c>
      <c r="G63" s="13">
        <v>0</v>
      </c>
      <c r="H63" s="13"/>
    </row>
    <row r="64" spans="1:8" x14ac:dyDescent="0.25">
      <c r="A64" s="23" t="s">
        <v>106</v>
      </c>
      <c r="B64" s="8" t="s">
        <v>192</v>
      </c>
      <c r="C64" s="21"/>
      <c r="D64" s="21"/>
      <c r="E64" s="13" t="s">
        <v>195</v>
      </c>
      <c r="F64" s="8" t="s">
        <v>227</v>
      </c>
      <c r="G64" s="13">
        <v>0</v>
      </c>
      <c r="H64" s="13"/>
    </row>
    <row r="65" spans="1:8" x14ac:dyDescent="0.25">
      <c r="A65" s="23" t="s">
        <v>109</v>
      </c>
      <c r="B65" s="8" t="s">
        <v>192</v>
      </c>
      <c r="C65" s="21"/>
      <c r="D65" s="21"/>
      <c r="E65" s="13" t="s">
        <v>195</v>
      </c>
      <c r="F65" s="8" t="s">
        <v>217</v>
      </c>
      <c r="G65" s="13">
        <v>3</v>
      </c>
      <c r="H65" s="13" t="s">
        <v>218</v>
      </c>
    </row>
    <row r="66" spans="1:8" x14ac:dyDescent="0.25">
      <c r="A66" s="23" t="s">
        <v>111</v>
      </c>
      <c r="B66" s="8" t="s">
        <v>192</v>
      </c>
      <c r="C66" s="21"/>
      <c r="D66" s="21"/>
      <c r="E66" s="13" t="s">
        <v>195</v>
      </c>
      <c r="F66" s="8" t="s">
        <v>212</v>
      </c>
      <c r="G66" s="13">
        <v>2</v>
      </c>
      <c r="H66" s="13" t="s">
        <v>226</v>
      </c>
    </row>
    <row r="67" spans="1:8" x14ac:dyDescent="0.25">
      <c r="A67" s="23" t="s">
        <v>112</v>
      </c>
      <c r="B67" s="8" t="s">
        <v>192</v>
      </c>
      <c r="C67" s="21"/>
      <c r="D67" s="21"/>
      <c r="E67" s="13" t="s">
        <v>195</v>
      </c>
      <c r="F67" s="8" t="s">
        <v>213</v>
      </c>
      <c r="G67" s="13">
        <v>2</v>
      </c>
      <c r="H67" s="13" t="s">
        <v>226</v>
      </c>
    </row>
    <row r="68" spans="1:8" x14ac:dyDescent="0.25">
      <c r="A68" s="23" t="s">
        <v>113</v>
      </c>
      <c r="B68" s="8" t="s">
        <v>192</v>
      </c>
      <c r="C68" s="21"/>
      <c r="D68" s="21"/>
      <c r="E68" s="13" t="s">
        <v>193</v>
      </c>
      <c r="F68" s="8" t="s">
        <v>194</v>
      </c>
      <c r="G68" s="13">
        <v>0</v>
      </c>
      <c r="H68" s="13"/>
    </row>
    <row r="69" spans="1:8" x14ac:dyDescent="0.25">
      <c r="A69" s="23" t="s">
        <v>114</v>
      </c>
      <c r="B69" s="8" t="s">
        <v>192</v>
      </c>
      <c r="C69" s="21"/>
      <c r="D69" s="21"/>
      <c r="E69" s="13" t="s">
        <v>195</v>
      </c>
      <c r="F69" s="8" t="s">
        <v>227</v>
      </c>
      <c r="G69" s="13">
        <v>0</v>
      </c>
      <c r="H69" s="13"/>
    </row>
    <row r="70" spans="1:8" x14ac:dyDescent="0.25">
      <c r="A70" s="23" t="s">
        <v>115</v>
      </c>
      <c r="B70" s="8" t="s">
        <v>192</v>
      </c>
      <c r="C70" s="21"/>
      <c r="D70" s="21"/>
      <c r="E70" s="13" t="s">
        <v>195</v>
      </c>
      <c r="F70" s="8" t="s">
        <v>217</v>
      </c>
      <c r="G70" s="13">
        <v>3</v>
      </c>
      <c r="H70" s="13" t="s">
        <v>218</v>
      </c>
    </row>
    <row r="71" spans="1:8" x14ac:dyDescent="0.25">
      <c r="A71" s="23" t="s">
        <v>116</v>
      </c>
      <c r="B71" s="8" t="s">
        <v>192</v>
      </c>
      <c r="C71" s="21"/>
      <c r="D71" s="21"/>
      <c r="E71" s="13" t="s">
        <v>195</v>
      </c>
      <c r="F71" s="8" t="s">
        <v>212</v>
      </c>
      <c r="G71" s="13">
        <v>2</v>
      </c>
      <c r="H71" s="13" t="s">
        <v>226</v>
      </c>
    </row>
    <row r="72" spans="1:8" x14ac:dyDescent="0.25">
      <c r="A72" s="23" t="s">
        <v>117</v>
      </c>
      <c r="B72" s="8" t="s">
        <v>192</v>
      </c>
      <c r="C72" s="21"/>
      <c r="D72" s="21"/>
      <c r="E72" s="13" t="s">
        <v>195</v>
      </c>
      <c r="F72" s="8" t="s">
        <v>213</v>
      </c>
      <c r="G72" s="13">
        <v>2</v>
      </c>
      <c r="H72" s="13" t="s">
        <v>226</v>
      </c>
    </row>
    <row r="73" spans="1:8" x14ac:dyDescent="0.25">
      <c r="A73" s="23" t="s">
        <v>118</v>
      </c>
      <c r="B73" s="8" t="s">
        <v>192</v>
      </c>
      <c r="C73" s="21"/>
      <c r="D73" s="21"/>
      <c r="E73" s="13" t="s">
        <v>193</v>
      </c>
      <c r="F73" s="8" t="s">
        <v>194</v>
      </c>
      <c r="G73" s="13">
        <v>0</v>
      </c>
      <c r="H73" s="13"/>
    </row>
    <row r="74" spans="1:8" x14ac:dyDescent="0.25">
      <c r="A74" s="23" t="s">
        <v>119</v>
      </c>
      <c r="B74" s="8" t="s">
        <v>192</v>
      </c>
      <c r="C74" s="21"/>
      <c r="D74" s="21"/>
      <c r="E74" s="13" t="s">
        <v>195</v>
      </c>
      <c r="F74" s="8" t="s">
        <v>227</v>
      </c>
      <c r="G74" s="13">
        <v>0</v>
      </c>
      <c r="H74" s="13"/>
    </row>
    <row r="75" spans="1:8" x14ac:dyDescent="0.25">
      <c r="A75" s="23" t="s">
        <v>120</v>
      </c>
      <c r="B75" s="8" t="s">
        <v>192</v>
      </c>
      <c r="C75" s="21"/>
      <c r="D75" s="21"/>
      <c r="E75" s="13" t="s">
        <v>195</v>
      </c>
      <c r="F75" s="8" t="s">
        <v>217</v>
      </c>
      <c r="G75" s="13">
        <v>3</v>
      </c>
      <c r="H75" s="13" t="s">
        <v>218</v>
      </c>
    </row>
    <row r="76" spans="1:8" x14ac:dyDescent="0.25">
      <c r="A76" s="23" t="s">
        <v>121</v>
      </c>
      <c r="B76" s="8" t="s">
        <v>192</v>
      </c>
      <c r="C76" s="21"/>
      <c r="D76" s="21"/>
      <c r="E76" s="13"/>
      <c r="F76" s="8"/>
      <c r="G76" s="13"/>
      <c r="H76" s="13"/>
    </row>
    <row r="77" spans="1:8" x14ac:dyDescent="0.25">
      <c r="A77" s="23" t="s">
        <v>123</v>
      </c>
      <c r="B77" s="8" t="s">
        <v>192</v>
      </c>
      <c r="C77" s="8"/>
      <c r="D77" s="21"/>
      <c r="E77" s="13" t="s">
        <v>195</v>
      </c>
      <c r="F77" s="8" t="s">
        <v>228</v>
      </c>
      <c r="G77" s="13">
        <v>0</v>
      </c>
      <c r="H77" s="13"/>
    </row>
    <row r="78" spans="1:8" x14ac:dyDescent="0.25">
      <c r="A78" s="23" t="s">
        <v>126</v>
      </c>
      <c r="B78" s="8" t="s">
        <v>192</v>
      </c>
      <c r="C78" s="8"/>
      <c r="D78" s="21"/>
      <c r="E78" s="13" t="s">
        <v>195</v>
      </c>
      <c r="F78" s="8" t="s">
        <v>229</v>
      </c>
      <c r="G78" s="13">
        <v>0</v>
      </c>
      <c r="H78" s="13"/>
    </row>
    <row r="79" spans="1:8" x14ac:dyDescent="0.25">
      <c r="A79" s="23" t="s">
        <v>127</v>
      </c>
      <c r="B79" s="8"/>
      <c r="C79" s="8"/>
      <c r="D79" s="21"/>
      <c r="E79" s="13"/>
      <c r="F79" s="8"/>
      <c r="G79" s="13"/>
      <c r="H79" s="13"/>
    </row>
    <row r="80" spans="1:8" x14ac:dyDescent="0.25">
      <c r="A80" s="23" t="s">
        <v>128</v>
      </c>
      <c r="B80" s="8" t="s">
        <v>211</v>
      </c>
      <c r="C80" s="8" t="s">
        <v>230</v>
      </c>
      <c r="D80" s="21"/>
      <c r="E80" s="13" t="s">
        <v>195</v>
      </c>
      <c r="F80" s="8" t="s">
        <v>231</v>
      </c>
      <c r="G80" s="13">
        <v>1</v>
      </c>
      <c r="H80" s="13" t="s">
        <v>232</v>
      </c>
    </row>
    <row r="81" spans="1:8" x14ac:dyDescent="0.25">
      <c r="A81" s="23" t="s">
        <v>131</v>
      </c>
      <c r="B81" s="8"/>
      <c r="C81" s="8"/>
      <c r="D81" s="21"/>
      <c r="E81" s="13"/>
      <c r="F81" s="8"/>
      <c r="G81" s="13"/>
      <c r="H81" s="13"/>
    </row>
    <row r="82" spans="1:8" x14ac:dyDescent="0.25">
      <c r="A82" s="23" t="s">
        <v>132</v>
      </c>
      <c r="B82" s="8"/>
      <c r="C82" s="8"/>
      <c r="D82" s="21"/>
      <c r="E82" s="13"/>
      <c r="F82" s="8"/>
      <c r="G82" s="13"/>
      <c r="H82" s="13"/>
    </row>
    <row r="83" spans="1:8" x14ac:dyDescent="0.25">
      <c r="A83" s="23" t="s">
        <v>133</v>
      </c>
      <c r="B83" s="8"/>
      <c r="C83" s="8"/>
      <c r="D83" s="21"/>
      <c r="E83" s="13"/>
      <c r="F83" s="8"/>
      <c r="G83" s="13"/>
      <c r="H83" s="13"/>
    </row>
    <row r="84" spans="1:8" x14ac:dyDescent="0.25">
      <c r="A84" s="23" t="s">
        <v>135</v>
      </c>
      <c r="B84" s="8"/>
      <c r="C84" s="8"/>
      <c r="D84" s="21"/>
      <c r="E84" s="13"/>
      <c r="F84" s="8"/>
      <c r="G84" s="13"/>
      <c r="H84" s="13"/>
    </row>
    <row r="85" spans="1:8" x14ac:dyDescent="0.25">
      <c r="A85" s="23" t="s">
        <v>136</v>
      </c>
      <c r="B85" s="8" t="s">
        <v>198</v>
      </c>
      <c r="C85" s="8"/>
      <c r="D85" s="21"/>
      <c r="E85" s="13"/>
      <c r="F85" s="8"/>
      <c r="G85" s="13"/>
      <c r="H85" s="13"/>
    </row>
    <row r="86" spans="1:8" x14ac:dyDescent="0.25">
      <c r="A86" s="23" t="s">
        <v>138</v>
      </c>
      <c r="B86" s="8" t="s">
        <v>198</v>
      </c>
      <c r="C86" s="8"/>
      <c r="D86" s="21"/>
      <c r="E86" s="13"/>
      <c r="F86" s="8"/>
      <c r="G86" s="13"/>
      <c r="H86" s="13"/>
    </row>
    <row r="87" spans="1:8" x14ac:dyDescent="0.25">
      <c r="A87" s="23" t="s">
        <v>139</v>
      </c>
      <c r="B87" s="8" t="s">
        <v>198</v>
      </c>
      <c r="C87" s="8"/>
      <c r="D87" s="21"/>
      <c r="E87" s="13"/>
      <c r="F87" s="8"/>
      <c r="G87" s="13"/>
      <c r="H87" s="13"/>
    </row>
    <row r="88" spans="1:8" x14ac:dyDescent="0.25">
      <c r="A88" s="23" t="s">
        <v>140</v>
      </c>
      <c r="B88" s="8"/>
      <c r="C88" s="8"/>
      <c r="D88" s="21"/>
      <c r="E88" s="13"/>
      <c r="F88" s="8"/>
      <c r="G88" s="13"/>
      <c r="H88" s="13"/>
    </row>
    <row r="89" spans="1:8" x14ac:dyDescent="0.25">
      <c r="A89" s="23" t="s">
        <v>142</v>
      </c>
      <c r="B89" s="8" t="s">
        <v>211</v>
      </c>
      <c r="C89" s="8"/>
      <c r="D89" s="21"/>
      <c r="E89" s="13" t="s">
        <v>195</v>
      </c>
      <c r="F89" s="8" t="s">
        <v>233</v>
      </c>
      <c r="G89" s="13">
        <v>1</v>
      </c>
      <c r="H89" s="13"/>
    </row>
    <row r="90" spans="1:8" x14ac:dyDescent="0.25">
      <c r="A90" s="23" t="s">
        <v>144</v>
      </c>
      <c r="B90" s="8" t="s">
        <v>211</v>
      </c>
      <c r="C90" s="8"/>
      <c r="D90" s="21"/>
      <c r="E90" s="13" t="s">
        <v>195</v>
      </c>
      <c r="F90" s="8" t="s">
        <v>234</v>
      </c>
      <c r="G90" s="13">
        <v>1</v>
      </c>
      <c r="H90" s="13"/>
    </row>
    <row r="91" spans="1:8" x14ac:dyDescent="0.25">
      <c r="A91" s="23" t="s">
        <v>146</v>
      </c>
      <c r="B91" s="8"/>
      <c r="C91" s="8"/>
      <c r="D91" s="21"/>
      <c r="E91" s="13"/>
      <c r="F91" s="8"/>
      <c r="G91" s="13"/>
      <c r="H91" s="13"/>
    </row>
    <row r="92" spans="1:8" x14ac:dyDescent="0.25">
      <c r="A92" s="23" t="s">
        <v>148</v>
      </c>
      <c r="B92" s="8" t="s">
        <v>211</v>
      </c>
      <c r="C92" s="8"/>
      <c r="D92" s="21"/>
      <c r="E92" s="13" t="s">
        <v>195</v>
      </c>
      <c r="F92" s="8" t="s">
        <v>235</v>
      </c>
      <c r="G92" s="13">
        <v>2</v>
      </c>
      <c r="H92" s="13"/>
    </row>
    <row r="93" spans="1:8" x14ac:dyDescent="0.25">
      <c r="A93" s="23" t="s">
        <v>150</v>
      </c>
      <c r="B93" s="8" t="s">
        <v>211</v>
      </c>
      <c r="C93" s="8" t="s">
        <v>236</v>
      </c>
      <c r="D93" s="21"/>
      <c r="E93" s="13" t="s">
        <v>195</v>
      </c>
      <c r="F93" s="8" t="s">
        <v>237</v>
      </c>
      <c r="G93" s="13">
        <v>0</v>
      </c>
      <c r="H93" s="13"/>
    </row>
    <row r="94" spans="1:8" x14ac:dyDescent="0.25">
      <c r="A94" s="23" t="s">
        <v>152</v>
      </c>
      <c r="B94" s="8" t="s">
        <v>211</v>
      </c>
      <c r="C94" s="8" t="s">
        <v>238</v>
      </c>
      <c r="D94" s="21"/>
      <c r="E94" s="13" t="s">
        <v>195</v>
      </c>
      <c r="F94" s="8" t="s">
        <v>239</v>
      </c>
      <c r="G94" s="13">
        <v>0</v>
      </c>
      <c r="H94" s="13" t="s">
        <v>240</v>
      </c>
    </row>
    <row r="95" spans="1:8" x14ac:dyDescent="0.25">
      <c r="A95" s="23" t="s">
        <v>154</v>
      </c>
      <c r="B95" s="8" t="s">
        <v>198</v>
      </c>
      <c r="C95" s="8"/>
      <c r="D95" s="21"/>
      <c r="E95" s="13"/>
      <c r="F95" s="8"/>
      <c r="G95" s="13"/>
      <c r="H95" s="13"/>
    </row>
    <row r="96" spans="1:8" x14ac:dyDescent="0.25">
      <c r="A96" s="23" t="s">
        <v>156</v>
      </c>
      <c r="B96" s="8" t="s">
        <v>241</v>
      </c>
      <c r="C96" s="8"/>
      <c r="D96" s="21"/>
      <c r="E96" s="13"/>
      <c r="F96" s="8"/>
      <c r="G96" s="13"/>
      <c r="H96" s="13"/>
    </row>
    <row r="97" spans="1:8" x14ac:dyDescent="0.25">
      <c r="A97" s="23" t="s">
        <v>158</v>
      </c>
      <c r="B97" s="8" t="s">
        <v>198</v>
      </c>
      <c r="C97" s="8"/>
      <c r="D97" s="21"/>
      <c r="E97" s="13"/>
      <c r="F97" s="8"/>
      <c r="G97" s="13"/>
      <c r="H97" s="13"/>
    </row>
    <row r="98" spans="1:8" x14ac:dyDescent="0.25">
      <c r="A98" s="23" t="s">
        <v>160</v>
      </c>
      <c r="B98" s="8" t="s">
        <v>211</v>
      </c>
      <c r="C98" s="8"/>
      <c r="D98" s="21"/>
      <c r="E98" s="13" t="s">
        <v>242</v>
      </c>
      <c r="F98" s="8" t="s">
        <v>243</v>
      </c>
      <c r="G98" s="13">
        <v>4</v>
      </c>
      <c r="H98" s="13" t="s">
        <v>244</v>
      </c>
    </row>
    <row r="99" spans="1:8" x14ac:dyDescent="0.25">
      <c r="A99" s="23" t="s">
        <v>162</v>
      </c>
      <c r="B99" s="8"/>
      <c r="C99" s="8"/>
      <c r="D99" s="21"/>
      <c r="E99" s="13"/>
      <c r="F99" s="8"/>
      <c r="G99" s="13"/>
      <c r="H99" s="13"/>
    </row>
    <row r="100" spans="1:8" x14ac:dyDescent="0.25">
      <c r="A100" s="23" t="s">
        <v>110</v>
      </c>
      <c r="B100" s="8"/>
      <c r="C100" s="8"/>
      <c r="D100" s="21"/>
      <c r="E100" s="13"/>
      <c r="F100" s="8"/>
      <c r="G100" s="13"/>
      <c r="H100" s="13"/>
    </row>
    <row r="101" spans="1:8" x14ac:dyDescent="0.25">
      <c r="A101" s="23" t="s">
        <v>165</v>
      </c>
      <c r="B101" s="8" t="s">
        <v>241</v>
      </c>
      <c r="C101" s="8"/>
      <c r="D101" s="21"/>
      <c r="E101" s="13"/>
      <c r="F101" s="8"/>
      <c r="G101" s="13"/>
      <c r="H101" s="13"/>
    </row>
    <row r="102" spans="1:8" x14ac:dyDescent="0.25">
      <c r="A102" s="23" t="s">
        <v>167</v>
      </c>
      <c r="B102" s="8" t="s">
        <v>198</v>
      </c>
      <c r="C102" s="8"/>
      <c r="D102" s="21"/>
      <c r="E102" s="13"/>
      <c r="F102" s="8"/>
      <c r="G102" s="13"/>
      <c r="H102" s="13"/>
    </row>
    <row r="103" spans="1:8" x14ac:dyDescent="0.25">
      <c r="A103" s="23" t="s">
        <v>168</v>
      </c>
      <c r="B103" s="8"/>
      <c r="C103" s="8"/>
      <c r="D103" s="21"/>
      <c r="E103" s="13"/>
      <c r="F103" s="8"/>
      <c r="G103" s="13"/>
      <c r="H103" s="13"/>
    </row>
    <row r="104" spans="1:8" x14ac:dyDescent="0.25">
      <c r="A104" s="23" t="s">
        <v>169</v>
      </c>
      <c r="B104" s="8"/>
      <c r="C104" s="8"/>
      <c r="D104" s="21"/>
      <c r="E104" s="13"/>
      <c r="F104" s="8"/>
      <c r="G104" s="13"/>
      <c r="H104" s="13"/>
    </row>
    <row r="105" spans="1:8" x14ac:dyDescent="0.25">
      <c r="A105" s="23" t="s">
        <v>170</v>
      </c>
      <c r="B105" s="8"/>
      <c r="C105" s="8"/>
      <c r="D105" s="21"/>
      <c r="E105" s="13"/>
      <c r="F105" s="8"/>
      <c r="G105" s="13"/>
      <c r="H105" s="13"/>
    </row>
    <row r="106" spans="1:8" x14ac:dyDescent="0.25">
      <c r="A106" s="23" t="s">
        <v>171</v>
      </c>
      <c r="B106" s="8"/>
      <c r="C106" s="8"/>
      <c r="D106" s="21"/>
      <c r="E106" s="13"/>
      <c r="F106" s="8"/>
      <c r="G106" s="13"/>
      <c r="H106" s="13"/>
    </row>
    <row r="107" spans="1:8" x14ac:dyDescent="0.25">
      <c r="A107" s="23" t="s">
        <v>172</v>
      </c>
      <c r="B107" s="8"/>
      <c r="C107" s="21"/>
      <c r="D107" s="21"/>
      <c r="E107" s="13"/>
      <c r="F107" s="8"/>
      <c r="G107" s="13"/>
      <c r="H107" s="13"/>
    </row>
    <row r="108" spans="1:8" x14ac:dyDescent="0.25">
      <c r="A108" s="23" t="s">
        <v>174</v>
      </c>
      <c r="B108" s="8"/>
      <c r="C108" s="21"/>
      <c r="D108" s="21"/>
      <c r="E108" s="13" t="s">
        <v>245</v>
      </c>
      <c r="F108" s="8" t="s">
        <v>246</v>
      </c>
      <c r="G108" s="13">
        <v>2</v>
      </c>
      <c r="H108" s="13"/>
    </row>
    <row r="109" spans="1:8" x14ac:dyDescent="0.25">
      <c r="A109" s="23" t="str">
        <f>Metadata!A109</f>
        <v>GR_Generation</v>
      </c>
      <c r="B109" s="8" t="s">
        <v>247</v>
      </c>
      <c r="C109" s="21"/>
      <c r="D109" s="21"/>
      <c r="E109" s="13"/>
      <c r="F109" s="8"/>
      <c r="G109" s="13">
        <v>0</v>
      </c>
      <c r="H109" s="13"/>
    </row>
    <row r="110" spans="1:8" x14ac:dyDescent="0.25">
      <c r="A110" s="23" t="str">
        <f>Metadata!A110</f>
        <v>GR_GenerationForecast</v>
      </c>
      <c r="B110" s="8" t="s">
        <v>247</v>
      </c>
      <c r="C110" s="21"/>
      <c r="D110" s="21"/>
      <c r="E110" s="13"/>
      <c r="F110" s="8"/>
      <c r="G110" s="13">
        <v>0</v>
      </c>
      <c r="H110" s="13"/>
    </row>
    <row r="111" spans="1:8" x14ac:dyDescent="0.25">
      <c r="A111" s="23" t="str">
        <f>Metadata!A111</f>
        <v>GR_LoadAndForecast</v>
      </c>
      <c r="B111" s="8" t="s">
        <v>247</v>
      </c>
      <c r="C111" s="21"/>
      <c r="D111" s="21"/>
      <c r="E111" s="13"/>
      <c r="F111" s="8"/>
      <c r="G111" s="13">
        <v>0</v>
      </c>
      <c r="H111" s="13"/>
    </row>
    <row r="112" spans="1:8" x14ac:dyDescent="0.25">
      <c r="A112" s="23" t="str">
        <f>Metadata!A112</f>
        <v>GR_DayAheadPrices</v>
      </c>
      <c r="B112" s="8" t="s">
        <v>247</v>
      </c>
      <c r="C112" s="8"/>
      <c r="D112" s="21"/>
      <c r="E112" s="13"/>
      <c r="F112" s="8"/>
      <c r="G112" s="13">
        <v>0</v>
      </c>
      <c r="H112" s="13"/>
    </row>
    <row r="113" spans="1:8" x14ac:dyDescent="0.25">
      <c r="A113" s="23" t="str">
        <f>Metadata!A113</f>
        <v>GR_AggregateWaterReservoirsAndHydroStorage</v>
      </c>
      <c r="B113" s="8" t="s">
        <v>247</v>
      </c>
      <c r="C113" s="8"/>
      <c r="D113" s="21"/>
      <c r="E113" s="13"/>
      <c r="F113" s="8"/>
      <c r="G113" s="13">
        <v>0</v>
      </c>
      <c r="H113" s="13"/>
    </row>
    <row r="114" spans="1:8" x14ac:dyDescent="0.25">
      <c r="A114" s="23" t="str">
        <f>Metadata!A114</f>
        <v>GR_NetTransferCapacityDayahead</v>
      </c>
      <c r="B114" s="8" t="s">
        <v>247</v>
      </c>
      <c r="C114" s="8"/>
      <c r="D114" s="21"/>
      <c r="E114" s="13"/>
      <c r="F114" s="8"/>
      <c r="G114" s="13">
        <v>0</v>
      </c>
      <c r="H114" s="13"/>
    </row>
    <row r="115" spans="1:8" x14ac:dyDescent="0.25">
      <c r="A115" s="23" t="str">
        <f>Metadata!A115</f>
        <v>GR_UnavailabilityOfGenerationUnits</v>
      </c>
      <c r="B115" s="8" t="str">
        <f t="shared" ref="B115:B142" si="0">B114</f>
        <v>csv</v>
      </c>
      <c r="C115" s="8"/>
      <c r="D115" s="21"/>
      <c r="E115" s="13"/>
      <c r="F115" s="8"/>
      <c r="G115" s="13">
        <f t="shared" ref="G115:G142" si="1">G114</f>
        <v>0</v>
      </c>
      <c r="H115" s="13"/>
    </row>
    <row r="116" spans="1:8" x14ac:dyDescent="0.25">
      <c r="A116" s="23" t="str">
        <f>Metadata!A116</f>
        <v>GR_WindAndSolarForecasts</v>
      </c>
      <c r="B116" s="8" t="str">
        <f t="shared" si="0"/>
        <v>csv</v>
      </c>
      <c r="C116" s="8"/>
      <c r="D116" s="21"/>
      <c r="E116" s="13"/>
      <c r="F116" s="8"/>
      <c r="G116" s="13">
        <f t="shared" si="1"/>
        <v>0</v>
      </c>
      <c r="H116" s="13"/>
    </row>
    <row r="117" spans="1:8" x14ac:dyDescent="0.25">
      <c r="A117" s="23" t="str">
        <f>Metadata!A117</f>
        <v>BG_Generation</v>
      </c>
      <c r="B117" s="8" t="str">
        <f t="shared" si="0"/>
        <v>csv</v>
      </c>
      <c r="C117" s="8"/>
      <c r="D117" s="21"/>
      <c r="E117" s="13"/>
      <c r="F117" s="8"/>
      <c r="G117" s="13">
        <f t="shared" si="1"/>
        <v>0</v>
      </c>
      <c r="H117" s="13"/>
    </row>
    <row r="118" spans="1:8" x14ac:dyDescent="0.25">
      <c r="A118" s="23" t="str">
        <f>Metadata!A118</f>
        <v>BG_GenerationForecast</v>
      </c>
      <c r="B118" s="8" t="str">
        <f t="shared" si="0"/>
        <v>csv</v>
      </c>
      <c r="C118" s="8"/>
      <c r="D118" s="21"/>
      <c r="E118" s="13"/>
      <c r="F118" s="8"/>
      <c r="G118" s="13">
        <f t="shared" si="1"/>
        <v>0</v>
      </c>
      <c r="H118" s="13"/>
    </row>
    <row r="119" spans="1:8" x14ac:dyDescent="0.25">
      <c r="A119" s="23" t="str">
        <f>Metadata!A119</f>
        <v>BG_LoadAndForecast</v>
      </c>
      <c r="B119" s="8" t="str">
        <f t="shared" si="0"/>
        <v>csv</v>
      </c>
      <c r="C119" s="8"/>
      <c r="D119" s="21"/>
      <c r="E119" s="13"/>
      <c r="F119" s="8"/>
      <c r="G119" s="13">
        <f t="shared" si="1"/>
        <v>0</v>
      </c>
      <c r="H119" s="13"/>
    </row>
    <row r="120" spans="1:8" x14ac:dyDescent="0.25">
      <c r="A120" s="23" t="str">
        <f>Metadata!A120</f>
        <v>BG_DayAheadPrices</v>
      </c>
      <c r="B120" s="8" t="str">
        <f t="shared" si="0"/>
        <v>csv</v>
      </c>
      <c r="C120" s="8"/>
      <c r="D120" s="21"/>
      <c r="E120" s="13"/>
      <c r="F120" s="8"/>
      <c r="G120" s="13">
        <f t="shared" si="1"/>
        <v>0</v>
      </c>
      <c r="H120" s="13"/>
    </row>
    <row r="121" spans="1:8" x14ac:dyDescent="0.25">
      <c r="A121" s="23" t="str">
        <f>Metadata!A121</f>
        <v>BG_AggregateWaterReservoirsAndHydroStorage</v>
      </c>
      <c r="B121" s="8" t="str">
        <f t="shared" si="0"/>
        <v>csv</v>
      </c>
      <c r="C121" s="8"/>
      <c r="D121" s="21"/>
      <c r="E121" s="13"/>
      <c r="F121" s="8"/>
      <c r="G121" s="13">
        <f t="shared" si="1"/>
        <v>0</v>
      </c>
      <c r="H121" s="13"/>
    </row>
    <row r="122" spans="1:8" x14ac:dyDescent="0.25">
      <c r="A122" s="23" t="str">
        <f>Metadata!A122</f>
        <v>BG_NetTransferCapacityDayahead</v>
      </c>
      <c r="B122" s="8" t="str">
        <f t="shared" si="0"/>
        <v>csv</v>
      </c>
      <c r="C122" s="8"/>
      <c r="D122" s="21"/>
      <c r="E122" s="13"/>
      <c r="F122" s="8"/>
      <c r="G122" s="13">
        <f t="shared" si="1"/>
        <v>0</v>
      </c>
      <c r="H122" s="13"/>
    </row>
    <row r="123" spans="1:8" x14ac:dyDescent="0.25">
      <c r="A123" s="23" t="str">
        <f>Metadata!A123</f>
        <v>BG_UnavailabilityOfGenerationUnits</v>
      </c>
      <c r="B123" s="8" t="str">
        <f t="shared" si="0"/>
        <v>csv</v>
      </c>
      <c r="C123" s="8"/>
      <c r="D123" s="21"/>
      <c r="E123" s="13"/>
      <c r="F123" s="8"/>
      <c r="G123" s="13">
        <f t="shared" si="1"/>
        <v>0</v>
      </c>
      <c r="H123" s="13"/>
    </row>
    <row r="124" spans="1:8" x14ac:dyDescent="0.25">
      <c r="A124" s="23" t="str">
        <f>Metadata!A124</f>
        <v>BG_WindAndSolarForecasts</v>
      </c>
      <c r="B124" s="8" t="str">
        <f t="shared" si="0"/>
        <v>csv</v>
      </c>
      <c r="C124" s="8"/>
      <c r="D124" s="21"/>
      <c r="E124" s="13"/>
      <c r="F124" s="8"/>
      <c r="G124" s="13">
        <f t="shared" si="1"/>
        <v>0</v>
      </c>
      <c r="H124" s="13"/>
    </row>
    <row r="125" spans="1:8" x14ac:dyDescent="0.25">
      <c r="A125" s="23" t="str">
        <f>Metadata!A125</f>
        <v>AL_Generation</v>
      </c>
      <c r="B125" s="8" t="str">
        <f t="shared" si="0"/>
        <v>csv</v>
      </c>
      <c r="C125" s="8"/>
      <c r="D125" s="21"/>
      <c r="E125" s="13"/>
      <c r="F125" s="8"/>
      <c r="G125" s="13">
        <f t="shared" si="1"/>
        <v>0</v>
      </c>
      <c r="H125" s="13"/>
    </row>
    <row r="126" spans="1:8" x14ac:dyDescent="0.25">
      <c r="A126" s="23" t="str">
        <f>Metadata!A126</f>
        <v>AL_GenerationForecast</v>
      </c>
      <c r="B126" s="8" t="str">
        <f t="shared" si="0"/>
        <v>csv</v>
      </c>
      <c r="C126" s="8"/>
      <c r="D126" s="21"/>
      <c r="E126" s="13"/>
      <c r="F126" s="8"/>
      <c r="G126" s="13">
        <f t="shared" si="1"/>
        <v>0</v>
      </c>
      <c r="H126" s="13"/>
    </row>
    <row r="127" spans="1:8" x14ac:dyDescent="0.25">
      <c r="A127" s="23" t="str">
        <f>Metadata!A127</f>
        <v>AL_LoadAndForecast</v>
      </c>
      <c r="B127" s="8" t="str">
        <f t="shared" si="0"/>
        <v>csv</v>
      </c>
      <c r="C127" s="8"/>
      <c r="D127" s="21"/>
      <c r="E127" s="13"/>
      <c r="F127" s="8"/>
      <c r="G127" s="13">
        <f t="shared" si="1"/>
        <v>0</v>
      </c>
      <c r="H127" s="13"/>
    </row>
    <row r="128" spans="1:8" x14ac:dyDescent="0.25">
      <c r="A128" s="23" t="str">
        <f>Metadata!A128</f>
        <v>AL_DayAheadPrices</v>
      </c>
      <c r="B128" s="8" t="str">
        <f t="shared" si="0"/>
        <v>csv</v>
      </c>
      <c r="C128" s="8"/>
      <c r="D128" s="21"/>
      <c r="E128" s="13"/>
      <c r="F128" s="8"/>
      <c r="G128" s="13">
        <f t="shared" si="1"/>
        <v>0</v>
      </c>
      <c r="H128" s="13"/>
    </row>
    <row r="129" spans="1:8" x14ac:dyDescent="0.25">
      <c r="A129" s="23" t="str">
        <f>Metadata!A129</f>
        <v>AL_AggregateWaterReservoirsAndHydroStorage</v>
      </c>
      <c r="B129" s="8" t="str">
        <f t="shared" si="0"/>
        <v>csv</v>
      </c>
      <c r="C129" s="8"/>
      <c r="D129" s="21"/>
      <c r="E129" s="13"/>
      <c r="F129" s="8"/>
      <c r="G129" s="13">
        <f t="shared" si="1"/>
        <v>0</v>
      </c>
      <c r="H129" s="13"/>
    </row>
    <row r="130" spans="1:8" x14ac:dyDescent="0.25">
      <c r="A130" s="23" t="str">
        <f>Metadata!A130</f>
        <v>AL_NetTransferCapacityDayahead</v>
      </c>
      <c r="B130" s="8" t="str">
        <f t="shared" si="0"/>
        <v>csv</v>
      </c>
      <c r="C130" s="8"/>
      <c r="D130" s="21"/>
      <c r="E130" s="13"/>
      <c r="F130" s="8"/>
      <c r="G130" s="13">
        <f t="shared" si="1"/>
        <v>0</v>
      </c>
      <c r="H130" s="13"/>
    </row>
    <row r="131" spans="1:8" x14ac:dyDescent="0.25">
      <c r="A131" s="23" t="str">
        <f>Metadata!A131</f>
        <v>AL_UnavailabilityOfGenerationUnits</v>
      </c>
      <c r="B131" s="8" t="str">
        <f t="shared" si="0"/>
        <v>csv</v>
      </c>
      <c r="C131" s="8"/>
      <c r="D131" s="21"/>
      <c r="E131" s="13"/>
      <c r="F131" s="8"/>
      <c r="G131" s="13">
        <f t="shared" si="1"/>
        <v>0</v>
      </c>
      <c r="H131" s="13"/>
    </row>
    <row r="132" spans="1:8" x14ac:dyDescent="0.25">
      <c r="A132" s="23" t="str">
        <f>Metadata!A132</f>
        <v>AL_WindAndSolarForecasts</v>
      </c>
      <c r="B132" s="8" t="str">
        <f t="shared" si="0"/>
        <v>csv</v>
      </c>
      <c r="C132" s="8"/>
      <c r="D132" s="21"/>
      <c r="E132" s="13"/>
      <c r="F132" s="8"/>
      <c r="G132" s="13">
        <f t="shared" si="1"/>
        <v>0</v>
      </c>
      <c r="H132" s="13"/>
    </row>
    <row r="133" spans="1:8" x14ac:dyDescent="0.25">
      <c r="A133" s="23" t="str">
        <f>Metadata!A133</f>
        <v>MK_Generation</v>
      </c>
      <c r="B133" s="8" t="str">
        <f t="shared" si="0"/>
        <v>csv</v>
      </c>
      <c r="C133" s="8"/>
      <c r="D133" s="21"/>
      <c r="E133" s="13"/>
      <c r="F133" s="8"/>
      <c r="G133" s="13">
        <f t="shared" si="1"/>
        <v>0</v>
      </c>
      <c r="H133" s="13"/>
    </row>
    <row r="134" spans="1:8" x14ac:dyDescent="0.25">
      <c r="A134" s="23" t="str">
        <f>Metadata!A134</f>
        <v>MK_GenerationForecast</v>
      </c>
      <c r="B134" s="8" t="str">
        <f t="shared" si="0"/>
        <v>csv</v>
      </c>
      <c r="C134" s="8"/>
      <c r="D134" s="21"/>
      <c r="E134" s="13"/>
      <c r="F134" s="8"/>
      <c r="G134" s="13">
        <f t="shared" si="1"/>
        <v>0</v>
      </c>
      <c r="H134" s="13"/>
    </row>
    <row r="135" spans="1:8" x14ac:dyDescent="0.25">
      <c r="A135" s="23" t="str">
        <f>Metadata!A135</f>
        <v>MK_LoadAndForecast</v>
      </c>
      <c r="B135" s="8" t="str">
        <f t="shared" si="0"/>
        <v>csv</v>
      </c>
      <c r="C135" s="8"/>
      <c r="D135" s="21"/>
      <c r="E135" s="13"/>
      <c r="F135" s="8"/>
      <c r="G135" s="13">
        <f t="shared" si="1"/>
        <v>0</v>
      </c>
      <c r="H135" s="13"/>
    </row>
    <row r="136" spans="1:8" x14ac:dyDescent="0.25">
      <c r="A136" s="23" t="str">
        <f>Metadata!A136</f>
        <v>MK_DayAheadPrices</v>
      </c>
      <c r="B136" s="8" t="str">
        <f t="shared" si="0"/>
        <v>csv</v>
      </c>
      <c r="C136" s="8"/>
      <c r="D136" s="21"/>
      <c r="E136" s="13"/>
      <c r="F136" s="8"/>
      <c r="G136" s="13">
        <f t="shared" si="1"/>
        <v>0</v>
      </c>
      <c r="H136" s="13"/>
    </row>
    <row r="137" spans="1:8" x14ac:dyDescent="0.25">
      <c r="A137" s="23" t="str">
        <f>Metadata!A137</f>
        <v>MK_AggregateWaterReservoirsAndHydroStorage</v>
      </c>
      <c r="B137" s="8" t="str">
        <f t="shared" si="0"/>
        <v>csv</v>
      </c>
      <c r="C137" s="8"/>
      <c r="D137" s="21"/>
      <c r="E137" s="13"/>
      <c r="F137" s="8"/>
      <c r="G137" s="13">
        <f t="shared" si="1"/>
        <v>0</v>
      </c>
      <c r="H137" s="13"/>
    </row>
    <row r="138" spans="1:8" x14ac:dyDescent="0.25">
      <c r="A138" s="23" t="str">
        <f>Metadata!A138</f>
        <v>MK_NetTransferCapacityDayahead</v>
      </c>
      <c r="B138" s="8" t="str">
        <f t="shared" si="0"/>
        <v>csv</v>
      </c>
      <c r="C138" s="8"/>
      <c r="D138" s="21"/>
      <c r="E138" s="13"/>
      <c r="F138" s="8"/>
      <c r="G138" s="13">
        <f t="shared" si="1"/>
        <v>0</v>
      </c>
      <c r="H138" s="13"/>
    </row>
    <row r="139" spans="1:8" x14ac:dyDescent="0.25">
      <c r="A139" s="23" t="str">
        <f>Metadata!A139</f>
        <v>MK_UnavailabilityOfGenerationUnits</v>
      </c>
      <c r="B139" s="8" t="str">
        <f t="shared" si="0"/>
        <v>csv</v>
      </c>
      <c r="C139" s="8"/>
      <c r="D139" s="21"/>
      <c r="E139" s="13"/>
      <c r="F139" s="8"/>
      <c r="G139" s="13">
        <f t="shared" si="1"/>
        <v>0</v>
      </c>
      <c r="H139" s="13"/>
    </row>
    <row r="140" spans="1:8" x14ac:dyDescent="0.25">
      <c r="A140" s="23" t="str">
        <f>Metadata!A140</f>
        <v>MK_WindAndSolarForecasts</v>
      </c>
      <c r="B140" s="8" t="str">
        <f t="shared" si="0"/>
        <v>csv</v>
      </c>
      <c r="C140" s="8"/>
      <c r="D140" s="21"/>
      <c r="E140" s="13"/>
      <c r="F140" s="8"/>
      <c r="G140" s="13">
        <f t="shared" si="1"/>
        <v>0</v>
      </c>
      <c r="H140" s="13"/>
    </row>
    <row r="141" spans="1:8" x14ac:dyDescent="0.25">
      <c r="A141" s="23" t="str">
        <f>Metadata!A141</f>
        <v>RO_Generation</v>
      </c>
      <c r="B141" s="8" t="str">
        <f t="shared" si="0"/>
        <v>csv</v>
      </c>
      <c r="C141" s="8"/>
      <c r="D141" s="21"/>
      <c r="E141" s="13"/>
      <c r="F141" s="8"/>
      <c r="G141" s="13">
        <f t="shared" si="1"/>
        <v>0</v>
      </c>
      <c r="H141" s="13"/>
    </row>
    <row r="142" spans="1:8" x14ac:dyDescent="0.25">
      <c r="A142" s="23" t="str">
        <f>Metadata!A142</f>
        <v>RO_GenerationForecast</v>
      </c>
      <c r="B142" s="8" t="str">
        <f t="shared" si="0"/>
        <v>csv</v>
      </c>
      <c r="C142" s="8"/>
      <c r="D142" s="21"/>
      <c r="E142" s="13"/>
      <c r="F142" s="8"/>
      <c r="G142" s="13">
        <f t="shared" si="1"/>
        <v>0</v>
      </c>
      <c r="H142" s="13"/>
    </row>
    <row r="143" spans="1:8" x14ac:dyDescent="0.25">
      <c r="A143" s="23" t="str">
        <f>Metadata!A143</f>
        <v>RO_LoadAndForecast</v>
      </c>
      <c r="B143" s="8" t="s">
        <v>247</v>
      </c>
      <c r="C143" s="8"/>
      <c r="D143" s="21"/>
      <c r="E143" s="13"/>
      <c r="F143" s="8"/>
      <c r="G143" s="13">
        <v>0</v>
      </c>
      <c r="H143" s="13"/>
    </row>
    <row r="144" spans="1:8" x14ac:dyDescent="0.25">
      <c r="A144" s="23" t="str">
        <f>Metadata!A144</f>
        <v>RO_DayAheadPrices</v>
      </c>
      <c r="B144" s="8" t="s">
        <v>247</v>
      </c>
      <c r="C144" s="8"/>
      <c r="D144" s="21"/>
      <c r="E144" s="13"/>
      <c r="F144" s="8"/>
      <c r="G144" s="13">
        <v>0</v>
      </c>
      <c r="H144" s="13"/>
    </row>
    <row r="145" spans="1:8" x14ac:dyDescent="0.25">
      <c r="A145" s="23" t="str">
        <f>Metadata!A145</f>
        <v>RO_AggregateWaterReservoirsAndHydroStorage</v>
      </c>
      <c r="B145" s="8" t="s">
        <v>247</v>
      </c>
      <c r="C145" s="8"/>
      <c r="D145" s="21"/>
      <c r="E145" s="13"/>
      <c r="F145" s="8"/>
      <c r="G145" s="13">
        <v>0</v>
      </c>
      <c r="H145" s="13"/>
    </row>
    <row r="146" spans="1:8" x14ac:dyDescent="0.25">
      <c r="A146" s="23" t="str">
        <f>Metadata!A146</f>
        <v>RO_NetTransferCapacityDayahead</v>
      </c>
      <c r="B146" s="8" t="s">
        <v>247</v>
      </c>
      <c r="C146" s="8"/>
      <c r="D146" s="21"/>
      <c r="E146" s="13"/>
      <c r="F146" s="8"/>
      <c r="G146" s="13">
        <v>0</v>
      </c>
      <c r="H146" s="13"/>
    </row>
    <row r="147" spans="1:8" x14ac:dyDescent="0.25">
      <c r="A147" s="23" t="str">
        <f>Metadata!A147</f>
        <v>RO_UnavailabilityOfGenerationUnits</v>
      </c>
      <c r="B147" s="8" t="s">
        <v>247</v>
      </c>
      <c r="C147" s="8"/>
      <c r="D147" s="21"/>
      <c r="E147" s="13"/>
      <c r="F147" s="8"/>
      <c r="G147" s="13">
        <v>0</v>
      </c>
      <c r="H147" s="13"/>
    </row>
    <row r="148" spans="1:8" x14ac:dyDescent="0.25">
      <c r="A148" s="23" t="str">
        <f>Metadata!A148</f>
        <v>RO_WindAndSolarForecasts</v>
      </c>
      <c r="B148" s="8" t="s">
        <v>247</v>
      </c>
      <c r="C148" s="8"/>
      <c r="D148" s="21"/>
      <c r="E148" s="13"/>
      <c r="F148" s="8"/>
      <c r="G148" s="13">
        <v>0</v>
      </c>
      <c r="H148" s="13"/>
    </row>
    <row r="149" spans="1:8" x14ac:dyDescent="0.25">
      <c r="A149" s="23" t="str">
        <f>Metadata!A149</f>
        <v>RS_Generation</v>
      </c>
      <c r="B149" s="8" t="s">
        <v>247</v>
      </c>
      <c r="C149" s="8"/>
      <c r="D149" s="21"/>
      <c r="E149" s="13"/>
      <c r="F149" s="8"/>
      <c r="G149" s="13">
        <v>0</v>
      </c>
      <c r="H149" s="13"/>
    </row>
    <row r="150" spans="1:8" x14ac:dyDescent="0.25">
      <c r="A150" s="23" t="str">
        <f>Metadata!A150</f>
        <v>RS_GenerationForecast</v>
      </c>
      <c r="B150" s="8" t="s">
        <v>247</v>
      </c>
      <c r="C150" s="8"/>
      <c r="D150" s="21"/>
      <c r="E150" s="13"/>
      <c r="F150" s="8"/>
      <c r="G150" s="13">
        <v>0</v>
      </c>
      <c r="H150" s="13"/>
    </row>
    <row r="151" spans="1:8" x14ac:dyDescent="0.25">
      <c r="A151" s="23" t="str">
        <f>Metadata!A151</f>
        <v>RS_LoadAndForecast</v>
      </c>
      <c r="B151" s="8" t="s">
        <v>247</v>
      </c>
      <c r="C151" s="8"/>
      <c r="D151" s="21"/>
      <c r="E151" s="13"/>
      <c r="F151" s="8"/>
      <c r="G151" s="13">
        <v>0</v>
      </c>
      <c r="H151" s="13"/>
    </row>
    <row r="152" spans="1:8" x14ac:dyDescent="0.25">
      <c r="A152" s="23" t="str">
        <f>Metadata!A152</f>
        <v>RS_DayAheadPrices</v>
      </c>
      <c r="B152" s="8" t="s">
        <v>247</v>
      </c>
      <c r="C152" s="8"/>
      <c r="D152" s="21"/>
      <c r="E152" s="13"/>
      <c r="F152" s="8"/>
      <c r="G152" s="13">
        <v>0</v>
      </c>
      <c r="H152" s="13"/>
    </row>
    <row r="153" spans="1:8" x14ac:dyDescent="0.25">
      <c r="A153" s="23" t="str">
        <f>Metadata!A153</f>
        <v>RS_AggregateWaterReservoirsAndHydroStorage</v>
      </c>
      <c r="B153" s="8" t="s">
        <v>247</v>
      </c>
      <c r="C153" s="8"/>
      <c r="D153" s="21"/>
      <c r="E153" s="13"/>
      <c r="F153" s="8"/>
      <c r="G153" s="13">
        <v>0</v>
      </c>
      <c r="H153" s="13"/>
    </row>
    <row r="154" spans="1:8" x14ac:dyDescent="0.25">
      <c r="A154" s="23" t="str">
        <f>Metadata!A154</f>
        <v>RS_NetTransferCapacityDayahead</v>
      </c>
      <c r="B154" s="8" t="s">
        <v>247</v>
      </c>
      <c r="C154" s="8"/>
      <c r="D154" s="21"/>
      <c r="E154" s="13"/>
      <c r="F154" s="8"/>
      <c r="G154" s="13">
        <v>0</v>
      </c>
      <c r="H154" s="13"/>
    </row>
    <row r="155" spans="1:8" x14ac:dyDescent="0.25">
      <c r="A155" s="23" t="str">
        <f>Metadata!A155</f>
        <v>RS_UnavailabilityOfGenerationUnits</v>
      </c>
      <c r="B155" s="8" t="s">
        <v>247</v>
      </c>
      <c r="C155" s="8"/>
      <c r="D155" s="21"/>
      <c r="E155" s="13"/>
      <c r="F155" s="8"/>
      <c r="G155" s="13">
        <v>0</v>
      </c>
      <c r="H155" s="13"/>
    </row>
    <row r="156" spans="1:8" x14ac:dyDescent="0.25">
      <c r="A156" s="23" t="str">
        <f>Metadata!A156</f>
        <v>RS_WindAndSolarForecasts</v>
      </c>
      <c r="B156" s="8" t="s">
        <v>247</v>
      </c>
      <c r="C156" s="8"/>
      <c r="D156" s="21"/>
      <c r="E156" s="13"/>
      <c r="F156" s="8"/>
      <c r="G156" s="13">
        <v>0</v>
      </c>
      <c r="H156" s="13"/>
    </row>
    <row r="157" spans="1:8" x14ac:dyDescent="0.25">
      <c r="A157" s="23" t="str">
        <f>Metadata!A157</f>
        <v>ME_Generation</v>
      </c>
      <c r="B157" s="8" t="s">
        <v>247</v>
      </c>
      <c r="C157" s="8"/>
      <c r="D157" s="21"/>
      <c r="E157" s="13"/>
      <c r="F157" s="8"/>
      <c r="G157" s="13">
        <v>0</v>
      </c>
      <c r="H157" s="13"/>
    </row>
    <row r="158" spans="1:8" x14ac:dyDescent="0.25">
      <c r="A158" s="23" t="str">
        <f>Metadata!A158</f>
        <v>ME_GenerationForecast</v>
      </c>
      <c r="B158" s="8" t="s">
        <v>247</v>
      </c>
      <c r="C158" s="8"/>
      <c r="D158" s="21"/>
      <c r="E158" s="13"/>
      <c r="F158" s="8"/>
      <c r="G158" s="13">
        <v>0</v>
      </c>
      <c r="H158" s="13"/>
    </row>
    <row r="159" spans="1:8" x14ac:dyDescent="0.25">
      <c r="A159" s="23" t="str">
        <f>Metadata!A159</f>
        <v>ME_LoadAndForecast</v>
      </c>
      <c r="B159" s="8" t="s">
        <v>247</v>
      </c>
      <c r="C159" s="8"/>
      <c r="D159" s="21"/>
      <c r="E159" s="13"/>
      <c r="F159" s="8"/>
      <c r="G159" s="13">
        <v>0</v>
      </c>
      <c r="H159" s="13"/>
    </row>
    <row r="160" spans="1:8" x14ac:dyDescent="0.25">
      <c r="A160" s="23" t="str">
        <f>Metadata!A160</f>
        <v>ME_DayAheadPrices</v>
      </c>
      <c r="B160" s="8" t="s">
        <v>247</v>
      </c>
      <c r="C160" s="8"/>
      <c r="D160" s="21"/>
      <c r="E160" s="13"/>
      <c r="F160" s="8"/>
      <c r="G160" s="13">
        <v>0</v>
      </c>
      <c r="H160" s="13"/>
    </row>
    <row r="161" spans="1:8" x14ac:dyDescent="0.25">
      <c r="A161" s="23" t="str">
        <f>Metadata!A161</f>
        <v>ME_AggregateWaterReservoirsAndHydroStorage</v>
      </c>
      <c r="B161" s="8" t="s">
        <v>247</v>
      </c>
      <c r="C161" s="8"/>
      <c r="D161" s="21"/>
      <c r="E161" s="13"/>
      <c r="F161" s="8"/>
      <c r="G161" s="13">
        <v>0</v>
      </c>
      <c r="H161" s="13"/>
    </row>
    <row r="162" spans="1:8" x14ac:dyDescent="0.25">
      <c r="A162" s="23" t="str">
        <f>Metadata!A162</f>
        <v>ME_NetTransferCapacityDayahead</v>
      </c>
      <c r="B162" s="8" t="s">
        <v>247</v>
      </c>
      <c r="C162" s="8"/>
      <c r="D162" s="21"/>
      <c r="E162" s="13"/>
      <c r="F162" s="8"/>
      <c r="G162" s="13">
        <v>0</v>
      </c>
      <c r="H162" s="13"/>
    </row>
    <row r="163" spans="1:8" x14ac:dyDescent="0.25">
      <c r="A163" s="23" t="str">
        <f>Metadata!A163</f>
        <v>ME_UnavailabilityOfGenerationUnits</v>
      </c>
      <c r="B163" s="8" t="s">
        <v>247</v>
      </c>
      <c r="C163" s="8"/>
      <c r="D163" s="21"/>
      <c r="E163" s="13"/>
      <c r="F163" s="8"/>
      <c r="G163" s="13">
        <v>0</v>
      </c>
      <c r="H163" s="13"/>
    </row>
    <row r="164" spans="1:8" x14ac:dyDescent="0.25">
      <c r="A164" s="23" t="str">
        <f>Metadata!A164</f>
        <v>ME_WindAndSolarForecasts</v>
      </c>
      <c r="B164" s="8" t="s">
        <v>247</v>
      </c>
      <c r="C164" s="8"/>
      <c r="D164" s="21"/>
      <c r="E164" s="13"/>
      <c r="F164" s="8"/>
      <c r="G164" s="13">
        <v>0</v>
      </c>
      <c r="H164" s="13"/>
    </row>
    <row r="165" spans="1:8" x14ac:dyDescent="0.25">
      <c r="A165" s="23" t="str">
        <f>Metadata!A165</f>
        <v>IT_CNOR_Generation</v>
      </c>
      <c r="B165" s="8" t="s">
        <v>247</v>
      </c>
      <c r="C165" s="8"/>
      <c r="D165" s="21"/>
      <c r="E165" s="13"/>
      <c r="F165" s="8"/>
      <c r="G165" s="13">
        <v>0</v>
      </c>
      <c r="H165" s="13"/>
    </row>
    <row r="166" spans="1:8" x14ac:dyDescent="0.25">
      <c r="A166" s="23" t="str">
        <f>Metadata!A166</f>
        <v>IT_CNOR_GenerationForecast</v>
      </c>
      <c r="B166" s="8" t="s">
        <v>247</v>
      </c>
      <c r="C166" s="8"/>
      <c r="D166" s="21"/>
      <c r="E166" s="13"/>
      <c r="F166" s="8"/>
      <c r="G166" s="13">
        <v>0</v>
      </c>
      <c r="H166" s="13"/>
    </row>
    <row r="167" spans="1:8" x14ac:dyDescent="0.25">
      <c r="A167" s="23" t="str">
        <f>Metadata!A167</f>
        <v>IT_CNOR_LoadAndForecast</v>
      </c>
      <c r="B167" s="8" t="s">
        <v>247</v>
      </c>
      <c r="C167" s="8"/>
      <c r="D167" s="21"/>
      <c r="E167" s="13"/>
      <c r="F167" s="8"/>
      <c r="G167" s="13">
        <v>0</v>
      </c>
      <c r="H167" s="13"/>
    </row>
    <row r="168" spans="1:8" x14ac:dyDescent="0.25">
      <c r="A168" s="23" t="str">
        <f>Metadata!A168</f>
        <v>IT_CNOR_DayAheadPrices</v>
      </c>
      <c r="B168" s="8" t="s">
        <v>247</v>
      </c>
      <c r="C168" s="8"/>
      <c r="D168" s="21"/>
      <c r="E168" s="13"/>
      <c r="F168" s="8"/>
      <c r="G168" s="13">
        <v>0</v>
      </c>
      <c r="H168" s="13"/>
    </row>
    <row r="169" spans="1:8" x14ac:dyDescent="0.25">
      <c r="A169" s="23" t="str">
        <f>Metadata!A169</f>
        <v>IT_CNOR_AggregateWaterReservoirsAndHydroStorage</v>
      </c>
      <c r="B169" s="8" t="s">
        <v>247</v>
      </c>
      <c r="C169" s="8"/>
      <c r="D169" s="21"/>
      <c r="E169" s="13"/>
      <c r="F169" s="8"/>
      <c r="G169" s="13">
        <v>0</v>
      </c>
      <c r="H169" s="13"/>
    </row>
    <row r="170" spans="1:8" x14ac:dyDescent="0.25">
      <c r="A170" s="23" t="str">
        <f>Metadata!A170</f>
        <v>IT_CNOR_NetTransferCapacityDayahead</v>
      </c>
      <c r="B170" s="8" t="s">
        <v>247</v>
      </c>
      <c r="C170" s="8"/>
      <c r="D170" s="21"/>
      <c r="E170" s="13"/>
      <c r="F170" s="8"/>
      <c r="G170" s="13">
        <v>0</v>
      </c>
      <c r="H170" s="13"/>
    </row>
    <row r="171" spans="1:8" x14ac:dyDescent="0.25">
      <c r="A171" s="23" t="str">
        <f>Metadata!A171</f>
        <v>IT_CNOR_UnavailabilityOfGenerationUnits</v>
      </c>
      <c r="B171" s="8" t="s">
        <v>247</v>
      </c>
      <c r="C171" s="8"/>
      <c r="D171" s="21"/>
      <c r="E171" s="13"/>
      <c r="F171" s="8"/>
      <c r="G171" s="13">
        <v>0</v>
      </c>
      <c r="H171" s="13"/>
    </row>
    <row r="172" spans="1:8" x14ac:dyDescent="0.25">
      <c r="A172" s="23" t="str">
        <f>Metadata!A172</f>
        <v>IT_CNOR_WindAndSolarForecasts</v>
      </c>
      <c r="B172" s="8" t="s">
        <v>247</v>
      </c>
      <c r="C172" s="8"/>
      <c r="D172" s="21"/>
      <c r="E172" s="13"/>
      <c r="F172" s="8"/>
      <c r="G172" s="13">
        <v>0</v>
      </c>
      <c r="H172" s="13"/>
    </row>
    <row r="173" spans="1:8" x14ac:dyDescent="0.25">
      <c r="A173" s="23" t="str">
        <f>Metadata!A173</f>
        <v>IT_CSUD_Generation</v>
      </c>
      <c r="B173" s="8" t="s">
        <v>247</v>
      </c>
      <c r="C173" s="8"/>
      <c r="D173" s="21"/>
      <c r="E173" s="13"/>
      <c r="F173" s="8"/>
      <c r="G173" s="13">
        <v>0</v>
      </c>
      <c r="H173" s="13"/>
    </row>
    <row r="174" spans="1:8" x14ac:dyDescent="0.25">
      <c r="A174" s="23" t="str">
        <f>Metadata!A174</f>
        <v>IT_CSUD_GenerationForecast</v>
      </c>
      <c r="B174" s="8" t="s">
        <v>247</v>
      </c>
      <c r="C174" s="8"/>
      <c r="D174" s="21"/>
      <c r="E174" s="13"/>
      <c r="F174" s="8"/>
      <c r="G174" s="13">
        <v>0</v>
      </c>
      <c r="H174" s="13"/>
    </row>
    <row r="175" spans="1:8" x14ac:dyDescent="0.25">
      <c r="A175" s="23" t="str">
        <f>Metadata!A175</f>
        <v>IT_CSUD_LoadAndForecast</v>
      </c>
      <c r="B175" s="8" t="s">
        <v>247</v>
      </c>
      <c r="C175" s="8"/>
      <c r="D175" s="21"/>
      <c r="E175" s="13"/>
      <c r="F175" s="8"/>
      <c r="G175" s="13">
        <v>0</v>
      </c>
      <c r="H175" s="13"/>
    </row>
    <row r="176" spans="1:8" x14ac:dyDescent="0.25">
      <c r="A176" s="23" t="str">
        <f>Metadata!A176</f>
        <v>IT_CSUD_DayAheadPrices</v>
      </c>
      <c r="B176" s="8" t="s">
        <v>247</v>
      </c>
      <c r="C176" s="8"/>
      <c r="D176" s="21"/>
      <c r="E176" s="13"/>
      <c r="F176" s="8"/>
      <c r="G176" s="13">
        <v>0</v>
      </c>
      <c r="H176" s="13"/>
    </row>
    <row r="177" spans="1:8" x14ac:dyDescent="0.25">
      <c r="A177" s="23" t="str">
        <f>Metadata!A177</f>
        <v>IT_CSUD_AggregateWaterReservoirsAndHydroStorage</v>
      </c>
      <c r="B177" s="8" t="s">
        <v>247</v>
      </c>
      <c r="C177" s="8"/>
      <c r="D177" s="21"/>
      <c r="E177" s="13"/>
      <c r="F177" s="8"/>
      <c r="G177" s="13">
        <v>0</v>
      </c>
      <c r="H177" s="13"/>
    </row>
    <row r="178" spans="1:8" x14ac:dyDescent="0.25">
      <c r="A178" s="23" t="str">
        <f>Metadata!A178</f>
        <v>IT_CSUD_NetTransferCapacityDayahead</v>
      </c>
      <c r="B178" s="8" t="s">
        <v>247</v>
      </c>
      <c r="C178" s="8"/>
      <c r="D178" s="21"/>
      <c r="E178" s="13"/>
      <c r="F178" s="8"/>
      <c r="G178" s="13">
        <v>0</v>
      </c>
      <c r="H178" s="13"/>
    </row>
    <row r="179" spans="1:8" x14ac:dyDescent="0.25">
      <c r="A179" s="23" t="str">
        <f>Metadata!A179</f>
        <v>IT_CSUD_UnavailabilityOfGenerationUnits</v>
      </c>
      <c r="B179" s="8" t="s">
        <v>247</v>
      </c>
      <c r="C179" s="8"/>
      <c r="D179" s="21"/>
      <c r="E179" s="13"/>
      <c r="F179" s="8"/>
      <c r="G179" s="13">
        <v>0</v>
      </c>
      <c r="H179" s="13"/>
    </row>
    <row r="180" spans="1:8" x14ac:dyDescent="0.25">
      <c r="A180" s="23" t="str">
        <f>Metadata!A180</f>
        <v>IT_CSUD_WindAndSolarForecasts</v>
      </c>
      <c r="B180" s="8" t="s">
        <v>247</v>
      </c>
      <c r="C180" s="8"/>
      <c r="D180" s="21"/>
      <c r="E180" s="13"/>
      <c r="F180" s="8"/>
      <c r="G180" s="13">
        <v>0</v>
      </c>
      <c r="H180" s="13"/>
    </row>
    <row r="181" spans="1:8" x14ac:dyDescent="0.25">
      <c r="A181" s="23" t="str">
        <f>Metadata!A181</f>
        <v>IT_NORD_Generation</v>
      </c>
      <c r="B181" s="8" t="s">
        <v>247</v>
      </c>
      <c r="C181" s="8"/>
      <c r="D181" s="21"/>
      <c r="E181" s="13"/>
      <c r="F181" s="8"/>
      <c r="G181" s="13">
        <v>0</v>
      </c>
      <c r="H181" s="13"/>
    </row>
    <row r="182" spans="1:8" x14ac:dyDescent="0.25">
      <c r="A182" s="23" t="str">
        <f>Metadata!A182</f>
        <v>IT_NORD_GenerationForecast</v>
      </c>
      <c r="B182" s="8" t="s">
        <v>247</v>
      </c>
      <c r="C182" s="8"/>
      <c r="D182" s="21"/>
      <c r="E182" s="13"/>
      <c r="F182" s="8"/>
      <c r="G182" s="13">
        <v>0</v>
      </c>
      <c r="H182" s="13"/>
    </row>
    <row r="183" spans="1:8" x14ac:dyDescent="0.25">
      <c r="A183" s="23" t="str">
        <f>Metadata!A183</f>
        <v>IT_NORD_LoadAndForecast</v>
      </c>
      <c r="B183" s="8" t="s">
        <v>247</v>
      </c>
      <c r="C183" s="8"/>
      <c r="D183" s="21"/>
      <c r="E183" s="13"/>
      <c r="F183" s="8"/>
      <c r="G183" s="13">
        <v>0</v>
      </c>
      <c r="H183" s="13"/>
    </row>
    <row r="184" spans="1:8" x14ac:dyDescent="0.25">
      <c r="A184" s="23" t="str">
        <f>Metadata!A184</f>
        <v>IT_NORD_DayAheadPrices</v>
      </c>
      <c r="B184" s="8" t="s">
        <v>247</v>
      </c>
      <c r="C184" s="8"/>
      <c r="D184" s="21"/>
      <c r="E184" s="13"/>
      <c r="F184" s="8"/>
      <c r="G184" s="13">
        <v>0</v>
      </c>
      <c r="H184" s="13"/>
    </row>
    <row r="185" spans="1:8" x14ac:dyDescent="0.25">
      <c r="A185" s="23" t="str">
        <f>Metadata!A185</f>
        <v>IT_NORD_AggregateWaterReservoirsAndHydroStorage</v>
      </c>
      <c r="B185" s="8" t="s">
        <v>247</v>
      </c>
      <c r="C185" s="8"/>
      <c r="D185" s="21"/>
      <c r="E185" s="13"/>
      <c r="F185" s="8"/>
      <c r="G185" s="13">
        <v>0</v>
      </c>
      <c r="H185" s="13"/>
    </row>
    <row r="186" spans="1:8" x14ac:dyDescent="0.25">
      <c r="A186" s="23" t="str">
        <f>Metadata!A186</f>
        <v>IT_NORD_NetTransferCapacityDayahead</v>
      </c>
      <c r="B186" s="8" t="s">
        <v>247</v>
      </c>
      <c r="C186" s="8"/>
      <c r="D186" s="21"/>
      <c r="E186" s="13"/>
      <c r="F186" s="8"/>
      <c r="G186" s="13">
        <v>0</v>
      </c>
      <c r="H186" s="13"/>
    </row>
    <row r="187" spans="1:8" x14ac:dyDescent="0.25">
      <c r="A187" s="23" t="str">
        <f>Metadata!A187</f>
        <v>IT_NORD_UnavailabilityOfGenerationUnits</v>
      </c>
      <c r="B187" s="8" t="s">
        <v>247</v>
      </c>
      <c r="C187" s="8"/>
      <c r="D187" s="21"/>
      <c r="E187" s="13"/>
      <c r="F187" s="8"/>
      <c r="G187" s="13">
        <v>0</v>
      </c>
      <c r="H187" s="13"/>
    </row>
    <row r="188" spans="1:8" x14ac:dyDescent="0.25">
      <c r="A188" s="23" t="str">
        <f>Metadata!A188</f>
        <v>IT_NORD_WindAndSolarForecasts</v>
      </c>
      <c r="B188" s="8" t="s">
        <v>247</v>
      </c>
      <c r="C188" s="8"/>
      <c r="D188" s="21"/>
      <c r="E188" s="13"/>
      <c r="F188" s="8"/>
      <c r="G188" s="13">
        <v>0</v>
      </c>
      <c r="H188" s="13"/>
    </row>
    <row r="189" spans="1:8" x14ac:dyDescent="0.25">
      <c r="A189" s="23" t="str">
        <f>Metadata!A189</f>
        <v>IT_SUD_Generation</v>
      </c>
      <c r="B189" s="8" t="s">
        <v>247</v>
      </c>
      <c r="C189" s="8"/>
      <c r="D189" s="21"/>
      <c r="E189" s="13"/>
      <c r="F189" s="8"/>
      <c r="G189" s="13">
        <v>0</v>
      </c>
      <c r="H189" s="13"/>
    </row>
    <row r="190" spans="1:8" x14ac:dyDescent="0.25">
      <c r="A190" s="23" t="str">
        <f>Metadata!A190</f>
        <v>IT_SUD_GenerationForecast</v>
      </c>
      <c r="B190" s="8" t="s">
        <v>247</v>
      </c>
      <c r="C190" s="8"/>
      <c r="D190" s="21"/>
      <c r="E190" s="13"/>
      <c r="F190" s="8"/>
      <c r="G190" s="13">
        <v>0</v>
      </c>
      <c r="H190" s="13"/>
    </row>
    <row r="191" spans="1:8" x14ac:dyDescent="0.25">
      <c r="A191" s="23" t="str">
        <f>Metadata!A191</f>
        <v>IT_SUD_LoadAndForecast</v>
      </c>
      <c r="B191" s="8" t="s">
        <v>247</v>
      </c>
      <c r="C191" s="8"/>
      <c r="D191" s="21"/>
      <c r="E191" s="13"/>
      <c r="F191" s="8"/>
      <c r="G191" s="13">
        <v>0</v>
      </c>
      <c r="H191" s="13"/>
    </row>
    <row r="192" spans="1:8" x14ac:dyDescent="0.25">
      <c r="A192" s="23" t="str">
        <f>Metadata!A192</f>
        <v>IT_SUD_DayAheadPrices</v>
      </c>
      <c r="B192" s="8" t="s">
        <v>247</v>
      </c>
      <c r="C192" s="8"/>
      <c r="D192" s="21"/>
      <c r="E192" s="13"/>
      <c r="F192" s="8"/>
      <c r="G192" s="13">
        <v>0</v>
      </c>
      <c r="H192" s="13"/>
    </row>
    <row r="193" spans="1:8" x14ac:dyDescent="0.25">
      <c r="A193" s="23" t="str">
        <f>Metadata!A193</f>
        <v>IT_SUD_AggregateWaterReservoirsAndHydroStorage</v>
      </c>
      <c r="B193" s="8" t="s">
        <v>247</v>
      </c>
      <c r="C193" s="8"/>
      <c r="D193" s="21"/>
      <c r="E193" s="13"/>
      <c r="F193" s="8"/>
      <c r="G193" s="13">
        <v>0</v>
      </c>
      <c r="H193" s="13"/>
    </row>
    <row r="194" spans="1:8" x14ac:dyDescent="0.25">
      <c r="A194" s="23" t="str">
        <f>Metadata!A194</f>
        <v>IT_SUD_NetTransferCapacityDayahead</v>
      </c>
      <c r="B194" s="8" t="s">
        <v>247</v>
      </c>
      <c r="C194" s="8"/>
      <c r="D194" s="21"/>
      <c r="E194" s="13"/>
      <c r="F194" s="8"/>
      <c r="G194" s="13">
        <v>0</v>
      </c>
      <c r="H194" s="13"/>
    </row>
    <row r="195" spans="1:8" x14ac:dyDescent="0.25">
      <c r="A195" s="23" t="str">
        <f>Metadata!A195</f>
        <v>IT_SUD_UnavailabilityOfGenerationUnits</v>
      </c>
      <c r="B195" s="8" t="s">
        <v>247</v>
      </c>
      <c r="C195" s="8"/>
      <c r="D195" s="21"/>
      <c r="E195" s="13"/>
      <c r="F195" s="8"/>
      <c r="G195" s="13">
        <v>0</v>
      </c>
      <c r="H195" s="13"/>
    </row>
    <row r="196" spans="1:8" x14ac:dyDescent="0.25">
      <c r="A196" s="23" t="str">
        <f>Metadata!A196</f>
        <v>IT_SUD_WindAndSolarForecasts</v>
      </c>
      <c r="B196" s="8" t="s">
        <v>247</v>
      </c>
      <c r="C196" s="8"/>
      <c r="D196" s="21"/>
      <c r="E196" s="13"/>
      <c r="F196" s="8"/>
      <c r="G196" s="13">
        <v>0</v>
      </c>
      <c r="H196" s="13"/>
    </row>
    <row r="197" spans="1:8" x14ac:dyDescent="0.25">
      <c r="A197" s="23" t="str">
        <f>Metadata!A197</f>
        <v>IT_SARD_Generation</v>
      </c>
      <c r="B197" s="8" t="s">
        <v>247</v>
      </c>
      <c r="C197" s="8"/>
      <c r="D197" s="21"/>
      <c r="E197" s="13"/>
      <c r="F197" s="8"/>
      <c r="G197" s="13">
        <v>0</v>
      </c>
      <c r="H197" s="13"/>
    </row>
    <row r="198" spans="1:8" x14ac:dyDescent="0.25">
      <c r="A198" s="23" t="str">
        <f>Metadata!A198</f>
        <v>IT_SARD_GenerationForecast</v>
      </c>
      <c r="B198" s="8" t="s">
        <v>247</v>
      </c>
      <c r="C198" s="8"/>
      <c r="D198" s="21"/>
      <c r="E198" s="13"/>
      <c r="F198" s="8"/>
      <c r="G198" s="13">
        <v>0</v>
      </c>
      <c r="H198" s="13"/>
    </row>
    <row r="199" spans="1:8" x14ac:dyDescent="0.25">
      <c r="A199" s="23" t="str">
        <f>Metadata!A199</f>
        <v>IT_SARD_LoadAndForecast</v>
      </c>
      <c r="B199" s="8" t="s">
        <v>247</v>
      </c>
      <c r="C199" s="8"/>
      <c r="D199" s="21"/>
      <c r="E199" s="13"/>
      <c r="F199" s="8"/>
      <c r="G199" s="13">
        <v>0</v>
      </c>
      <c r="H199" s="13"/>
    </row>
    <row r="200" spans="1:8" x14ac:dyDescent="0.25">
      <c r="A200" s="23" t="str">
        <f>Metadata!A200</f>
        <v>IT_SARD_DayAheadPrices</v>
      </c>
      <c r="B200" s="8" t="s">
        <v>247</v>
      </c>
      <c r="C200" s="8"/>
      <c r="D200" s="21"/>
      <c r="E200" s="13"/>
      <c r="F200" s="8"/>
      <c r="G200" s="13">
        <v>0</v>
      </c>
      <c r="H200" s="13"/>
    </row>
    <row r="201" spans="1:8" x14ac:dyDescent="0.25">
      <c r="A201" s="23" t="str">
        <f>Metadata!A201</f>
        <v>IT_SARD_AggregateWaterReservoirsAndHydroStorage</v>
      </c>
      <c r="B201" s="8" t="s">
        <v>247</v>
      </c>
      <c r="C201" s="8"/>
      <c r="D201" s="21"/>
      <c r="E201" s="13"/>
      <c r="F201" s="8"/>
      <c r="G201" s="13">
        <v>0</v>
      </c>
      <c r="H201" s="13"/>
    </row>
    <row r="202" spans="1:8" x14ac:dyDescent="0.25">
      <c r="A202" s="23" t="str">
        <f>Metadata!A202</f>
        <v>IT_SARD_NetTransferCapacityDayahead</v>
      </c>
      <c r="B202" s="8" t="s">
        <v>247</v>
      </c>
      <c r="C202" s="8"/>
      <c r="D202" s="21"/>
      <c r="E202" s="13"/>
      <c r="F202" s="8"/>
      <c r="G202" s="13">
        <v>0</v>
      </c>
      <c r="H202" s="13"/>
    </row>
    <row r="203" spans="1:8" x14ac:dyDescent="0.25">
      <c r="A203" s="23" t="str">
        <f>Metadata!A203</f>
        <v>IT_SARD_UnavailabilityOfGenerationUnits</v>
      </c>
      <c r="B203" s="8" t="s">
        <v>247</v>
      </c>
      <c r="C203" s="8"/>
      <c r="D203" s="21"/>
      <c r="E203" s="13"/>
      <c r="F203" s="8"/>
      <c r="G203" s="13">
        <v>0</v>
      </c>
      <c r="H203" s="13"/>
    </row>
    <row r="204" spans="1:8" x14ac:dyDescent="0.25">
      <c r="A204" s="23" t="str">
        <f>Metadata!A204</f>
        <v>IT_SARD_WindAndSolarForecasts</v>
      </c>
      <c r="B204" s="8" t="s">
        <v>247</v>
      </c>
      <c r="C204" s="8"/>
      <c r="D204" s="21"/>
      <c r="E204" s="13"/>
      <c r="F204" s="8"/>
      <c r="G204" s="13">
        <v>0</v>
      </c>
      <c r="H204" s="13"/>
    </row>
    <row r="205" spans="1:8" x14ac:dyDescent="0.25">
      <c r="A205" s="23" t="str">
        <f>Metadata!A205</f>
        <v>IT_SICI_Generation</v>
      </c>
      <c r="B205" s="8" t="s">
        <v>247</v>
      </c>
      <c r="C205" s="8"/>
      <c r="D205" s="21"/>
      <c r="E205" s="13"/>
      <c r="F205" s="8"/>
      <c r="G205" s="13">
        <v>0</v>
      </c>
      <c r="H205" s="13"/>
    </row>
    <row r="206" spans="1:8" x14ac:dyDescent="0.25">
      <c r="A206" s="23" t="str">
        <f>Metadata!A206</f>
        <v>IT_SICI_GenerationForecast</v>
      </c>
      <c r="B206" s="8" t="s">
        <v>247</v>
      </c>
      <c r="C206" s="8"/>
      <c r="D206" s="21"/>
      <c r="E206" s="13"/>
      <c r="F206" s="8"/>
      <c r="G206" s="13">
        <v>0</v>
      </c>
      <c r="H206" s="13"/>
    </row>
    <row r="207" spans="1:8" x14ac:dyDescent="0.25">
      <c r="A207" s="23" t="str">
        <f>Metadata!A207</f>
        <v>IT_SICI_LoadAndForecast</v>
      </c>
      <c r="B207" s="8" t="s">
        <v>247</v>
      </c>
      <c r="C207" s="8"/>
      <c r="D207" s="21"/>
      <c r="E207" s="13"/>
      <c r="F207" s="8"/>
      <c r="G207" s="13">
        <v>0</v>
      </c>
      <c r="H207" s="13"/>
    </row>
    <row r="208" spans="1:8" x14ac:dyDescent="0.25">
      <c r="A208" s="23" t="str">
        <f>Metadata!A208</f>
        <v>IT_SICI_DayAheadPrices</v>
      </c>
      <c r="B208" s="8" t="s">
        <v>247</v>
      </c>
      <c r="C208" s="8"/>
      <c r="D208" s="21"/>
      <c r="E208" s="13"/>
      <c r="F208" s="8"/>
      <c r="G208" s="13">
        <v>0</v>
      </c>
      <c r="H208" s="13"/>
    </row>
    <row r="209" spans="1:8" x14ac:dyDescent="0.25">
      <c r="A209" s="23" t="str">
        <f>Metadata!A209</f>
        <v>IT_SICI_AggregateWaterReservoirsAndHydroStorage</v>
      </c>
      <c r="B209" s="8" t="s">
        <v>247</v>
      </c>
      <c r="C209" s="8"/>
      <c r="D209" s="21"/>
      <c r="E209" s="13"/>
      <c r="F209" s="8"/>
      <c r="G209" s="13">
        <v>0</v>
      </c>
      <c r="H209" s="13"/>
    </row>
    <row r="210" spans="1:8" x14ac:dyDescent="0.25">
      <c r="A210" s="23" t="str">
        <f>Metadata!A210</f>
        <v>IT_SICI_NetTransferCapacityDayahead</v>
      </c>
      <c r="B210" s="8" t="s">
        <v>247</v>
      </c>
      <c r="C210" s="8"/>
      <c r="D210" s="21"/>
      <c r="E210" s="13"/>
      <c r="F210" s="8"/>
      <c r="G210" s="13">
        <v>0</v>
      </c>
      <c r="H210" s="13"/>
    </row>
    <row r="211" spans="1:8" x14ac:dyDescent="0.25">
      <c r="A211" s="23" t="str">
        <f>Metadata!A211</f>
        <v>IT_SICI_UnavailabilityOfGenerationUnits</v>
      </c>
      <c r="B211" s="8" t="s">
        <v>247</v>
      </c>
      <c r="C211" s="8"/>
      <c r="D211" s="21"/>
      <c r="E211" s="13"/>
      <c r="F211" s="8"/>
      <c r="G211" s="13">
        <v>0</v>
      </c>
      <c r="H211" s="13"/>
    </row>
    <row r="212" spans="1:8" x14ac:dyDescent="0.25">
      <c r="A212" s="23" t="str">
        <f>Metadata!A212</f>
        <v>IT_SICI_WindAndSolarForecasts</v>
      </c>
      <c r="B212" s="8" t="s">
        <v>247</v>
      </c>
      <c r="C212" s="8"/>
      <c r="D212" s="21"/>
      <c r="E212" s="13"/>
      <c r="F212" s="8"/>
      <c r="G212" s="13">
        <v>0</v>
      </c>
      <c r="H212" s="13"/>
    </row>
    <row r="213" spans="1:8" x14ac:dyDescent="0.25">
      <c r="A213" s="23" t="str">
        <f>Metadata!A213</f>
        <v>IT_CALA_Generation</v>
      </c>
      <c r="B213" s="8" t="s">
        <v>247</v>
      </c>
      <c r="C213" s="8"/>
      <c r="D213" s="21"/>
      <c r="E213" s="13"/>
      <c r="F213" s="8"/>
      <c r="G213" s="13">
        <v>0</v>
      </c>
      <c r="H213" s="13"/>
    </row>
    <row r="214" spans="1:8" x14ac:dyDescent="0.25">
      <c r="A214" s="23" t="str">
        <f>Metadata!A214</f>
        <v>IT_CALA_GenerationForecast</v>
      </c>
      <c r="B214" s="8" t="s">
        <v>247</v>
      </c>
      <c r="C214" s="8"/>
      <c r="D214" s="21"/>
      <c r="E214" s="13"/>
      <c r="F214" s="8"/>
      <c r="G214" s="13">
        <v>0</v>
      </c>
      <c r="H214" s="13"/>
    </row>
    <row r="215" spans="1:8" x14ac:dyDescent="0.25">
      <c r="A215" s="23" t="str">
        <f>Metadata!A215</f>
        <v>IT_CALA_LoadAndForecast</v>
      </c>
      <c r="B215" s="8" t="s">
        <v>247</v>
      </c>
      <c r="C215" s="8"/>
      <c r="D215" s="21"/>
      <c r="E215" s="13"/>
      <c r="F215" s="8"/>
      <c r="G215" s="13">
        <v>0</v>
      </c>
      <c r="H215" s="13"/>
    </row>
    <row r="216" spans="1:8" x14ac:dyDescent="0.25">
      <c r="A216" s="23" t="str">
        <f>Metadata!A216</f>
        <v>IT_CALA_DayAheadPrices</v>
      </c>
      <c r="B216" s="8" t="s">
        <v>247</v>
      </c>
      <c r="C216" s="8"/>
      <c r="D216" s="21"/>
      <c r="E216" s="13"/>
      <c r="F216" s="8"/>
      <c r="G216" s="13">
        <v>0</v>
      </c>
      <c r="H216" s="13"/>
    </row>
    <row r="217" spans="1:8" x14ac:dyDescent="0.25">
      <c r="A217" s="23" t="str">
        <f>Metadata!A217</f>
        <v>IT_CALA_AggregateWaterReservoirsAndHydroStorage</v>
      </c>
      <c r="B217" s="8" t="s">
        <v>247</v>
      </c>
      <c r="C217" s="8"/>
      <c r="D217" s="21"/>
      <c r="E217" s="13"/>
      <c r="F217" s="8"/>
      <c r="G217" s="13">
        <v>0</v>
      </c>
      <c r="H217" s="13"/>
    </row>
    <row r="218" spans="1:8" x14ac:dyDescent="0.25">
      <c r="A218" s="23" t="str">
        <f>Metadata!A218</f>
        <v>IT_CALA_NetTransferCapacityDayahead</v>
      </c>
      <c r="B218" s="8" t="s">
        <v>247</v>
      </c>
      <c r="C218" s="8"/>
      <c r="D218" s="21"/>
      <c r="E218" s="13"/>
      <c r="F218" s="8"/>
      <c r="G218" s="13">
        <v>0</v>
      </c>
      <c r="H218" s="13"/>
    </row>
    <row r="219" spans="1:8" x14ac:dyDescent="0.25">
      <c r="A219" s="23" t="str">
        <f>Metadata!A219</f>
        <v>IT_CALA_UnavailabilityOfGenerationUnits</v>
      </c>
      <c r="B219" s="8" t="s">
        <v>247</v>
      </c>
      <c r="C219" s="8"/>
      <c r="D219" s="21"/>
      <c r="E219" s="13"/>
      <c r="F219" s="8"/>
      <c r="G219" s="13">
        <v>0</v>
      </c>
      <c r="H219" s="13"/>
    </row>
    <row r="220" spans="1:8" x14ac:dyDescent="0.25">
      <c r="A220" s="23" t="str">
        <f>Metadata!A220</f>
        <v>IT_CALA_WindAndSolarForecasts</v>
      </c>
      <c r="B220" s="8" t="s">
        <v>247</v>
      </c>
      <c r="C220" s="8"/>
      <c r="D220" s="21"/>
      <c r="E220" s="13"/>
      <c r="F220" s="8"/>
      <c r="G220" s="13">
        <v>0</v>
      </c>
      <c r="H220" s="13"/>
    </row>
    <row r="221" spans="1:8" x14ac:dyDescent="0.25">
      <c r="A221" s="23" t="str">
        <f>Metadata!A221</f>
        <v>IDM_IDA1_Results</v>
      </c>
      <c r="B221" s="8" t="s">
        <v>192</v>
      </c>
      <c r="C221" s="8"/>
      <c r="D221" s="21"/>
      <c r="E221" s="13" t="s">
        <v>195</v>
      </c>
      <c r="F221" s="8" t="s">
        <v>201</v>
      </c>
      <c r="G221" s="13">
        <v>0</v>
      </c>
      <c r="H221" s="13" t="s">
        <v>207</v>
      </c>
    </row>
    <row r="222" spans="1:8" x14ac:dyDescent="0.25">
      <c r="A222" s="23"/>
      <c r="B222" s="8"/>
      <c r="C222" s="8"/>
      <c r="D222" s="21"/>
      <c r="E222" s="13"/>
      <c r="F222" s="8"/>
      <c r="G222" s="13"/>
      <c r="H222" s="13"/>
    </row>
    <row r="223" spans="1:8" x14ac:dyDescent="0.25">
      <c r="A223" s="23"/>
      <c r="B223" s="8"/>
      <c r="C223" s="8"/>
      <c r="D223" s="21"/>
      <c r="E223" s="13"/>
      <c r="F223" s="8"/>
      <c r="G223" s="13"/>
      <c r="H223" s="13"/>
    </row>
    <row r="224" spans="1:8" x14ac:dyDescent="0.25">
      <c r="A224" s="23"/>
      <c r="B224" s="8"/>
      <c r="C224" s="8"/>
      <c r="D224" s="21"/>
      <c r="E224" s="13"/>
      <c r="F224" s="8"/>
      <c r="G224" s="13"/>
      <c r="H224" s="13"/>
    </row>
    <row r="225" spans="1:8" x14ac:dyDescent="0.25">
      <c r="A225" s="23"/>
      <c r="B225" s="8"/>
      <c r="C225" s="8"/>
      <c r="D225" s="21"/>
      <c r="E225" s="13"/>
      <c r="F225" s="8"/>
      <c r="G225" s="13"/>
      <c r="H225" s="13"/>
    </row>
    <row r="226" spans="1:8" x14ac:dyDescent="0.25">
      <c r="A226" s="23"/>
      <c r="B226" s="8"/>
      <c r="C226" s="8"/>
      <c r="D226" s="21"/>
      <c r="E226" s="13"/>
      <c r="F226" s="8"/>
      <c r="G226" s="13"/>
      <c r="H226" s="13"/>
    </row>
    <row r="227" spans="1:8" x14ac:dyDescent="0.25">
      <c r="A227" s="23"/>
      <c r="B227" s="8"/>
      <c r="C227" s="8"/>
      <c r="D227" s="21"/>
      <c r="E227" s="13"/>
      <c r="F227" s="8"/>
      <c r="G227" s="13"/>
      <c r="H227" s="13"/>
    </row>
    <row r="228" spans="1:8" x14ac:dyDescent="0.25">
      <c r="A228" s="23"/>
      <c r="B228" s="8"/>
      <c r="C228" s="8"/>
      <c r="D228" s="21"/>
      <c r="E228" s="13"/>
      <c r="F228" s="8"/>
      <c r="G228" s="13"/>
      <c r="H228" s="13"/>
    </row>
    <row r="229" spans="1:8" x14ac:dyDescent="0.25">
      <c r="A229" s="23"/>
      <c r="B229" s="8"/>
      <c r="C229" s="8"/>
      <c r="D229" s="21"/>
      <c r="E229" s="13"/>
      <c r="F229" s="8"/>
      <c r="G229" s="13"/>
      <c r="H229" s="13"/>
    </row>
    <row r="230" spans="1:8" x14ac:dyDescent="0.25">
      <c r="A230" s="23"/>
      <c r="B230" s="8"/>
      <c r="C230" s="8"/>
      <c r="D230" s="21"/>
      <c r="E230" s="13"/>
      <c r="F230" s="8"/>
      <c r="G230" s="13"/>
      <c r="H230" s="13"/>
    </row>
    <row r="231" spans="1:8" x14ac:dyDescent="0.25">
      <c r="A231" s="23"/>
      <c r="B231" s="8"/>
      <c r="C231" s="8"/>
      <c r="D231" s="21"/>
      <c r="E231" s="13"/>
      <c r="F231" s="8"/>
      <c r="G231" s="13"/>
      <c r="H231" s="13"/>
    </row>
    <row r="232" spans="1:8" x14ac:dyDescent="0.25">
      <c r="A232" s="23"/>
      <c r="B232" s="8"/>
      <c r="C232" s="8"/>
      <c r="D232" s="21"/>
      <c r="E232" s="13"/>
      <c r="F232" s="8"/>
      <c r="G232" s="13"/>
      <c r="H232" s="13"/>
    </row>
    <row r="233" spans="1:8" x14ac:dyDescent="0.25">
      <c r="A233" s="23"/>
      <c r="B233" s="8"/>
      <c r="C233" s="8"/>
      <c r="D233" s="21"/>
      <c r="E233" s="13"/>
      <c r="F233" s="8"/>
      <c r="G233" s="13"/>
      <c r="H233" s="13"/>
    </row>
    <row r="234" spans="1:8" x14ac:dyDescent="0.25">
      <c r="A234" s="23"/>
      <c r="B234" s="8"/>
      <c r="C234" s="8"/>
      <c r="D234" s="21"/>
      <c r="E234" s="13"/>
      <c r="F234" s="8"/>
      <c r="G234" s="13"/>
      <c r="H234" s="13"/>
    </row>
    <row r="235" spans="1:8" x14ac:dyDescent="0.25">
      <c r="A235" s="23"/>
      <c r="B235" s="8"/>
      <c r="C235" s="8"/>
      <c r="D235" s="21"/>
      <c r="E235" s="13"/>
      <c r="F235" s="8"/>
      <c r="G235" s="13"/>
      <c r="H235" s="13"/>
    </row>
    <row r="236" spans="1:8" x14ac:dyDescent="0.25">
      <c r="A236" s="23"/>
      <c r="B236" s="8"/>
      <c r="C236" s="8"/>
      <c r="D236" s="21"/>
      <c r="E236" s="13"/>
      <c r="F236" s="8"/>
      <c r="G236" s="13"/>
      <c r="H236" s="13"/>
    </row>
    <row r="237" spans="1:8" x14ac:dyDescent="0.25">
      <c r="A237" s="23"/>
      <c r="B237" s="8"/>
      <c r="C237" s="8"/>
      <c r="D237" s="21"/>
      <c r="E237" s="13"/>
      <c r="F237" s="8"/>
      <c r="G237" s="13"/>
      <c r="H237" s="13"/>
    </row>
    <row r="238" spans="1:8" x14ac:dyDescent="0.25">
      <c r="A238" s="23"/>
      <c r="B238" s="8"/>
      <c r="C238" s="8"/>
      <c r="D238" s="21"/>
      <c r="E238" s="13"/>
      <c r="F238" s="8"/>
      <c r="G238" s="13"/>
      <c r="H238" s="13"/>
    </row>
    <row r="239" spans="1:8" x14ac:dyDescent="0.25">
      <c r="A239" s="23"/>
      <c r="B239" s="8"/>
      <c r="C239" s="8"/>
      <c r="D239" s="21"/>
      <c r="E239" s="13"/>
      <c r="F239" s="8"/>
      <c r="G239" s="13"/>
      <c r="H239" s="13"/>
    </row>
    <row r="240" spans="1:8" x14ac:dyDescent="0.25">
      <c r="A240" s="23"/>
      <c r="B240" s="8"/>
      <c r="C240" s="8"/>
      <c r="D240" s="21"/>
      <c r="E240" s="13"/>
      <c r="F240" s="8"/>
      <c r="G240" s="13"/>
      <c r="H240" s="13"/>
    </row>
    <row r="241" spans="1:8" x14ac:dyDescent="0.25">
      <c r="A241" s="23"/>
      <c r="B241" s="8"/>
      <c r="C241" s="8"/>
      <c r="D241" s="21"/>
      <c r="E241" s="13"/>
      <c r="F241" s="8"/>
      <c r="G241" s="13"/>
      <c r="H241" s="13"/>
    </row>
    <row r="242" spans="1:8" x14ac:dyDescent="0.25">
      <c r="A242" s="23"/>
      <c r="B242" s="8"/>
      <c r="C242" s="8"/>
      <c r="D242" s="21"/>
      <c r="E242" s="13"/>
      <c r="F242" s="8"/>
      <c r="G242" s="13"/>
      <c r="H242" s="13"/>
    </row>
    <row r="243" spans="1:8" x14ac:dyDescent="0.25">
      <c r="A243" s="23"/>
      <c r="B243" s="8"/>
      <c r="C243" s="8"/>
      <c r="D243" s="21"/>
      <c r="E243" s="13"/>
      <c r="F243" s="8"/>
      <c r="G243" s="13"/>
      <c r="H243" s="13"/>
    </row>
    <row r="244" spans="1:8" x14ac:dyDescent="0.25">
      <c r="A244" s="23"/>
      <c r="B244" s="8"/>
      <c r="C244" s="8"/>
      <c r="D244" s="21"/>
      <c r="E244" s="13"/>
      <c r="F244" s="8"/>
      <c r="G244" s="13"/>
      <c r="H244" s="13"/>
    </row>
    <row r="245" spans="1:8" x14ac:dyDescent="0.25">
      <c r="A245" s="23"/>
      <c r="B245" s="8"/>
      <c r="C245" s="8"/>
      <c r="D245" s="21"/>
      <c r="E245" s="13"/>
      <c r="F245" s="8"/>
      <c r="G245" s="13"/>
      <c r="H245" s="13"/>
    </row>
    <row r="246" spans="1:8" x14ac:dyDescent="0.25">
      <c r="A246" s="23"/>
      <c r="B246" s="8"/>
      <c r="C246" s="8"/>
      <c r="D246" s="21"/>
      <c r="E246" s="13"/>
      <c r="F246" s="8"/>
      <c r="G246" s="13"/>
      <c r="H246" s="13"/>
    </row>
    <row r="247" spans="1:8" x14ac:dyDescent="0.25">
      <c r="A247" s="23"/>
      <c r="B247" s="8"/>
      <c r="C247" s="8"/>
      <c r="D247" s="21"/>
      <c r="E247" s="13"/>
      <c r="F247" s="8"/>
      <c r="G247" s="13"/>
      <c r="H247" s="13"/>
    </row>
    <row r="248" spans="1:8" x14ac:dyDescent="0.25">
      <c r="A248" s="23"/>
      <c r="B248" s="8"/>
      <c r="C248" s="8"/>
      <c r="D248" s="21"/>
      <c r="E248" s="13"/>
      <c r="F248" s="8"/>
      <c r="G248" s="13"/>
      <c r="H248" s="13"/>
    </row>
    <row r="249" spans="1:8" x14ac:dyDescent="0.25">
      <c r="A249" s="23"/>
      <c r="B249" s="8"/>
      <c r="C249" s="8"/>
      <c r="D249" s="21"/>
      <c r="E249" s="13"/>
      <c r="F249" s="8"/>
      <c r="G249" s="13"/>
      <c r="H249" s="13"/>
    </row>
    <row r="250" spans="1:8" x14ac:dyDescent="0.25">
      <c r="A250" s="23"/>
      <c r="B250" s="8"/>
      <c r="C250" s="8"/>
      <c r="D250" s="21"/>
      <c r="E250" s="13"/>
      <c r="F250" s="8"/>
      <c r="G250" s="13"/>
      <c r="H250" s="13"/>
    </row>
    <row r="251" spans="1:8" x14ac:dyDescent="0.25">
      <c r="A251" s="23"/>
      <c r="B251" s="8"/>
      <c r="C251" s="8"/>
      <c r="D251" s="21"/>
      <c r="E251" s="13"/>
      <c r="F251" s="8"/>
      <c r="G251" s="13"/>
      <c r="H251" s="13"/>
    </row>
    <row r="252" spans="1:8" x14ac:dyDescent="0.25">
      <c r="A252" s="23"/>
      <c r="B252" s="8"/>
      <c r="C252" s="8"/>
      <c r="D252" s="21"/>
      <c r="E252" s="13"/>
      <c r="F252" s="8"/>
      <c r="G252" s="13"/>
      <c r="H252" s="13"/>
    </row>
    <row r="253" spans="1:8" x14ac:dyDescent="0.25">
      <c r="A253" s="23"/>
      <c r="B253" s="8"/>
      <c r="C253" s="8"/>
      <c r="D253" s="21"/>
      <c r="E253" s="13"/>
      <c r="F253" s="8"/>
      <c r="G253" s="13"/>
      <c r="H253" s="13"/>
    </row>
    <row r="254" spans="1:8" x14ac:dyDescent="0.25">
      <c r="A254" s="23"/>
      <c r="B254" s="8"/>
      <c r="C254" s="8"/>
      <c r="D254" s="21"/>
      <c r="E254" s="13"/>
      <c r="F254" s="8"/>
      <c r="G254" s="13"/>
      <c r="H254" s="13"/>
    </row>
    <row r="255" spans="1:8" x14ac:dyDescent="0.25">
      <c r="A255" s="23"/>
      <c r="B255" s="8"/>
      <c r="C255" s="8"/>
      <c r="D255" s="21"/>
      <c r="E255" s="13"/>
      <c r="F255" s="8"/>
      <c r="G255" s="13"/>
      <c r="H255" s="13"/>
    </row>
    <row r="256" spans="1:8" x14ac:dyDescent="0.25">
      <c r="A256" s="23"/>
      <c r="B256" s="8"/>
      <c r="C256" s="8"/>
      <c r="D256" s="21"/>
      <c r="E256" s="13"/>
      <c r="F256" s="8"/>
      <c r="G256" s="13"/>
      <c r="H256" s="13"/>
    </row>
    <row r="257" spans="1:8" x14ac:dyDescent="0.25">
      <c r="A257" s="23"/>
      <c r="B257" s="8"/>
      <c r="C257" s="8"/>
      <c r="D257" s="21"/>
      <c r="E257" s="13"/>
      <c r="F257" s="8"/>
      <c r="G257" s="13"/>
      <c r="H257" s="13"/>
    </row>
    <row r="258" spans="1:8" x14ac:dyDescent="0.25">
      <c r="A258" s="23"/>
      <c r="B258" s="8"/>
      <c r="C258" s="8"/>
      <c r="D258" s="21"/>
      <c r="E258" s="13"/>
      <c r="F258" s="8"/>
      <c r="G258" s="13"/>
      <c r="H258" s="13"/>
    </row>
    <row r="259" spans="1:8" x14ac:dyDescent="0.25">
      <c r="A259" s="23"/>
      <c r="B259" s="8"/>
      <c r="C259" s="8"/>
      <c r="D259" s="21"/>
      <c r="E259" s="13"/>
      <c r="F259" s="8"/>
      <c r="G259" s="13"/>
      <c r="H259" s="13"/>
    </row>
    <row r="260" spans="1:8" x14ac:dyDescent="0.25">
      <c r="A260" s="23"/>
      <c r="B260" s="8"/>
      <c r="C260" s="8"/>
      <c r="D260" s="21"/>
      <c r="E260" s="13"/>
      <c r="F260" s="8"/>
      <c r="G260" s="13"/>
      <c r="H260" s="13"/>
    </row>
    <row r="261" spans="1:8" x14ac:dyDescent="0.25">
      <c r="A261" s="23"/>
      <c r="B261" s="8"/>
      <c r="C261" s="8"/>
      <c r="D261" s="21"/>
      <c r="E261" s="13"/>
      <c r="F261" s="8"/>
      <c r="G261" s="13"/>
      <c r="H261" s="13"/>
    </row>
    <row r="262" spans="1:8" x14ac:dyDescent="0.25">
      <c r="A262" s="23"/>
      <c r="B262" s="8"/>
      <c r="C262" s="8"/>
      <c r="D262" s="21"/>
      <c r="E262" s="13"/>
      <c r="F262" s="8"/>
      <c r="G262" s="13"/>
      <c r="H262" s="13"/>
    </row>
    <row r="263" spans="1:8" x14ac:dyDescent="0.25">
      <c r="A263" s="23"/>
      <c r="B263" s="8"/>
      <c r="C263" s="8"/>
      <c r="D263" s="21"/>
      <c r="E263" s="13"/>
      <c r="F263" s="8"/>
      <c r="G263" s="13"/>
      <c r="H263" s="13"/>
    </row>
    <row r="264" spans="1:8" x14ac:dyDescent="0.25">
      <c r="A264" s="23"/>
      <c r="B264" s="8"/>
      <c r="C264" s="8"/>
      <c r="D264" s="21"/>
      <c r="E264" s="13"/>
      <c r="F264" s="8"/>
      <c r="G264" s="13"/>
      <c r="H264" s="13"/>
    </row>
    <row r="265" spans="1:8" x14ac:dyDescent="0.25">
      <c r="A265" s="23"/>
      <c r="B265" s="8"/>
      <c r="C265" s="8"/>
      <c r="D265" s="21"/>
      <c r="E265" s="13"/>
      <c r="F265" s="8"/>
      <c r="G265" s="13"/>
      <c r="H265" s="13"/>
    </row>
    <row r="266" spans="1:8" x14ac:dyDescent="0.25">
      <c r="A266" s="23"/>
      <c r="B266" s="8"/>
      <c r="C266" s="8"/>
      <c r="D266" s="21"/>
      <c r="E266" s="13"/>
      <c r="F266" s="8"/>
      <c r="G266" s="13"/>
      <c r="H266" s="13"/>
    </row>
    <row r="267" spans="1:8" x14ac:dyDescent="0.25">
      <c r="A267" s="23"/>
      <c r="B267" s="8"/>
      <c r="C267" s="8"/>
      <c r="D267" s="21"/>
      <c r="E267" s="13"/>
      <c r="F267" s="8"/>
      <c r="G267" s="13"/>
      <c r="H267" s="13"/>
    </row>
    <row r="268" spans="1:8" x14ac:dyDescent="0.25">
      <c r="A268" s="23"/>
      <c r="B268" s="8"/>
      <c r="C268" s="8"/>
      <c r="D268" s="21"/>
      <c r="E268" s="13"/>
      <c r="F268" s="8"/>
      <c r="G268" s="13"/>
      <c r="H268" s="13"/>
    </row>
    <row r="269" spans="1:8" x14ac:dyDescent="0.25">
      <c r="A269" s="23"/>
      <c r="B269" s="8"/>
      <c r="C269" s="8"/>
      <c r="D269" s="21"/>
      <c r="E269" s="13"/>
      <c r="F269" s="8"/>
      <c r="G269" s="13"/>
      <c r="H269" s="13"/>
    </row>
    <row r="270" spans="1:8" x14ac:dyDescent="0.25">
      <c r="A270" s="23"/>
      <c r="B270" s="8"/>
      <c r="C270" s="8"/>
      <c r="D270" s="21"/>
      <c r="E270" s="13"/>
      <c r="F270" s="8"/>
      <c r="G270" s="13"/>
      <c r="H270" s="13"/>
    </row>
    <row r="271" spans="1:8" x14ac:dyDescent="0.25">
      <c r="A271" s="23"/>
      <c r="B271" s="8"/>
      <c r="C271" s="8"/>
      <c r="D271" s="21"/>
      <c r="E271" s="13"/>
      <c r="F271" s="8"/>
      <c r="G271" s="13"/>
      <c r="H271" s="13"/>
    </row>
    <row r="272" spans="1:8" x14ac:dyDescent="0.25">
      <c r="A272" s="23"/>
      <c r="B272" s="8"/>
      <c r="C272" s="8"/>
      <c r="D272" s="21"/>
      <c r="E272" s="13"/>
      <c r="F272" s="8"/>
      <c r="G272" s="13"/>
      <c r="H272" s="13"/>
    </row>
    <row r="273" spans="1:8" x14ac:dyDescent="0.25">
      <c r="A273" s="23"/>
      <c r="B273" s="8"/>
      <c r="C273" s="8"/>
      <c r="D273" s="21"/>
      <c r="E273" s="13"/>
      <c r="F273" s="8"/>
      <c r="G273" s="13"/>
      <c r="H273" s="13"/>
    </row>
    <row r="274" spans="1:8" x14ac:dyDescent="0.25">
      <c r="A274" s="23"/>
      <c r="B274" s="8"/>
      <c r="C274" s="8"/>
      <c r="D274" s="21"/>
      <c r="E274" s="13"/>
      <c r="F274" s="8"/>
      <c r="G274" s="13"/>
      <c r="H274" s="13"/>
    </row>
    <row r="275" spans="1:8" x14ac:dyDescent="0.25">
      <c r="A275" s="23"/>
      <c r="B275" s="8"/>
      <c r="C275" s="8"/>
      <c r="D275" s="21"/>
      <c r="E275" s="13"/>
      <c r="F275" s="8"/>
      <c r="G275" s="13"/>
      <c r="H275" s="13"/>
    </row>
    <row r="276" spans="1:8" x14ac:dyDescent="0.25">
      <c r="A276" s="23"/>
      <c r="B276" s="8"/>
      <c r="C276" s="8"/>
      <c r="D276" s="21"/>
      <c r="E276" s="13"/>
      <c r="F276" s="8"/>
      <c r="G276" s="13"/>
      <c r="H276" s="13"/>
    </row>
    <row r="277" spans="1:8" x14ac:dyDescent="0.25">
      <c r="A277" s="23"/>
      <c r="B277" s="8"/>
      <c r="C277" s="8"/>
      <c r="D277" s="21"/>
      <c r="E277" s="13"/>
      <c r="F277" s="8"/>
      <c r="G277" s="13"/>
      <c r="H277" s="13"/>
    </row>
    <row r="278" spans="1:8" x14ac:dyDescent="0.25">
      <c r="A278" s="23"/>
      <c r="B278" s="8"/>
      <c r="C278" s="8"/>
      <c r="D278" s="21"/>
      <c r="E278" s="13"/>
      <c r="F278" s="8"/>
      <c r="G278" s="13"/>
      <c r="H278" s="13"/>
    </row>
    <row r="279" spans="1:8" x14ac:dyDescent="0.25">
      <c r="A279" s="23"/>
      <c r="B279" s="8"/>
      <c r="C279" s="8"/>
      <c r="D279" s="21"/>
      <c r="E279" s="13"/>
      <c r="F279" s="8"/>
      <c r="G279" s="13"/>
      <c r="H279" s="13"/>
    </row>
    <row r="280" spans="1:8" x14ac:dyDescent="0.25">
      <c r="A280" s="23"/>
      <c r="B280" s="8"/>
      <c r="C280" s="8"/>
      <c r="D280" s="21"/>
      <c r="E280" s="13"/>
      <c r="F280" s="8"/>
      <c r="G280" s="13"/>
      <c r="H280" s="13"/>
    </row>
    <row r="281" spans="1:8" x14ac:dyDescent="0.25">
      <c r="A281" s="23"/>
      <c r="B281" s="8"/>
      <c r="C281" s="8"/>
      <c r="D281" s="21"/>
      <c r="E281" s="13"/>
      <c r="F281" s="8"/>
      <c r="G281" s="13"/>
      <c r="H281" s="13"/>
    </row>
    <row r="282" spans="1:8" x14ac:dyDescent="0.25">
      <c r="A282" s="23"/>
      <c r="B282" s="8"/>
      <c r="C282" s="8"/>
      <c r="D282" s="21"/>
      <c r="E282" s="13"/>
      <c r="F282" s="8"/>
      <c r="G282" s="13"/>
      <c r="H282" s="13"/>
    </row>
    <row r="283" spans="1:8" x14ac:dyDescent="0.25">
      <c r="A283" s="23"/>
      <c r="B283" s="8"/>
      <c r="C283" s="8"/>
      <c r="D283" s="21"/>
      <c r="E283" s="13"/>
      <c r="F283" s="8"/>
      <c r="G283" s="13"/>
      <c r="H283" s="13"/>
    </row>
    <row r="284" spans="1:8" x14ac:dyDescent="0.25">
      <c r="A284" s="23"/>
      <c r="B284" s="8"/>
      <c r="C284" s="8"/>
      <c r="D284" s="21"/>
      <c r="E284" s="13"/>
      <c r="F284" s="8"/>
      <c r="G284" s="13"/>
      <c r="H284" s="13"/>
    </row>
    <row r="285" spans="1:8" x14ac:dyDescent="0.25">
      <c r="A285" s="23"/>
      <c r="B285" s="8"/>
      <c r="C285" s="8"/>
      <c r="D285" s="21"/>
      <c r="E285" s="13"/>
      <c r="F285" s="8"/>
      <c r="G285" s="13"/>
      <c r="H285" s="13"/>
    </row>
    <row r="286" spans="1:8" x14ac:dyDescent="0.25">
      <c r="A286" s="23"/>
      <c r="B286" s="8"/>
      <c r="C286" s="8"/>
      <c r="D286" s="21"/>
      <c r="E286" s="13"/>
      <c r="F286" s="8"/>
      <c r="G286" s="13"/>
      <c r="H286" s="13"/>
    </row>
    <row r="287" spans="1:8" x14ac:dyDescent="0.25">
      <c r="A287" s="23"/>
      <c r="B287" s="8"/>
      <c r="C287" s="8"/>
      <c r="D287" s="21"/>
      <c r="E287" s="13"/>
      <c r="F287" s="8"/>
      <c r="G287" s="13"/>
      <c r="H287" s="13"/>
    </row>
    <row r="288" spans="1:8" x14ac:dyDescent="0.25">
      <c r="A288" s="23"/>
      <c r="B288" s="8"/>
      <c r="C288" s="8"/>
      <c r="D288" s="21"/>
      <c r="E288" s="13"/>
      <c r="F288" s="8"/>
      <c r="G288" s="13"/>
      <c r="H288" s="13"/>
    </row>
    <row r="289" spans="1:8" x14ac:dyDescent="0.25">
      <c r="A289" s="23"/>
      <c r="B289" s="8"/>
      <c r="C289" s="8"/>
      <c r="D289" s="21"/>
      <c r="E289" s="13"/>
      <c r="F289" s="8"/>
      <c r="G289" s="13"/>
      <c r="H289" s="13"/>
    </row>
    <row r="290" spans="1:8" x14ac:dyDescent="0.25">
      <c r="A290" s="23"/>
      <c r="B290" s="8"/>
      <c r="C290" s="8"/>
      <c r="D290" s="21"/>
      <c r="E290" s="13"/>
      <c r="F290" s="8"/>
      <c r="G290" s="13"/>
      <c r="H290" s="13"/>
    </row>
    <row r="291" spans="1:8" x14ac:dyDescent="0.25">
      <c r="A291" s="23"/>
      <c r="B291" s="8"/>
      <c r="C291" s="8"/>
      <c r="D291" s="21"/>
      <c r="E291" s="13"/>
      <c r="F291" s="8"/>
      <c r="G291" s="13"/>
      <c r="H291" s="13"/>
    </row>
    <row r="292" spans="1:8" x14ac:dyDescent="0.25">
      <c r="A292" s="23"/>
      <c r="B292" s="8"/>
      <c r="C292" s="8"/>
      <c r="D292" s="21"/>
      <c r="E292" s="13"/>
      <c r="F292" s="8"/>
      <c r="G292" s="13"/>
      <c r="H292" s="13"/>
    </row>
    <row r="293" spans="1:8" x14ac:dyDescent="0.25">
      <c r="A293" s="23"/>
      <c r="B293" s="8"/>
      <c r="C293" s="8"/>
      <c r="D293" s="21"/>
      <c r="E293" s="13"/>
      <c r="F293" s="8"/>
      <c r="G293" s="13"/>
      <c r="H293" s="13"/>
    </row>
    <row r="294" spans="1:8" x14ac:dyDescent="0.25">
      <c r="A294" s="23"/>
      <c r="B294" s="8"/>
      <c r="C294" s="8"/>
      <c r="D294" s="21"/>
      <c r="E294" s="13"/>
      <c r="F294" s="8"/>
      <c r="G294" s="13"/>
      <c r="H294" s="13"/>
    </row>
    <row r="295" spans="1:8" x14ac:dyDescent="0.25">
      <c r="A295" s="23"/>
      <c r="B295" s="8"/>
      <c r="C295" s="8"/>
      <c r="D295" s="21"/>
      <c r="E295" s="13"/>
      <c r="F295" s="8"/>
      <c r="G295" s="13"/>
      <c r="H295" s="13"/>
    </row>
    <row r="296" spans="1:8" x14ac:dyDescent="0.25">
      <c r="A296" s="23"/>
      <c r="B296" s="8"/>
      <c r="C296" s="8"/>
      <c r="D296" s="21"/>
      <c r="E296" s="13"/>
      <c r="F296" s="8"/>
      <c r="G296" s="13"/>
      <c r="H296" s="13"/>
    </row>
    <row r="297" spans="1:8" x14ac:dyDescent="0.25">
      <c r="A297" s="23"/>
      <c r="B297" s="8"/>
      <c r="C297" s="8"/>
      <c r="D297" s="21"/>
      <c r="E297" s="13"/>
      <c r="F297" s="8"/>
      <c r="G297" s="13"/>
      <c r="H297" s="13"/>
    </row>
    <row r="298" spans="1:8" x14ac:dyDescent="0.25">
      <c r="A298" s="23"/>
      <c r="B298" s="8"/>
      <c r="C298" s="8"/>
      <c r="D298" s="21"/>
      <c r="E298" s="13"/>
      <c r="F298" s="8"/>
      <c r="G298" s="13"/>
      <c r="H298" s="13"/>
    </row>
    <row r="299" spans="1:8" x14ac:dyDescent="0.25">
      <c r="A299" s="23"/>
      <c r="B299" s="8"/>
      <c r="C299" s="8"/>
      <c r="D299" s="21"/>
      <c r="E299" s="13"/>
      <c r="F299" s="8"/>
      <c r="G299" s="13"/>
      <c r="H299" s="13"/>
    </row>
    <row r="300" spans="1:8" x14ac:dyDescent="0.25">
      <c r="A300" s="23"/>
      <c r="B300" s="8"/>
      <c r="C300" s="8"/>
      <c r="D300" s="21"/>
      <c r="E300" s="13"/>
      <c r="F300" s="8"/>
      <c r="G300" s="13"/>
      <c r="H300" s="13"/>
    </row>
    <row r="301" spans="1:8" x14ac:dyDescent="0.25">
      <c r="A301" s="23"/>
      <c r="B301" s="8"/>
      <c r="C301" s="8"/>
      <c r="D301" s="21"/>
      <c r="E301" s="13"/>
      <c r="F301" s="8"/>
      <c r="G301" s="13"/>
      <c r="H301" s="13"/>
    </row>
    <row r="302" spans="1:8" x14ac:dyDescent="0.25">
      <c r="A302" s="23"/>
      <c r="B302" s="8"/>
      <c r="C302" s="8"/>
      <c r="D302" s="21"/>
      <c r="E302" s="13"/>
      <c r="F302" s="8"/>
      <c r="G302" s="13"/>
      <c r="H302" s="13"/>
    </row>
    <row r="303" spans="1:8" x14ac:dyDescent="0.25">
      <c r="A303" s="23"/>
      <c r="B303" s="8"/>
      <c r="C303" s="8"/>
      <c r="D303" s="21"/>
      <c r="E303" s="13"/>
      <c r="F303" s="8"/>
      <c r="G303" s="13"/>
      <c r="H303" s="13"/>
    </row>
    <row r="304" spans="1:8" x14ac:dyDescent="0.25">
      <c r="A304" s="23"/>
      <c r="B304" s="8"/>
      <c r="C304" s="8"/>
      <c r="D304" s="21"/>
      <c r="E304" s="13"/>
      <c r="F304" s="8"/>
      <c r="G304" s="13"/>
      <c r="H304" s="13"/>
    </row>
    <row r="305" spans="1:8" x14ac:dyDescent="0.25">
      <c r="A305" s="23"/>
      <c r="B305" s="8"/>
      <c r="C305" s="8"/>
      <c r="D305" s="21"/>
      <c r="E305" s="13"/>
      <c r="F305" s="8"/>
      <c r="G305" s="13"/>
      <c r="H305" s="13"/>
    </row>
    <row r="306" spans="1:8" x14ac:dyDescent="0.25">
      <c r="A306" s="23"/>
      <c r="B306" s="8"/>
      <c r="C306" s="8"/>
      <c r="D306" s="21"/>
      <c r="E306" s="13"/>
      <c r="F306" s="8"/>
      <c r="G306" s="13"/>
      <c r="H306" s="13"/>
    </row>
    <row r="307" spans="1:8" x14ac:dyDescent="0.25">
      <c r="A307" s="23"/>
      <c r="B307" s="8"/>
      <c r="C307" s="8"/>
      <c r="D307" s="21"/>
      <c r="E307" s="13"/>
      <c r="F307" s="8"/>
      <c r="G307" s="13"/>
      <c r="H307" s="13"/>
    </row>
    <row r="308" spans="1:8" x14ac:dyDescent="0.25">
      <c r="A308" s="23"/>
      <c r="B308" s="8"/>
      <c r="C308" s="8"/>
      <c r="D308" s="21"/>
      <c r="E308" s="13"/>
      <c r="F308" s="8"/>
      <c r="G308" s="13"/>
      <c r="H308" s="13"/>
    </row>
    <row r="309" spans="1:8" x14ac:dyDescent="0.25">
      <c r="A309" s="23"/>
      <c r="B309" s="8"/>
      <c r="C309" s="8"/>
      <c r="D309" s="21"/>
      <c r="E309" s="13"/>
      <c r="F309" s="8"/>
      <c r="G309" s="13"/>
      <c r="H309" s="13"/>
    </row>
    <row r="310" spans="1:8" x14ac:dyDescent="0.25">
      <c r="A310" s="23"/>
      <c r="B310" s="8"/>
      <c r="C310" s="8"/>
      <c r="D310" s="21"/>
      <c r="E310" s="13"/>
      <c r="F310" s="8"/>
      <c r="G310" s="13"/>
      <c r="H310" s="13"/>
    </row>
    <row r="311" spans="1:8" x14ac:dyDescent="0.25">
      <c r="A311" s="23"/>
      <c r="B311" s="8"/>
      <c r="C311" s="8"/>
      <c r="D311" s="21"/>
      <c r="E311" s="13"/>
      <c r="F311" s="8"/>
      <c r="G311" s="13"/>
      <c r="H311" s="13"/>
    </row>
    <row r="312" spans="1:8" x14ac:dyDescent="0.25">
      <c r="A312" s="23"/>
      <c r="B312" s="8"/>
      <c r="C312" s="8"/>
      <c r="D312" s="21"/>
      <c r="E312" s="13"/>
      <c r="F312" s="8"/>
      <c r="G312" s="13"/>
      <c r="H312" s="13"/>
    </row>
    <row r="313" spans="1:8" x14ac:dyDescent="0.25">
      <c r="A313" s="23"/>
      <c r="B313" s="8"/>
      <c r="C313" s="8"/>
      <c r="D313" s="21"/>
      <c r="E313" s="13"/>
      <c r="F313" s="8"/>
      <c r="G313" s="13"/>
      <c r="H313" s="13"/>
    </row>
    <row r="314" spans="1:8" x14ac:dyDescent="0.25">
      <c r="A314" s="23"/>
      <c r="B314" s="8"/>
      <c r="C314" s="8"/>
      <c r="D314" s="21"/>
      <c r="E314" s="13"/>
      <c r="F314" s="8"/>
      <c r="G314" s="13"/>
      <c r="H314" s="13"/>
    </row>
    <row r="315" spans="1:8" x14ac:dyDescent="0.25">
      <c r="A315" s="23"/>
      <c r="B315" s="8"/>
      <c r="C315" s="8"/>
      <c r="D315" s="21"/>
      <c r="E315" s="13"/>
      <c r="F315" s="8"/>
      <c r="G315" s="13"/>
      <c r="H315" s="13"/>
    </row>
    <row r="316" spans="1:8" x14ac:dyDescent="0.25">
      <c r="A316" s="23"/>
      <c r="B316" s="8"/>
      <c r="C316" s="8"/>
      <c r="D316" s="21"/>
      <c r="E316" s="13"/>
      <c r="F316" s="8"/>
      <c r="G316" s="13"/>
      <c r="H316" s="13"/>
    </row>
    <row r="317" spans="1:8" x14ac:dyDescent="0.25">
      <c r="A317" s="23"/>
      <c r="B317" s="8"/>
      <c r="C317" s="8"/>
      <c r="D317" s="21"/>
      <c r="E317" s="13"/>
      <c r="F317" s="8"/>
      <c r="G317" s="13"/>
      <c r="H317" s="13"/>
    </row>
    <row r="318" spans="1:8" x14ac:dyDescent="0.25">
      <c r="A318" s="23"/>
      <c r="B318" s="8"/>
      <c r="C318" s="8"/>
      <c r="D318" s="21"/>
      <c r="E318" s="13"/>
      <c r="F318" s="8"/>
      <c r="G318" s="13"/>
      <c r="H318" s="13"/>
    </row>
    <row r="319" spans="1:8" x14ac:dyDescent="0.25">
      <c r="A319" s="23"/>
      <c r="B319" s="8"/>
      <c r="C319" s="8"/>
      <c r="D319" s="21"/>
      <c r="E319" s="13"/>
      <c r="F319" s="8"/>
      <c r="G319" s="13"/>
      <c r="H319" s="13"/>
    </row>
    <row r="320" spans="1:8" x14ac:dyDescent="0.25">
      <c r="A320" s="23"/>
      <c r="B320" s="8"/>
      <c r="C320" s="8"/>
      <c r="D320" s="21"/>
      <c r="E320" s="13"/>
      <c r="F320" s="8"/>
      <c r="G320" s="13"/>
      <c r="H320" s="13"/>
    </row>
    <row r="321" spans="1:8" x14ac:dyDescent="0.25">
      <c r="A321" s="23"/>
      <c r="B321" s="8"/>
      <c r="C321" s="8"/>
      <c r="D321" s="21"/>
      <c r="E321" s="13"/>
      <c r="F321" s="8"/>
      <c r="G321" s="13"/>
      <c r="H321" s="13"/>
    </row>
    <row r="322" spans="1:8" x14ac:dyDescent="0.25">
      <c r="A322" s="23"/>
      <c r="B322" s="8"/>
      <c r="C322" s="8"/>
      <c r="D322" s="21"/>
      <c r="E322" s="13"/>
      <c r="F322" s="8"/>
      <c r="G322" s="13"/>
      <c r="H322" s="13"/>
    </row>
    <row r="323" spans="1:8" x14ac:dyDescent="0.25">
      <c r="A323" s="23"/>
      <c r="B323" s="8"/>
      <c r="C323" s="8"/>
      <c r="D323" s="21"/>
      <c r="E323" s="13"/>
      <c r="F323" s="8"/>
      <c r="G323" s="13"/>
      <c r="H323" s="13"/>
    </row>
    <row r="324" spans="1:8" x14ac:dyDescent="0.25">
      <c r="A324" s="23"/>
      <c r="B324" s="8"/>
      <c r="C324" s="8"/>
      <c r="D324" s="21"/>
      <c r="E324" s="13"/>
      <c r="F324" s="8"/>
      <c r="G324" s="13"/>
      <c r="H324" s="13"/>
    </row>
    <row r="325" spans="1:8" x14ac:dyDescent="0.25">
      <c r="A325" s="23"/>
      <c r="B325" s="8"/>
      <c r="C325" s="8"/>
      <c r="D325" s="21"/>
      <c r="E325" s="13"/>
      <c r="F325" s="8"/>
      <c r="G325" s="13"/>
      <c r="H325" s="13"/>
    </row>
    <row r="326" spans="1:8" x14ac:dyDescent="0.25">
      <c r="A326" s="23"/>
      <c r="B326" s="8"/>
      <c r="C326" s="8"/>
      <c r="D326" s="21"/>
      <c r="E326" s="13"/>
      <c r="F326" s="8"/>
      <c r="G326" s="13"/>
      <c r="H326" s="13"/>
    </row>
    <row r="327" spans="1:8" x14ac:dyDescent="0.25">
      <c r="A327" s="23"/>
      <c r="B327" s="8"/>
      <c r="C327" s="8"/>
      <c r="D327" s="21"/>
      <c r="E327" s="13"/>
      <c r="F327" s="8"/>
      <c r="G327" s="13"/>
      <c r="H327" s="13"/>
    </row>
    <row r="328" spans="1:8" x14ac:dyDescent="0.25">
      <c r="A328" s="23"/>
      <c r="B328" s="8"/>
      <c r="C328" s="8"/>
      <c r="D328" s="21"/>
      <c r="E328" s="13"/>
      <c r="F328" s="8"/>
      <c r="G328" s="13"/>
      <c r="H328" s="13"/>
    </row>
    <row r="329" spans="1:8" x14ac:dyDescent="0.25">
      <c r="A329" s="23"/>
      <c r="B329" s="8"/>
      <c r="C329" s="8"/>
      <c r="D329" s="21"/>
      <c r="E329" s="13"/>
      <c r="F329" s="8"/>
      <c r="G329" s="13"/>
      <c r="H329" s="13"/>
    </row>
    <row r="330" spans="1:8" x14ac:dyDescent="0.25">
      <c r="A330" s="23"/>
      <c r="B330" s="8"/>
      <c r="C330" s="8"/>
      <c r="D330" s="21"/>
      <c r="E330" s="13"/>
      <c r="F330" s="8"/>
      <c r="G330" s="13"/>
      <c r="H330" s="13"/>
    </row>
    <row r="331" spans="1:8" x14ac:dyDescent="0.25">
      <c r="A331" s="23"/>
      <c r="B331" s="8"/>
      <c r="C331" s="8"/>
      <c r="D331" s="21"/>
      <c r="E331" s="13"/>
      <c r="F331" s="8"/>
      <c r="G331" s="13"/>
      <c r="H331" s="13"/>
    </row>
    <row r="332" spans="1:8" x14ac:dyDescent="0.25">
      <c r="A332" s="23"/>
      <c r="B332" s="8"/>
      <c r="C332" s="8"/>
      <c r="D332" s="21"/>
      <c r="E332" s="13"/>
      <c r="F332" s="8"/>
      <c r="G332" s="13"/>
      <c r="H332" s="13"/>
    </row>
    <row r="333" spans="1:8" x14ac:dyDescent="0.25">
      <c r="A333" s="23"/>
      <c r="B333" s="8"/>
      <c r="C333" s="8"/>
      <c r="D333" s="21"/>
      <c r="E333" s="13"/>
      <c r="F333" s="8"/>
      <c r="G333" s="13"/>
      <c r="H333" s="13"/>
    </row>
    <row r="334" spans="1:8" x14ac:dyDescent="0.25">
      <c r="A334" s="23"/>
      <c r="B334" s="8"/>
      <c r="C334" s="8"/>
      <c r="D334" s="21"/>
      <c r="E334" s="13"/>
      <c r="F334" s="8"/>
      <c r="G334" s="13"/>
      <c r="H334" s="13"/>
    </row>
    <row r="335" spans="1:8" x14ac:dyDescent="0.25">
      <c r="A335" s="23"/>
      <c r="B335" s="8"/>
      <c r="C335" s="8"/>
      <c r="D335" s="21"/>
      <c r="E335" s="13"/>
      <c r="F335" s="8"/>
      <c r="G335" s="13"/>
      <c r="H335" s="13"/>
    </row>
    <row r="336" spans="1:8" x14ac:dyDescent="0.25">
      <c r="A336" s="23"/>
      <c r="B336" s="8"/>
      <c r="C336" s="8"/>
      <c r="D336" s="21"/>
      <c r="E336" s="13"/>
      <c r="F336" s="8"/>
      <c r="G336" s="13"/>
      <c r="H336" s="13"/>
    </row>
    <row r="337" spans="1:8" x14ac:dyDescent="0.25">
      <c r="A337" s="23"/>
      <c r="B337" s="8"/>
      <c r="C337" s="8"/>
      <c r="D337" s="21"/>
      <c r="E337" s="13"/>
      <c r="F337" s="8"/>
      <c r="G337" s="13"/>
      <c r="H337" s="13"/>
    </row>
    <row r="338" spans="1:8" x14ac:dyDescent="0.25">
      <c r="A338" s="23"/>
      <c r="B338" s="8"/>
      <c r="C338" s="8"/>
      <c r="D338" s="21"/>
      <c r="E338" s="13"/>
      <c r="F338" s="8"/>
      <c r="G338" s="13"/>
      <c r="H338" s="13"/>
    </row>
    <row r="339" spans="1:8" x14ac:dyDescent="0.25">
      <c r="A339" s="23"/>
      <c r="B339" s="8"/>
      <c r="C339" s="8"/>
      <c r="D339" s="21"/>
      <c r="E339" s="13"/>
      <c r="F339" s="8"/>
      <c r="G339" s="13"/>
      <c r="H339" s="13"/>
    </row>
    <row r="340" spans="1:8" x14ac:dyDescent="0.25">
      <c r="A340" s="23"/>
      <c r="B340" s="8"/>
      <c r="C340" s="8"/>
      <c r="D340" s="21"/>
      <c r="E340" s="13"/>
      <c r="F340" s="8"/>
      <c r="G340" s="13"/>
      <c r="H340" s="13"/>
    </row>
    <row r="341" spans="1:8" x14ac:dyDescent="0.25">
      <c r="A341" s="23"/>
      <c r="B341" s="8"/>
      <c r="C341" s="8"/>
      <c r="D341" s="21"/>
      <c r="E341" s="13"/>
      <c r="F341" s="8"/>
      <c r="G341" s="13"/>
      <c r="H341" s="13"/>
    </row>
    <row r="342" spans="1:8" x14ac:dyDescent="0.25">
      <c r="A342" s="23"/>
      <c r="B342" s="8"/>
      <c r="C342" s="8"/>
      <c r="D342" s="21"/>
      <c r="E342" s="13"/>
      <c r="F342" s="8"/>
      <c r="G342" s="13"/>
      <c r="H342" s="13"/>
    </row>
    <row r="343" spans="1:8" x14ac:dyDescent="0.25">
      <c r="A343" s="23"/>
      <c r="B343" s="8"/>
      <c r="C343" s="8"/>
      <c r="D343" s="21"/>
      <c r="E343" s="13"/>
      <c r="F343" s="8"/>
      <c r="G343" s="13"/>
      <c r="H343" s="13"/>
    </row>
    <row r="344" spans="1:8" x14ac:dyDescent="0.25">
      <c r="A344" s="23"/>
      <c r="B344" s="8"/>
      <c r="C344" s="8"/>
      <c r="D344" s="21"/>
      <c r="E344" s="13"/>
      <c r="F344" s="8"/>
      <c r="G344" s="13"/>
      <c r="H344" s="13"/>
    </row>
  </sheetData>
  <conditionalFormatting sqref="A2:D344">
    <cfRule type="expression" dxfId="68" priority="16">
      <formula>COLUMN()=CELL("col")</formula>
    </cfRule>
  </conditionalFormatting>
  <conditionalFormatting sqref="A79:D86">
    <cfRule type="expression" dxfId="67" priority="17">
      <formula>ROW()=CELL("row")</formula>
    </cfRule>
  </conditionalFormatting>
  <conditionalFormatting sqref="A88:D106">
    <cfRule type="expression" dxfId="66" priority="19">
      <formula>ROW()=CELL("row")</formula>
    </cfRule>
  </conditionalFormatting>
  <conditionalFormatting sqref="A113:D121">
    <cfRule type="expression" dxfId="65" priority="112">
      <formula>ROW()=CELL("row")</formula>
    </cfRule>
  </conditionalFormatting>
  <conditionalFormatting sqref="A123:D344">
    <cfRule type="expression" dxfId="64" priority="117">
      <formula>ROW()=CELL("row")</formula>
    </cfRule>
  </conditionalFormatting>
  <conditionalFormatting sqref="A2:H344">
    <cfRule type="expression" dxfId="63" priority="2">
      <formula>ROW()=CELL("row")</formula>
    </cfRule>
  </conditionalFormatting>
  <conditionalFormatting sqref="B90">
    <cfRule type="expression" dxfId="62" priority="101">
      <formula>ROW()=CELL("row")</formula>
    </cfRule>
  </conditionalFormatting>
  <conditionalFormatting sqref="A109:A344 B118:B344">
    <cfRule type="expression" dxfId="61" priority="115">
      <formula>ROW()=CELL("row")</formula>
    </cfRule>
  </conditionalFormatting>
  <conditionalFormatting sqref="B1:D344">
    <cfRule type="expression" dxfId="60" priority="79">
      <formula>COLUMN()=CELL("col")</formula>
    </cfRule>
  </conditionalFormatting>
  <conditionalFormatting sqref="B2:D344">
    <cfRule type="expression" dxfId="59" priority="78">
      <formula>ROW()=CELL("row")</formula>
    </cfRule>
  </conditionalFormatting>
  <conditionalFormatting sqref="B88:D105">
    <cfRule type="expression" dxfId="58" priority="80">
      <formula>ROW()=CELL("row")</formula>
    </cfRule>
  </conditionalFormatting>
  <conditionalFormatting sqref="B112:D112">
    <cfRule type="expression" dxfId="57" priority="111">
      <formula>ROW()=CELL("row")</formula>
    </cfRule>
  </conditionalFormatting>
  <conditionalFormatting sqref="B123:D136">
    <cfRule type="expression" dxfId="56" priority="151">
      <formula>ROW()=CELL("row")</formula>
    </cfRule>
  </conditionalFormatting>
  <conditionalFormatting sqref="D3:D106">
    <cfRule type="expression" dxfId="55" priority="15">
      <formula>ROW()=CELL("row")</formula>
    </cfRule>
  </conditionalFormatting>
  <conditionalFormatting sqref="A1:H1 E2:H344">
    <cfRule type="expression" dxfId="54" priority="3">
      <formula>COLUMN()=CELL("col")</formula>
    </cfRule>
  </conditionalFormatting>
  <conditionalFormatting sqref="F25">
    <cfRule type="expression" dxfId="53" priority="4">
      <formula>OR(ROW()=CELL("row"),col()=CELL("col"))</formula>
    </cfRule>
  </conditionalFormatting>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5"/>
  <sheetViews>
    <sheetView topLeftCell="A198" zoomScaleNormal="100" workbookViewId="0">
      <selection activeCell="F221" sqref="F221:H221"/>
    </sheetView>
  </sheetViews>
  <sheetFormatPr defaultColWidth="8.5703125" defaultRowHeight="15" x14ac:dyDescent="0.25"/>
  <cols>
    <col min="1" max="1" width="34.5703125" customWidth="1"/>
    <col min="2" max="2" width="24.28515625" style="1" customWidth="1"/>
    <col min="3" max="3" width="16.7109375" style="1" customWidth="1"/>
    <col min="4" max="5" width="16.28515625" style="1" customWidth="1"/>
    <col min="6" max="6" width="9.28515625" style="1" customWidth="1"/>
    <col min="7" max="7" width="11.5703125" customWidth="1"/>
    <col min="8" max="8" width="13.85546875" customWidth="1"/>
  </cols>
  <sheetData>
    <row r="1" spans="1:8" x14ac:dyDescent="0.25">
      <c r="A1" s="4" t="s">
        <v>184</v>
      </c>
      <c r="B1" s="24" t="s">
        <v>248</v>
      </c>
      <c r="C1" s="25" t="s">
        <v>249</v>
      </c>
      <c r="D1" s="4" t="s">
        <v>250</v>
      </c>
      <c r="E1" s="4" t="s">
        <v>251</v>
      </c>
      <c r="F1" s="4" t="s">
        <v>252</v>
      </c>
      <c r="G1" s="24" t="s">
        <v>253</v>
      </c>
      <c r="H1" s="5" t="s">
        <v>254</v>
      </c>
    </row>
    <row r="2" spans="1:8" x14ac:dyDescent="0.25">
      <c r="A2" s="20" t="s">
        <v>12</v>
      </c>
      <c r="B2" s="26" t="s">
        <v>255</v>
      </c>
      <c r="C2" s="27"/>
      <c r="D2" s="8" t="s">
        <v>256</v>
      </c>
      <c r="E2" s="8" t="s">
        <v>257</v>
      </c>
      <c r="F2" s="13" t="s">
        <v>258</v>
      </c>
      <c r="G2" s="28"/>
      <c r="H2" s="29"/>
    </row>
    <row r="3" spans="1:8" x14ac:dyDescent="0.25">
      <c r="A3" s="23" t="s">
        <v>16</v>
      </c>
      <c r="B3" s="26"/>
      <c r="C3" s="27"/>
      <c r="D3" s="8"/>
      <c r="E3" s="8"/>
      <c r="F3" s="13"/>
      <c r="G3" s="30"/>
      <c r="H3" s="23"/>
    </row>
    <row r="4" spans="1:8" x14ac:dyDescent="0.25">
      <c r="A4" s="23" t="s">
        <v>20</v>
      </c>
      <c r="B4" s="26"/>
      <c r="C4" s="27"/>
      <c r="D4" s="8"/>
      <c r="E4" s="8"/>
      <c r="F4" s="13"/>
      <c r="G4" s="30"/>
      <c r="H4" s="23"/>
    </row>
    <row r="5" spans="1:8" x14ac:dyDescent="0.25">
      <c r="A5" s="23" t="s">
        <v>21</v>
      </c>
      <c r="B5" s="26"/>
      <c r="C5" s="27"/>
      <c r="D5" s="8"/>
      <c r="E5" s="8"/>
      <c r="F5" s="13" t="s">
        <v>259</v>
      </c>
      <c r="G5" s="30"/>
      <c r="H5" s="23"/>
    </row>
    <row r="6" spans="1:8" x14ac:dyDescent="0.25">
      <c r="A6" s="23" t="s">
        <v>24</v>
      </c>
      <c r="B6" s="26"/>
      <c r="C6" s="27"/>
      <c r="D6" s="8"/>
      <c r="E6" s="8"/>
      <c r="F6" s="13" t="s">
        <v>259</v>
      </c>
      <c r="G6" s="30"/>
      <c r="H6" s="23"/>
    </row>
    <row r="7" spans="1:8" x14ac:dyDescent="0.25">
      <c r="A7" s="23" t="s">
        <v>26</v>
      </c>
      <c r="B7" s="26"/>
      <c r="C7" s="27"/>
      <c r="D7" s="8"/>
      <c r="E7" s="8"/>
      <c r="F7" s="13"/>
      <c r="G7" s="30"/>
      <c r="H7" s="23"/>
    </row>
    <row r="8" spans="1:8" x14ac:dyDescent="0.25">
      <c r="A8" s="23" t="s">
        <v>27</v>
      </c>
      <c r="B8" s="26"/>
      <c r="C8" s="27"/>
      <c r="D8" s="8"/>
      <c r="E8" s="8"/>
      <c r="F8" s="13"/>
      <c r="G8" s="30"/>
      <c r="H8" s="23"/>
    </row>
    <row r="9" spans="1:8" x14ac:dyDescent="0.25">
      <c r="A9" s="23" t="s">
        <v>28</v>
      </c>
      <c r="B9" s="26"/>
      <c r="C9" s="27"/>
      <c r="D9" s="8"/>
      <c r="E9" s="8"/>
      <c r="F9" s="13"/>
      <c r="G9" s="30"/>
      <c r="H9" s="23"/>
    </row>
    <row r="10" spans="1:8" x14ac:dyDescent="0.25">
      <c r="A10" s="23" t="s">
        <v>29</v>
      </c>
      <c r="B10" s="26"/>
      <c r="C10" s="27"/>
      <c r="D10" s="8"/>
      <c r="E10" s="8"/>
      <c r="F10" s="13"/>
      <c r="G10" s="30"/>
      <c r="H10" s="23"/>
    </row>
    <row r="11" spans="1:8" x14ac:dyDescent="0.25">
      <c r="A11" s="23" t="s">
        <v>31</v>
      </c>
      <c r="B11" s="26"/>
      <c r="C11" s="27"/>
      <c r="D11" s="8"/>
      <c r="E11" s="8"/>
      <c r="F11" s="13"/>
      <c r="G11" s="30"/>
      <c r="H11" s="23"/>
    </row>
    <row r="12" spans="1:8" x14ac:dyDescent="0.25">
      <c r="A12" s="23" t="s">
        <v>33</v>
      </c>
      <c r="B12" s="26"/>
      <c r="C12" s="27"/>
      <c r="D12" s="8"/>
      <c r="E12" s="8"/>
      <c r="F12" s="13"/>
      <c r="G12" s="30"/>
      <c r="H12" s="23"/>
    </row>
    <row r="13" spans="1:8" x14ac:dyDescent="0.25">
      <c r="A13" s="23" t="s">
        <v>35</v>
      </c>
      <c r="B13" s="26"/>
      <c r="C13" s="27"/>
      <c r="D13" s="16"/>
      <c r="E13" s="8"/>
      <c r="F13" s="13" t="s">
        <v>259</v>
      </c>
      <c r="G13" s="30" t="b">
        <f>TRUE()</f>
        <v>1</v>
      </c>
      <c r="H13" s="23" t="b">
        <f>TRUE()</f>
        <v>1</v>
      </c>
    </row>
    <row r="14" spans="1:8" x14ac:dyDescent="0.25">
      <c r="A14" s="23" t="s">
        <v>39</v>
      </c>
      <c r="B14" s="26"/>
      <c r="C14" s="27"/>
      <c r="D14" s="16"/>
      <c r="E14" s="8"/>
      <c r="F14" s="13" t="s">
        <v>259</v>
      </c>
      <c r="G14" s="30" t="b">
        <f>TRUE()</f>
        <v>1</v>
      </c>
      <c r="H14" s="23" t="b">
        <f>FALSE()</f>
        <v>0</v>
      </c>
    </row>
    <row r="15" spans="1:8" x14ac:dyDescent="0.25">
      <c r="A15" s="23" t="s">
        <v>42</v>
      </c>
      <c r="B15" s="26"/>
      <c r="C15" s="27"/>
      <c r="D15" s="8"/>
      <c r="E15" s="8"/>
      <c r="F15" s="13" t="s">
        <v>259</v>
      </c>
      <c r="G15" s="30" t="b">
        <f>TRUE()</f>
        <v>1</v>
      </c>
      <c r="H15" s="23" t="b">
        <f>FALSE()</f>
        <v>0</v>
      </c>
    </row>
    <row r="16" spans="1:8" x14ac:dyDescent="0.25">
      <c r="A16" s="23" t="s">
        <v>45</v>
      </c>
      <c r="B16" s="26"/>
      <c r="C16" s="27"/>
      <c r="D16" s="16"/>
      <c r="E16" s="8"/>
      <c r="F16" s="13" t="s">
        <v>259</v>
      </c>
      <c r="G16" s="30" t="b">
        <f>TRUE()</f>
        <v>1</v>
      </c>
      <c r="H16" s="23" t="b">
        <f>FALSE()</f>
        <v>0</v>
      </c>
    </row>
    <row r="17" spans="1:8" x14ac:dyDescent="0.25">
      <c r="A17" s="23" t="s">
        <v>46</v>
      </c>
      <c r="B17" s="26"/>
      <c r="C17" s="27"/>
      <c r="D17" s="16"/>
      <c r="E17" s="8"/>
      <c r="F17" s="13" t="s">
        <v>259</v>
      </c>
      <c r="G17" s="30" t="b">
        <f>TRUE()</f>
        <v>1</v>
      </c>
      <c r="H17" s="23" t="b">
        <f>FALSE()</f>
        <v>0</v>
      </c>
    </row>
    <row r="18" spans="1:8" x14ac:dyDescent="0.25">
      <c r="A18" s="23" t="s">
        <v>48</v>
      </c>
      <c r="B18" s="26" t="s">
        <v>260</v>
      </c>
      <c r="C18" s="27"/>
      <c r="D18" s="16"/>
      <c r="E18" s="8"/>
      <c r="F18" s="13" t="s">
        <v>258</v>
      </c>
      <c r="G18" s="30" t="b">
        <f>FALSE()</f>
        <v>0</v>
      </c>
      <c r="H18" s="23"/>
    </row>
    <row r="19" spans="1:8" x14ac:dyDescent="0.25">
      <c r="A19" s="23" t="s">
        <v>50</v>
      </c>
      <c r="B19" s="26"/>
      <c r="C19" s="27"/>
      <c r="D19" s="16"/>
      <c r="E19" s="8"/>
      <c r="F19" s="13" t="s">
        <v>259</v>
      </c>
      <c r="G19" s="30" t="b">
        <f>TRUE()</f>
        <v>1</v>
      </c>
      <c r="H19" s="23" t="b">
        <f>FALSE()</f>
        <v>0</v>
      </c>
    </row>
    <row r="20" spans="1:8" x14ac:dyDescent="0.25">
      <c r="A20" s="23" t="s">
        <v>51</v>
      </c>
      <c r="B20" s="26" t="s">
        <v>261</v>
      </c>
      <c r="C20" s="27"/>
      <c r="D20" s="16"/>
      <c r="E20" s="8"/>
      <c r="F20" s="13" t="s">
        <v>258</v>
      </c>
      <c r="G20" s="30"/>
      <c r="H20" s="23"/>
    </row>
    <row r="21" spans="1:8" x14ac:dyDescent="0.25">
      <c r="A21" s="23" t="s">
        <v>53</v>
      </c>
      <c r="B21" s="26"/>
      <c r="C21" s="27"/>
      <c r="D21" s="8" t="s">
        <v>262</v>
      </c>
      <c r="E21" s="8"/>
      <c r="F21" s="13" t="s">
        <v>258</v>
      </c>
      <c r="G21" s="30"/>
      <c r="H21" s="23"/>
    </row>
    <row r="22" spans="1:8" x14ac:dyDescent="0.25">
      <c r="A22" s="23" t="s">
        <v>55</v>
      </c>
      <c r="B22" s="26" t="s">
        <v>263</v>
      </c>
      <c r="C22" s="27"/>
      <c r="D22" s="8"/>
      <c r="E22" s="8"/>
      <c r="F22" s="13" t="s">
        <v>258</v>
      </c>
      <c r="G22" s="30"/>
      <c r="H22" s="23"/>
    </row>
    <row r="23" spans="1:8" x14ac:dyDescent="0.25">
      <c r="A23" s="17" t="s">
        <v>56</v>
      </c>
      <c r="B23" s="26" t="s">
        <v>264</v>
      </c>
      <c r="C23" s="27"/>
      <c r="D23" s="16" t="s">
        <v>265</v>
      </c>
      <c r="E23" s="8"/>
      <c r="F23" s="13" t="s">
        <v>258</v>
      </c>
      <c r="G23" s="30" t="b">
        <f>FALSE()</f>
        <v>0</v>
      </c>
      <c r="H23" s="23"/>
    </row>
    <row r="24" spans="1:8" x14ac:dyDescent="0.25">
      <c r="A24" s="23" t="s">
        <v>59</v>
      </c>
      <c r="B24" s="26"/>
      <c r="C24" s="27"/>
      <c r="D24" s="8"/>
      <c r="E24" s="8"/>
      <c r="F24" s="13"/>
      <c r="G24" s="30"/>
      <c r="H24" s="23"/>
    </row>
    <row r="25" spans="1:8" x14ac:dyDescent="0.25">
      <c r="A25" s="23" t="s">
        <v>61</v>
      </c>
      <c r="B25" s="26"/>
      <c r="C25" s="27"/>
      <c r="D25" s="8"/>
      <c r="E25" s="8"/>
      <c r="F25" s="13"/>
      <c r="G25" s="30"/>
      <c r="H25" s="23"/>
    </row>
    <row r="26" spans="1:8" x14ac:dyDescent="0.25">
      <c r="A26" s="23" t="s">
        <v>62</v>
      </c>
      <c r="B26" s="26" t="s">
        <v>266</v>
      </c>
      <c r="C26" s="27"/>
      <c r="D26" s="26" t="s">
        <v>267</v>
      </c>
      <c r="E26" s="8"/>
      <c r="F26" s="13" t="s">
        <v>258</v>
      </c>
      <c r="G26" s="30"/>
      <c r="H26" s="23"/>
    </row>
    <row r="27" spans="1:8" x14ac:dyDescent="0.25">
      <c r="A27" s="23" t="s">
        <v>63</v>
      </c>
      <c r="B27" s="26"/>
      <c r="C27" s="27"/>
      <c r="D27" s="8"/>
      <c r="E27" s="8"/>
      <c r="F27" s="13"/>
      <c r="G27" s="30"/>
      <c r="H27" s="23"/>
    </row>
    <row r="28" spans="1:8" x14ac:dyDescent="0.25">
      <c r="A28" s="23" t="s">
        <v>64</v>
      </c>
      <c r="B28" s="26"/>
      <c r="C28" s="27"/>
      <c r="D28" s="8"/>
      <c r="E28" s="8"/>
      <c r="F28" s="13"/>
      <c r="G28" s="30"/>
      <c r="H28" s="23"/>
    </row>
    <row r="29" spans="1:8" x14ac:dyDescent="0.25">
      <c r="A29" s="23" t="s">
        <v>65</v>
      </c>
      <c r="B29" s="26" t="s">
        <v>264</v>
      </c>
      <c r="C29" s="27"/>
      <c r="D29" s="8"/>
      <c r="E29" s="8"/>
      <c r="F29" s="13" t="s">
        <v>258</v>
      </c>
      <c r="G29" s="30"/>
      <c r="H29" s="23"/>
    </row>
    <row r="30" spans="1:8" x14ac:dyDescent="0.25">
      <c r="A30" s="23" t="s">
        <v>67</v>
      </c>
      <c r="B30" s="26"/>
      <c r="C30" s="27"/>
      <c r="D30" s="8"/>
      <c r="E30" s="8"/>
      <c r="F30" s="13"/>
      <c r="G30" s="30"/>
      <c r="H30" s="23"/>
    </row>
    <row r="31" spans="1:8" x14ac:dyDescent="0.25">
      <c r="A31" s="23" t="s">
        <v>69</v>
      </c>
      <c r="B31" s="26"/>
      <c r="C31" s="27"/>
      <c r="D31" s="8"/>
      <c r="E31" s="8"/>
      <c r="F31" s="13"/>
      <c r="G31" s="30"/>
      <c r="H31" s="23"/>
    </row>
    <row r="32" spans="1:8" x14ac:dyDescent="0.25">
      <c r="A32" s="23" t="s">
        <v>70</v>
      </c>
      <c r="B32" s="26"/>
      <c r="C32" s="27"/>
      <c r="D32" s="8"/>
      <c r="E32" s="8"/>
      <c r="F32" s="13" t="s">
        <v>259</v>
      </c>
      <c r="G32" s="30" t="b">
        <f>FALSE()</f>
        <v>0</v>
      </c>
      <c r="H32" s="23" t="b">
        <f>FALSE()</f>
        <v>0</v>
      </c>
    </row>
    <row r="33" spans="1:8" x14ac:dyDescent="0.25">
      <c r="A33" s="23" t="s">
        <v>72</v>
      </c>
      <c r="B33" s="26"/>
      <c r="C33" s="27"/>
      <c r="D33" s="16"/>
      <c r="E33" s="8"/>
      <c r="F33" s="13" t="s">
        <v>259</v>
      </c>
      <c r="G33" s="30" t="b">
        <f>TRUE()</f>
        <v>1</v>
      </c>
      <c r="H33" s="23" t="b">
        <f>TRUE()</f>
        <v>1</v>
      </c>
    </row>
    <row r="34" spans="1:8" x14ac:dyDescent="0.25">
      <c r="A34" s="23" t="s">
        <v>73</v>
      </c>
      <c r="B34" s="26"/>
      <c r="C34" s="27"/>
      <c r="D34" s="16"/>
      <c r="E34" s="8"/>
      <c r="F34" s="13" t="s">
        <v>259</v>
      </c>
      <c r="G34" s="30" t="b">
        <f>TRUE()</f>
        <v>1</v>
      </c>
      <c r="H34" s="23" t="b">
        <f>FALSE()</f>
        <v>0</v>
      </c>
    </row>
    <row r="35" spans="1:8" x14ac:dyDescent="0.25">
      <c r="A35" s="23" t="s">
        <v>75</v>
      </c>
      <c r="B35" s="26"/>
      <c r="C35" s="27"/>
      <c r="D35" s="16"/>
      <c r="E35" s="8"/>
      <c r="F35" s="13" t="s">
        <v>259</v>
      </c>
      <c r="G35" s="30" t="b">
        <f>TRUE()</f>
        <v>1</v>
      </c>
      <c r="H35" s="23" t="b">
        <f>FALSE()</f>
        <v>0</v>
      </c>
    </row>
    <row r="36" spans="1:8" x14ac:dyDescent="0.25">
      <c r="A36" s="23" t="s">
        <v>76</v>
      </c>
      <c r="B36" s="26" t="s">
        <v>261</v>
      </c>
      <c r="C36" s="27"/>
      <c r="D36" s="16"/>
      <c r="E36" s="8"/>
      <c r="F36" s="13" t="s">
        <v>258</v>
      </c>
      <c r="G36" s="30"/>
      <c r="H36" s="23"/>
    </row>
    <row r="37" spans="1:8" x14ac:dyDescent="0.25">
      <c r="A37" s="23" t="s">
        <v>77</v>
      </c>
      <c r="B37" s="26"/>
      <c r="C37" s="27"/>
      <c r="D37" s="16"/>
      <c r="E37" s="8"/>
      <c r="F37" s="13" t="s">
        <v>259</v>
      </c>
      <c r="G37" s="30" t="b">
        <f>TRUE()</f>
        <v>1</v>
      </c>
      <c r="H37" s="23" t="b">
        <f>TRUE()</f>
        <v>1</v>
      </c>
    </row>
    <row r="38" spans="1:8" x14ac:dyDescent="0.25">
      <c r="A38" s="23" t="s">
        <v>78</v>
      </c>
      <c r="B38" s="26"/>
      <c r="C38" s="27"/>
      <c r="D38" s="16"/>
      <c r="E38" s="8"/>
      <c r="F38" s="13" t="s">
        <v>259</v>
      </c>
      <c r="G38" s="30" t="b">
        <f>TRUE()</f>
        <v>1</v>
      </c>
      <c r="H38" s="23" t="b">
        <f>FALSE()</f>
        <v>0</v>
      </c>
    </row>
    <row r="39" spans="1:8" x14ac:dyDescent="0.25">
      <c r="A39" s="23" t="s">
        <v>79</v>
      </c>
      <c r="B39" s="26"/>
      <c r="C39" s="27"/>
      <c r="D39" s="16"/>
      <c r="E39" s="8"/>
      <c r="F39" s="13" t="s">
        <v>259</v>
      </c>
      <c r="G39" s="30" t="b">
        <f>TRUE()</f>
        <v>1</v>
      </c>
      <c r="H39" s="23" t="b">
        <f>FALSE()</f>
        <v>0</v>
      </c>
    </row>
    <row r="40" spans="1:8" x14ac:dyDescent="0.25">
      <c r="A40" s="23" t="s">
        <v>80</v>
      </c>
      <c r="B40" s="26" t="s">
        <v>261</v>
      </c>
      <c r="C40" s="27"/>
      <c r="D40" s="16"/>
      <c r="E40" s="8"/>
      <c r="F40" s="13" t="s">
        <v>258</v>
      </c>
      <c r="G40" s="30"/>
      <c r="H40" s="23"/>
    </row>
    <row r="41" spans="1:8" x14ac:dyDescent="0.25">
      <c r="A41" s="23" t="s">
        <v>81</v>
      </c>
      <c r="B41" s="26"/>
      <c r="C41" s="27"/>
      <c r="D41" s="16"/>
      <c r="E41" s="8"/>
      <c r="F41" s="13" t="s">
        <v>259</v>
      </c>
      <c r="G41" s="30" t="b">
        <f>TRUE()</f>
        <v>1</v>
      </c>
      <c r="H41" s="23" t="b">
        <f>TRUE()</f>
        <v>1</v>
      </c>
    </row>
    <row r="42" spans="1:8" x14ac:dyDescent="0.25">
      <c r="A42" s="23" t="s">
        <v>82</v>
      </c>
      <c r="B42" s="26"/>
      <c r="C42" s="27"/>
      <c r="D42" s="16"/>
      <c r="E42" s="8"/>
      <c r="F42" s="13" t="s">
        <v>259</v>
      </c>
      <c r="G42" s="30" t="b">
        <f>TRUE()</f>
        <v>1</v>
      </c>
      <c r="H42" s="23" t="b">
        <f>FALSE()</f>
        <v>0</v>
      </c>
    </row>
    <row r="43" spans="1:8" x14ac:dyDescent="0.25">
      <c r="A43" s="23" t="s">
        <v>83</v>
      </c>
      <c r="B43" s="26"/>
      <c r="C43" s="27"/>
      <c r="D43" s="16"/>
      <c r="E43" s="8"/>
      <c r="F43" s="13" t="s">
        <v>259</v>
      </c>
      <c r="G43" s="30" t="b">
        <f>TRUE()</f>
        <v>1</v>
      </c>
      <c r="H43" s="23" t="b">
        <f>FALSE()</f>
        <v>0</v>
      </c>
    </row>
    <row r="44" spans="1:8" x14ac:dyDescent="0.25">
      <c r="A44" s="23" t="s">
        <v>84</v>
      </c>
      <c r="B44" s="26" t="s">
        <v>261</v>
      </c>
      <c r="C44" s="27"/>
      <c r="D44" s="16"/>
      <c r="E44" s="8"/>
      <c r="F44" s="13" t="s">
        <v>258</v>
      </c>
      <c r="G44" s="30"/>
      <c r="H44" s="23"/>
    </row>
    <row r="45" spans="1:8" x14ac:dyDescent="0.25">
      <c r="A45" s="23" t="s">
        <v>85</v>
      </c>
      <c r="B45" s="26"/>
      <c r="C45" s="27"/>
      <c r="D45" s="16"/>
      <c r="E45" s="8"/>
      <c r="F45" s="13" t="s">
        <v>259</v>
      </c>
      <c r="G45" s="30" t="b">
        <f>TRUE()</f>
        <v>1</v>
      </c>
      <c r="H45" s="23" t="b">
        <f>TRUE()</f>
        <v>1</v>
      </c>
    </row>
    <row r="46" spans="1:8" x14ac:dyDescent="0.25">
      <c r="A46" s="23" t="s">
        <v>86</v>
      </c>
      <c r="B46" s="26"/>
      <c r="C46" s="27"/>
      <c r="D46" s="16"/>
      <c r="E46" s="8"/>
      <c r="F46" s="13" t="s">
        <v>259</v>
      </c>
      <c r="G46" s="30" t="b">
        <f>TRUE()</f>
        <v>1</v>
      </c>
      <c r="H46" s="23" t="b">
        <f>FALSE()</f>
        <v>0</v>
      </c>
    </row>
    <row r="47" spans="1:8" x14ac:dyDescent="0.25">
      <c r="A47" s="23" t="s">
        <v>88</v>
      </c>
      <c r="B47" s="26"/>
      <c r="C47" s="27"/>
      <c r="D47" s="16"/>
      <c r="E47" s="8"/>
      <c r="F47" s="13" t="s">
        <v>259</v>
      </c>
      <c r="G47" s="30" t="b">
        <f>TRUE()</f>
        <v>1</v>
      </c>
      <c r="H47" s="23" t="b">
        <f>FALSE()</f>
        <v>0</v>
      </c>
    </row>
    <row r="48" spans="1:8" x14ac:dyDescent="0.25">
      <c r="A48" s="23" t="s">
        <v>89</v>
      </c>
      <c r="B48" s="26" t="s">
        <v>261</v>
      </c>
      <c r="C48" s="27"/>
      <c r="D48" s="16"/>
      <c r="E48" s="8"/>
      <c r="F48" s="13" t="s">
        <v>258</v>
      </c>
      <c r="G48" s="30"/>
      <c r="H48" s="23"/>
    </row>
    <row r="49" spans="1:8" x14ac:dyDescent="0.25">
      <c r="A49" s="23" t="s">
        <v>90</v>
      </c>
      <c r="B49" s="26"/>
      <c r="C49" s="27"/>
      <c r="D49" s="16"/>
      <c r="E49" s="8"/>
      <c r="F49" s="13" t="s">
        <v>259</v>
      </c>
      <c r="G49" s="30" t="b">
        <f>TRUE()</f>
        <v>1</v>
      </c>
      <c r="H49" s="23" t="b">
        <f>TRUE()</f>
        <v>1</v>
      </c>
    </row>
    <row r="50" spans="1:8" x14ac:dyDescent="0.25">
      <c r="A50" s="23" t="s">
        <v>91</v>
      </c>
      <c r="B50" s="26"/>
      <c r="C50" s="27"/>
      <c r="D50" s="16"/>
      <c r="E50" s="8"/>
      <c r="F50" s="13" t="s">
        <v>259</v>
      </c>
      <c r="G50" s="30" t="b">
        <f>TRUE()</f>
        <v>1</v>
      </c>
      <c r="H50" s="23" t="b">
        <f>FALSE()</f>
        <v>0</v>
      </c>
    </row>
    <row r="51" spans="1:8" x14ac:dyDescent="0.25">
      <c r="A51" s="23" t="s">
        <v>92</v>
      </c>
      <c r="B51" s="26"/>
      <c r="C51" s="27"/>
      <c r="D51" s="16"/>
      <c r="E51" s="8"/>
      <c r="F51" s="13" t="s">
        <v>259</v>
      </c>
      <c r="G51" s="30" t="b">
        <f>TRUE()</f>
        <v>1</v>
      </c>
      <c r="H51" s="23" t="b">
        <f>FALSE()</f>
        <v>0</v>
      </c>
    </row>
    <row r="52" spans="1:8" x14ac:dyDescent="0.25">
      <c r="A52" s="23" t="s">
        <v>93</v>
      </c>
      <c r="B52" s="26" t="s">
        <v>261</v>
      </c>
      <c r="C52" s="27"/>
      <c r="D52" s="16"/>
      <c r="E52" s="8"/>
      <c r="F52" s="13" t="s">
        <v>258</v>
      </c>
      <c r="G52" s="30"/>
      <c r="H52" s="23"/>
    </row>
    <row r="53" spans="1:8" x14ac:dyDescent="0.25">
      <c r="A53" s="23" t="s">
        <v>94</v>
      </c>
      <c r="B53" s="26"/>
      <c r="C53" s="27"/>
      <c r="D53" s="16"/>
      <c r="E53" s="8"/>
      <c r="F53" s="13" t="s">
        <v>259</v>
      </c>
      <c r="G53" s="30" t="b">
        <f>TRUE()</f>
        <v>1</v>
      </c>
      <c r="H53" s="23" t="b">
        <f>TRUE()</f>
        <v>1</v>
      </c>
    </row>
    <row r="54" spans="1:8" x14ac:dyDescent="0.25">
      <c r="A54" s="23" t="s">
        <v>95</v>
      </c>
      <c r="B54" s="26"/>
      <c r="C54" s="27"/>
      <c r="D54" s="16"/>
      <c r="E54" s="8"/>
      <c r="F54" s="13" t="s">
        <v>259</v>
      </c>
      <c r="G54" s="30" t="b">
        <f>TRUE()</f>
        <v>1</v>
      </c>
      <c r="H54" s="23" t="b">
        <f>FALSE()</f>
        <v>0</v>
      </c>
    </row>
    <row r="55" spans="1:8" x14ac:dyDescent="0.25">
      <c r="A55" s="23" t="s">
        <v>96</v>
      </c>
      <c r="B55" s="26"/>
      <c r="C55" s="27"/>
      <c r="D55" s="16"/>
      <c r="E55" s="8"/>
      <c r="F55" s="13" t="s">
        <v>259</v>
      </c>
      <c r="G55" s="30" t="b">
        <f>TRUE()</f>
        <v>1</v>
      </c>
      <c r="H55" s="23" t="b">
        <f>FALSE()</f>
        <v>0</v>
      </c>
    </row>
    <row r="56" spans="1:8" x14ac:dyDescent="0.25">
      <c r="A56" s="23" t="s">
        <v>97</v>
      </c>
      <c r="B56" s="26" t="s">
        <v>261</v>
      </c>
      <c r="C56" s="27"/>
      <c r="D56" s="16"/>
      <c r="E56" s="8"/>
      <c r="F56" s="13" t="s">
        <v>258</v>
      </c>
      <c r="G56" s="30"/>
      <c r="H56" s="23"/>
    </row>
    <row r="57" spans="1:8" x14ac:dyDescent="0.25">
      <c r="A57" s="23" t="s">
        <v>98</v>
      </c>
      <c r="B57" s="26"/>
      <c r="C57" s="27"/>
      <c r="D57" s="8"/>
      <c r="E57" s="8"/>
      <c r="F57" s="13" t="s">
        <v>259</v>
      </c>
      <c r="G57" s="30" t="b">
        <f>TRUE()</f>
        <v>1</v>
      </c>
      <c r="H57" s="23" t="b">
        <f>FALSE()</f>
        <v>0</v>
      </c>
    </row>
    <row r="58" spans="1:8" x14ac:dyDescent="0.25">
      <c r="A58" s="23" t="s">
        <v>99</v>
      </c>
      <c r="B58" s="26"/>
      <c r="C58" s="27"/>
      <c r="D58" s="8"/>
      <c r="E58" s="8"/>
      <c r="F58" s="13" t="s">
        <v>259</v>
      </c>
      <c r="G58" s="30"/>
      <c r="H58" s="23"/>
    </row>
    <row r="59" spans="1:8" x14ac:dyDescent="0.25">
      <c r="A59" s="23" t="s">
        <v>100</v>
      </c>
      <c r="B59" s="26"/>
      <c r="C59" s="27"/>
      <c r="D59" s="8"/>
      <c r="E59" s="8"/>
      <c r="F59" s="13"/>
      <c r="G59" s="30"/>
      <c r="H59" s="23"/>
    </row>
    <row r="60" spans="1:8" x14ac:dyDescent="0.25">
      <c r="A60" s="23" t="s">
        <v>101</v>
      </c>
      <c r="B60" s="26"/>
      <c r="C60" s="27"/>
      <c r="D60" s="8"/>
      <c r="E60" s="8"/>
      <c r="F60" s="13"/>
      <c r="G60" s="30"/>
      <c r="H60" s="23"/>
    </row>
    <row r="61" spans="1:8" x14ac:dyDescent="0.25">
      <c r="A61" s="23" t="s">
        <v>102</v>
      </c>
      <c r="B61" s="26"/>
      <c r="C61" s="27"/>
      <c r="D61" s="8"/>
      <c r="E61" s="8"/>
      <c r="F61" s="13" t="s">
        <v>258</v>
      </c>
      <c r="G61" s="30"/>
      <c r="H61" s="23"/>
    </row>
    <row r="62" spans="1:8" x14ac:dyDescent="0.25">
      <c r="A62" s="23" t="s">
        <v>104</v>
      </c>
      <c r="B62" s="26"/>
      <c r="C62" s="27"/>
      <c r="D62" s="8"/>
      <c r="E62" s="8"/>
      <c r="F62" s="13" t="s">
        <v>258</v>
      </c>
      <c r="G62" s="30"/>
      <c r="H62" s="23"/>
    </row>
    <row r="63" spans="1:8" x14ac:dyDescent="0.25">
      <c r="A63" s="23" t="s">
        <v>105</v>
      </c>
      <c r="B63" s="26" t="s">
        <v>255</v>
      </c>
      <c r="C63" s="27"/>
      <c r="D63" s="8" t="s">
        <v>256</v>
      </c>
      <c r="E63" s="8" t="s">
        <v>257</v>
      </c>
      <c r="F63" s="13" t="s">
        <v>258</v>
      </c>
      <c r="G63" s="30"/>
      <c r="H63" s="23"/>
    </row>
    <row r="64" spans="1:8" x14ac:dyDescent="0.25">
      <c r="A64" s="23" t="s">
        <v>106</v>
      </c>
      <c r="B64" s="26" t="s">
        <v>268</v>
      </c>
      <c r="C64" s="27"/>
      <c r="D64" s="8"/>
      <c r="E64" s="8"/>
      <c r="F64" s="13" t="s">
        <v>258</v>
      </c>
      <c r="G64" s="30"/>
      <c r="H64" s="23"/>
    </row>
    <row r="65" spans="1:8" x14ac:dyDescent="0.25">
      <c r="A65" s="23" t="s">
        <v>109</v>
      </c>
      <c r="B65" s="26" t="s">
        <v>266</v>
      </c>
      <c r="C65" s="27"/>
      <c r="D65" s="26" t="s">
        <v>267</v>
      </c>
      <c r="E65" s="8"/>
      <c r="F65" s="13" t="s">
        <v>258</v>
      </c>
      <c r="G65" s="30"/>
      <c r="H65" s="23"/>
    </row>
    <row r="66" spans="1:8" x14ac:dyDescent="0.25">
      <c r="A66" s="23" t="s">
        <v>111</v>
      </c>
      <c r="B66" s="26"/>
      <c r="C66" s="27"/>
      <c r="D66" s="8"/>
      <c r="E66" s="8"/>
      <c r="F66" s="13" t="s">
        <v>258</v>
      </c>
      <c r="G66" s="30"/>
      <c r="H66" s="23"/>
    </row>
    <row r="67" spans="1:8" x14ac:dyDescent="0.25">
      <c r="A67" s="23" t="s">
        <v>112</v>
      </c>
      <c r="B67" s="26"/>
      <c r="C67" s="27"/>
      <c r="D67" s="8"/>
      <c r="E67" s="8"/>
      <c r="F67" s="13" t="s">
        <v>258</v>
      </c>
      <c r="G67" s="30"/>
      <c r="H67" s="23"/>
    </row>
    <row r="68" spans="1:8" x14ac:dyDescent="0.25">
      <c r="A68" s="23" t="s">
        <v>113</v>
      </c>
      <c r="B68" s="26" t="s">
        <v>255</v>
      </c>
      <c r="C68" s="27"/>
      <c r="D68" s="8" t="s">
        <v>256</v>
      </c>
      <c r="E68" s="8" t="s">
        <v>257</v>
      </c>
      <c r="F68" s="13" t="s">
        <v>258</v>
      </c>
      <c r="G68" s="30"/>
      <c r="H68" s="23"/>
    </row>
    <row r="69" spans="1:8" x14ac:dyDescent="0.25">
      <c r="A69" s="23" t="s">
        <v>114</v>
      </c>
      <c r="B69" s="26" t="s">
        <v>268</v>
      </c>
      <c r="C69" s="27"/>
      <c r="D69" s="8"/>
      <c r="E69" s="8"/>
      <c r="F69" s="13" t="s">
        <v>258</v>
      </c>
      <c r="G69" s="30"/>
      <c r="H69" s="23"/>
    </row>
    <row r="70" spans="1:8" x14ac:dyDescent="0.25">
      <c r="A70" s="23" t="s">
        <v>115</v>
      </c>
      <c r="B70" s="26" t="s">
        <v>266</v>
      </c>
      <c r="C70" s="27"/>
      <c r="D70" s="26" t="s">
        <v>267</v>
      </c>
      <c r="E70" s="8"/>
      <c r="F70" s="13" t="s">
        <v>258</v>
      </c>
      <c r="G70" s="30"/>
      <c r="H70" s="23"/>
    </row>
    <row r="71" spans="1:8" x14ac:dyDescent="0.25">
      <c r="A71" s="23" t="s">
        <v>116</v>
      </c>
      <c r="B71" s="26"/>
      <c r="C71" s="27"/>
      <c r="D71" s="8"/>
      <c r="E71" s="8"/>
      <c r="F71" s="13" t="s">
        <v>258</v>
      </c>
      <c r="G71" s="30"/>
      <c r="H71" s="23"/>
    </row>
    <row r="72" spans="1:8" x14ac:dyDescent="0.25">
      <c r="A72" s="23" t="s">
        <v>117</v>
      </c>
      <c r="B72" s="26"/>
      <c r="C72" s="27"/>
      <c r="D72" s="8"/>
      <c r="E72" s="8"/>
      <c r="F72" s="13" t="s">
        <v>258</v>
      </c>
      <c r="G72" s="30"/>
      <c r="H72" s="23"/>
    </row>
    <row r="73" spans="1:8" x14ac:dyDescent="0.25">
      <c r="A73" s="23" t="s">
        <v>118</v>
      </c>
      <c r="B73" s="26" t="s">
        <v>255</v>
      </c>
      <c r="C73" s="27"/>
      <c r="D73" s="8" t="s">
        <v>256</v>
      </c>
      <c r="E73" s="8" t="s">
        <v>257</v>
      </c>
      <c r="F73" s="13" t="s">
        <v>258</v>
      </c>
      <c r="G73" s="30"/>
      <c r="H73" s="23"/>
    </row>
    <row r="74" spans="1:8" x14ac:dyDescent="0.25">
      <c r="A74" s="23" t="s">
        <v>119</v>
      </c>
      <c r="B74" s="26" t="s">
        <v>268</v>
      </c>
      <c r="C74" s="27"/>
      <c r="D74" s="8"/>
      <c r="E74" s="8"/>
      <c r="F74" s="13" t="s">
        <v>258</v>
      </c>
      <c r="G74" s="30"/>
      <c r="H74" s="23"/>
    </row>
    <row r="75" spans="1:8" x14ac:dyDescent="0.25">
      <c r="A75" s="23" t="s">
        <v>120</v>
      </c>
      <c r="B75" s="26" t="s">
        <v>266</v>
      </c>
      <c r="C75" s="27"/>
      <c r="D75" s="26" t="s">
        <v>267</v>
      </c>
      <c r="E75" s="8"/>
      <c r="F75" s="13" t="s">
        <v>258</v>
      </c>
      <c r="G75" s="30"/>
      <c r="H75" s="23"/>
    </row>
    <row r="76" spans="1:8" x14ac:dyDescent="0.25">
      <c r="A76" s="23" t="s">
        <v>121</v>
      </c>
      <c r="B76" s="26"/>
      <c r="C76" s="27"/>
      <c r="D76" s="8"/>
      <c r="E76" s="8"/>
      <c r="F76" s="13"/>
      <c r="G76" s="30"/>
      <c r="H76" s="23"/>
    </row>
    <row r="77" spans="1:8" x14ac:dyDescent="0.25">
      <c r="A77" s="23" t="s">
        <v>123</v>
      </c>
      <c r="B77" s="26"/>
      <c r="C77" s="27"/>
      <c r="D77" s="8"/>
      <c r="E77" s="8"/>
      <c r="F77" s="13" t="s">
        <v>259</v>
      </c>
      <c r="G77" s="30" t="b">
        <f>TRUE()</f>
        <v>1</v>
      </c>
      <c r="H77" s="23" t="b">
        <f>TRUE()</f>
        <v>1</v>
      </c>
    </row>
    <row r="78" spans="1:8" x14ac:dyDescent="0.25">
      <c r="A78" s="23" t="s">
        <v>126</v>
      </c>
      <c r="B78" s="26"/>
      <c r="C78" s="27"/>
      <c r="D78" s="8"/>
      <c r="E78" s="8"/>
      <c r="F78" s="13" t="s">
        <v>259</v>
      </c>
      <c r="G78" s="30" t="b">
        <f>TRUE()</f>
        <v>1</v>
      </c>
      <c r="H78" s="23" t="b">
        <f>TRUE()</f>
        <v>1</v>
      </c>
    </row>
    <row r="79" spans="1:8" x14ac:dyDescent="0.25">
      <c r="A79" s="23" t="s">
        <v>127</v>
      </c>
      <c r="B79" s="26"/>
      <c r="C79" s="27"/>
      <c r="D79" s="8"/>
      <c r="E79" s="8"/>
      <c r="F79" s="13"/>
      <c r="G79" s="30"/>
      <c r="H79" s="23"/>
    </row>
    <row r="80" spans="1:8" x14ac:dyDescent="0.25">
      <c r="A80" s="23" t="s">
        <v>128</v>
      </c>
      <c r="B80" s="26" t="s">
        <v>230</v>
      </c>
      <c r="C80" s="27"/>
      <c r="D80" s="8" t="s">
        <v>269</v>
      </c>
      <c r="E80" s="8"/>
      <c r="F80" s="13" t="s">
        <v>258</v>
      </c>
      <c r="G80" s="30"/>
      <c r="H80" s="23"/>
    </row>
    <row r="81" spans="1:8" x14ac:dyDescent="0.25">
      <c r="A81" s="23" t="s">
        <v>131</v>
      </c>
      <c r="B81" s="26"/>
      <c r="C81" s="27"/>
      <c r="D81" s="8"/>
      <c r="E81" s="8"/>
      <c r="F81" s="13"/>
      <c r="G81" s="30"/>
      <c r="H81" s="23"/>
    </row>
    <row r="82" spans="1:8" x14ac:dyDescent="0.25">
      <c r="A82" s="23" t="s">
        <v>132</v>
      </c>
      <c r="B82" s="26"/>
      <c r="C82" s="27"/>
      <c r="D82" s="8"/>
      <c r="E82" s="8"/>
      <c r="F82" s="13"/>
      <c r="G82" s="30"/>
      <c r="H82" s="23"/>
    </row>
    <row r="83" spans="1:8" x14ac:dyDescent="0.25">
      <c r="A83" s="23" t="s">
        <v>133</v>
      </c>
      <c r="B83" s="26"/>
      <c r="C83" s="27"/>
      <c r="D83" s="8"/>
      <c r="E83" s="8"/>
      <c r="F83" s="13"/>
      <c r="G83" s="30"/>
      <c r="H83" s="23"/>
    </row>
    <row r="84" spans="1:8" x14ac:dyDescent="0.25">
      <c r="A84" s="23" t="s">
        <v>135</v>
      </c>
      <c r="B84" s="26"/>
      <c r="C84" s="27"/>
      <c r="D84" s="8"/>
      <c r="E84" s="8"/>
      <c r="F84" s="13"/>
      <c r="G84" s="30"/>
      <c r="H84" s="23"/>
    </row>
    <row r="85" spans="1:8" x14ac:dyDescent="0.25">
      <c r="A85" s="23" t="s">
        <v>136</v>
      </c>
      <c r="B85" s="26"/>
      <c r="C85" s="27"/>
      <c r="D85" s="8"/>
      <c r="E85" s="8"/>
      <c r="F85" s="13"/>
      <c r="G85" s="30"/>
      <c r="H85" s="23"/>
    </row>
    <row r="86" spans="1:8" x14ac:dyDescent="0.25">
      <c r="A86" s="23" t="s">
        <v>138</v>
      </c>
      <c r="B86" s="26"/>
      <c r="C86" s="27"/>
      <c r="D86" s="8"/>
      <c r="E86" s="8"/>
      <c r="F86" s="13"/>
      <c r="G86" s="30"/>
      <c r="H86" s="23"/>
    </row>
    <row r="87" spans="1:8" x14ac:dyDescent="0.25">
      <c r="A87" s="23" t="s">
        <v>139</v>
      </c>
      <c r="B87" s="26"/>
      <c r="C87" s="27"/>
      <c r="D87" s="8"/>
      <c r="E87" s="8"/>
      <c r="F87" s="13"/>
      <c r="G87" s="30"/>
      <c r="H87" s="23"/>
    </row>
    <row r="88" spans="1:8" x14ac:dyDescent="0.25">
      <c r="A88" s="23" t="s">
        <v>140</v>
      </c>
      <c r="B88" s="26"/>
      <c r="C88" s="27"/>
      <c r="D88" s="8"/>
      <c r="E88" s="8"/>
      <c r="F88" s="13"/>
      <c r="G88" s="30"/>
      <c r="H88" s="23"/>
    </row>
    <row r="89" spans="1:8" x14ac:dyDescent="0.25">
      <c r="A89" s="23" t="s">
        <v>142</v>
      </c>
      <c r="B89" s="26"/>
      <c r="C89" s="27"/>
      <c r="D89" s="8"/>
      <c r="E89" s="8"/>
      <c r="F89" s="13" t="s">
        <v>258</v>
      </c>
      <c r="G89" s="30"/>
      <c r="H89" s="23"/>
    </row>
    <row r="90" spans="1:8" x14ac:dyDescent="0.25">
      <c r="A90" s="23" t="s">
        <v>144</v>
      </c>
      <c r="B90" s="26"/>
      <c r="C90" s="27"/>
      <c r="D90" s="8"/>
      <c r="E90" s="8"/>
      <c r="F90" s="13" t="s">
        <v>258</v>
      </c>
      <c r="G90" s="30"/>
      <c r="H90" s="23"/>
    </row>
    <row r="91" spans="1:8" x14ac:dyDescent="0.25">
      <c r="A91" s="23" t="s">
        <v>146</v>
      </c>
      <c r="B91" s="26"/>
      <c r="C91" s="27"/>
      <c r="D91" s="8"/>
      <c r="E91" s="8"/>
      <c r="F91" s="13"/>
      <c r="G91" s="30"/>
      <c r="H91" s="23"/>
    </row>
    <row r="92" spans="1:8" x14ac:dyDescent="0.25">
      <c r="A92" s="23" t="s">
        <v>148</v>
      </c>
      <c r="B92" s="26" t="s">
        <v>270</v>
      </c>
      <c r="C92" s="27" t="s">
        <v>271</v>
      </c>
      <c r="D92" s="8"/>
      <c r="E92" s="8" t="s">
        <v>272</v>
      </c>
      <c r="F92" s="13" t="s">
        <v>258</v>
      </c>
      <c r="G92" s="30"/>
      <c r="H92" s="23"/>
    </row>
    <row r="93" spans="1:8" x14ac:dyDescent="0.25">
      <c r="A93" s="23" t="s">
        <v>150</v>
      </c>
      <c r="B93" s="26"/>
      <c r="C93" s="27"/>
      <c r="D93" s="8"/>
      <c r="E93" s="8"/>
      <c r="F93" s="13" t="s">
        <v>259</v>
      </c>
      <c r="G93" s="30"/>
      <c r="H93" s="23"/>
    </row>
    <row r="94" spans="1:8" x14ac:dyDescent="0.25">
      <c r="A94" s="23" t="s">
        <v>152</v>
      </c>
      <c r="B94" s="26"/>
      <c r="C94" s="27"/>
      <c r="D94" s="8"/>
      <c r="E94" s="8"/>
      <c r="F94" s="13" t="s">
        <v>259</v>
      </c>
      <c r="G94" s="30" t="b">
        <f>FALSE()</f>
        <v>0</v>
      </c>
      <c r="H94" s="23" t="b">
        <f>FALSE()</f>
        <v>0</v>
      </c>
    </row>
    <row r="95" spans="1:8" x14ac:dyDescent="0.25">
      <c r="A95" s="23" t="s">
        <v>154</v>
      </c>
      <c r="B95" s="26"/>
      <c r="C95" s="27"/>
      <c r="D95" s="8"/>
      <c r="E95" s="8"/>
      <c r="F95" s="13"/>
      <c r="G95" s="30"/>
      <c r="H95" s="23"/>
    </row>
    <row r="96" spans="1:8" x14ac:dyDescent="0.25">
      <c r="A96" s="23" t="s">
        <v>156</v>
      </c>
      <c r="B96" s="26"/>
      <c r="C96" s="27"/>
      <c r="D96" s="8"/>
      <c r="E96" s="8"/>
      <c r="F96" s="13"/>
      <c r="G96" s="30"/>
      <c r="H96" s="23"/>
    </row>
    <row r="97" spans="1:8" x14ac:dyDescent="0.25">
      <c r="A97" s="23" t="s">
        <v>158</v>
      </c>
      <c r="B97" s="26"/>
      <c r="C97" s="27"/>
      <c r="D97" s="8"/>
      <c r="E97" s="8"/>
      <c r="F97" s="13"/>
      <c r="G97" s="30"/>
      <c r="H97" s="23"/>
    </row>
    <row r="98" spans="1:8" x14ac:dyDescent="0.25">
      <c r="A98" s="23" t="s">
        <v>160</v>
      </c>
      <c r="B98" s="26" t="s">
        <v>273</v>
      </c>
      <c r="C98" s="27"/>
      <c r="D98" s="16" t="s">
        <v>274</v>
      </c>
      <c r="E98" s="8"/>
      <c r="F98" s="13" t="s">
        <v>258</v>
      </c>
      <c r="G98" s="30"/>
      <c r="H98" s="23"/>
    </row>
    <row r="99" spans="1:8" x14ac:dyDescent="0.25">
      <c r="A99" s="23" t="s">
        <v>162</v>
      </c>
      <c r="B99" s="26"/>
      <c r="C99" s="27"/>
      <c r="D99" s="16"/>
      <c r="E99" s="8"/>
      <c r="F99" s="13"/>
      <c r="G99" s="30"/>
      <c r="H99" s="23"/>
    </row>
    <row r="100" spans="1:8" x14ac:dyDescent="0.25">
      <c r="A100" s="23" t="s">
        <v>110</v>
      </c>
      <c r="B100" s="26"/>
      <c r="C100" s="27"/>
      <c r="D100" s="16"/>
      <c r="E100" s="8"/>
      <c r="F100" s="13" t="s">
        <v>258</v>
      </c>
      <c r="G100" s="30"/>
      <c r="H100" s="23"/>
    </row>
    <row r="101" spans="1:8" x14ac:dyDescent="0.25">
      <c r="A101" s="23" t="s">
        <v>165</v>
      </c>
      <c r="B101" s="31"/>
      <c r="C101" s="27"/>
      <c r="D101" s="16"/>
      <c r="E101" s="8"/>
      <c r="F101" s="13"/>
      <c r="G101" s="30"/>
      <c r="H101" s="23"/>
    </row>
    <row r="102" spans="1:8" x14ac:dyDescent="0.25">
      <c r="A102" s="23" t="s">
        <v>167</v>
      </c>
      <c r="B102" s="31"/>
      <c r="C102" s="27"/>
      <c r="D102" s="16"/>
      <c r="E102" s="8"/>
      <c r="F102" s="13"/>
      <c r="G102" s="30"/>
      <c r="H102" s="23"/>
    </row>
    <row r="103" spans="1:8" x14ac:dyDescent="0.25">
      <c r="A103" s="23" t="s">
        <v>168</v>
      </c>
      <c r="B103" s="31"/>
      <c r="C103" s="27"/>
      <c r="D103" s="16"/>
      <c r="E103" s="8"/>
      <c r="F103" s="13"/>
      <c r="G103" s="30"/>
      <c r="H103" s="23"/>
    </row>
    <row r="104" spans="1:8" x14ac:dyDescent="0.25">
      <c r="A104" s="23" t="s">
        <v>169</v>
      </c>
      <c r="B104" s="31"/>
      <c r="C104" s="27"/>
      <c r="D104" s="16"/>
      <c r="E104" s="8"/>
      <c r="F104" s="13"/>
      <c r="G104" s="30"/>
      <c r="H104" s="23"/>
    </row>
    <row r="105" spans="1:8" x14ac:dyDescent="0.25">
      <c r="A105" s="23" t="s">
        <v>170</v>
      </c>
      <c r="B105" s="31"/>
      <c r="C105" s="27"/>
      <c r="D105" s="16"/>
      <c r="E105" s="8"/>
      <c r="F105" s="13"/>
      <c r="G105" s="30"/>
      <c r="H105" s="23"/>
    </row>
    <row r="106" spans="1:8" x14ac:dyDescent="0.25">
      <c r="A106" s="23" t="s">
        <v>171</v>
      </c>
      <c r="B106" s="31"/>
      <c r="C106" s="27"/>
      <c r="D106" s="16"/>
      <c r="E106" s="8"/>
      <c r="F106" s="13"/>
      <c r="G106" s="30"/>
      <c r="H106" s="23"/>
    </row>
    <row r="107" spans="1:8" x14ac:dyDescent="0.25">
      <c r="A107" s="23" t="s">
        <v>172</v>
      </c>
      <c r="B107" s="31"/>
      <c r="C107" s="27"/>
      <c r="D107" s="16"/>
      <c r="E107" s="8"/>
      <c r="F107" s="13"/>
      <c r="G107" s="30"/>
      <c r="H107" s="23"/>
    </row>
    <row r="108" spans="1:8" x14ac:dyDescent="0.25">
      <c r="A108" s="23" t="s">
        <v>174</v>
      </c>
      <c r="B108" s="31"/>
      <c r="C108" s="27"/>
      <c r="D108" s="16"/>
      <c r="E108" s="8"/>
      <c r="F108" s="13" t="s">
        <v>258</v>
      </c>
      <c r="G108" s="30"/>
      <c r="H108" s="23"/>
    </row>
    <row r="109" spans="1:8" x14ac:dyDescent="0.25">
      <c r="A109" s="23" t="str">
        <f>Metadata!A109</f>
        <v>GR_Generation</v>
      </c>
      <c r="B109" s="31"/>
      <c r="C109" s="27"/>
      <c r="D109" s="15"/>
      <c r="E109" s="15"/>
      <c r="F109" s="13" t="s">
        <v>259</v>
      </c>
      <c r="G109" s="30"/>
      <c r="H109" s="23"/>
    </row>
    <row r="110" spans="1:8" x14ac:dyDescent="0.25">
      <c r="A110" s="23" t="str">
        <f>Metadata!A110</f>
        <v>GR_GenerationForecast</v>
      </c>
      <c r="B110" s="26"/>
      <c r="C110" s="27"/>
      <c r="D110" s="8"/>
      <c r="E110" s="8"/>
      <c r="F110" s="13" t="s">
        <v>259</v>
      </c>
      <c r="G110" s="30"/>
      <c r="H110" s="23"/>
    </row>
    <row r="111" spans="1:8" x14ac:dyDescent="0.25">
      <c r="A111" s="23" t="str">
        <f>Metadata!A111</f>
        <v>GR_LoadAndForecast</v>
      </c>
      <c r="B111" s="26"/>
      <c r="C111" s="27"/>
      <c r="D111" s="8"/>
      <c r="E111" s="8"/>
      <c r="F111" s="13" t="s">
        <v>259</v>
      </c>
      <c r="G111" s="30"/>
      <c r="H111" s="23"/>
    </row>
    <row r="112" spans="1:8" x14ac:dyDescent="0.25">
      <c r="A112" s="23" t="str">
        <f>Metadata!A112</f>
        <v>GR_DayAheadPrices</v>
      </c>
      <c r="B112" s="26"/>
      <c r="C112" s="27"/>
      <c r="D112" s="8"/>
      <c r="E112" s="8"/>
      <c r="F112" s="13" t="s">
        <v>259</v>
      </c>
      <c r="G112" s="30"/>
      <c r="H112" s="23"/>
    </row>
    <row r="113" spans="1:8" x14ac:dyDescent="0.25">
      <c r="A113" s="23" t="str">
        <f>Metadata!A113</f>
        <v>GR_AggregateWaterReservoirsAndHydroStorage</v>
      </c>
      <c r="B113" s="26"/>
      <c r="C113" s="27"/>
      <c r="D113" s="8"/>
      <c r="E113" s="8"/>
      <c r="F113" s="13" t="s">
        <v>259</v>
      </c>
      <c r="G113" s="30"/>
      <c r="H113" s="23"/>
    </row>
    <row r="114" spans="1:8" x14ac:dyDescent="0.25">
      <c r="A114" s="23" t="str">
        <f>Metadata!A114</f>
        <v>GR_NetTransferCapacityDayahead</v>
      </c>
      <c r="B114" s="26"/>
      <c r="C114" s="27"/>
      <c r="D114" s="8"/>
      <c r="E114" s="8"/>
      <c r="F114" s="13" t="s">
        <v>259</v>
      </c>
      <c r="G114" s="30"/>
      <c r="H114" s="23"/>
    </row>
    <row r="115" spans="1:8" x14ac:dyDescent="0.25">
      <c r="A115" s="23" t="str">
        <f>Metadata!A115</f>
        <v>GR_UnavailabilityOfGenerationUnits</v>
      </c>
      <c r="B115" s="26"/>
      <c r="C115" s="27"/>
      <c r="D115" s="8"/>
      <c r="E115" s="8"/>
      <c r="F115" s="13" t="str">
        <f t="shared" ref="F115:F178" si="0">F114</f>
        <v>vertical</v>
      </c>
      <c r="G115" s="30"/>
      <c r="H115" s="23"/>
    </row>
    <row r="116" spans="1:8" x14ac:dyDescent="0.25">
      <c r="A116" s="23" t="str">
        <f>Metadata!A116</f>
        <v>GR_WindAndSolarForecasts</v>
      </c>
      <c r="B116" s="26"/>
      <c r="C116" s="27"/>
      <c r="D116" s="8"/>
      <c r="E116" s="8"/>
      <c r="F116" s="13" t="str">
        <f t="shared" si="0"/>
        <v>vertical</v>
      </c>
      <c r="G116" s="30"/>
      <c r="H116" s="23"/>
    </row>
    <row r="117" spans="1:8" x14ac:dyDescent="0.25">
      <c r="A117" s="23" t="str">
        <f>Metadata!A117</f>
        <v>BG_Generation</v>
      </c>
      <c r="B117" s="26"/>
      <c r="C117" s="27"/>
      <c r="D117" s="8"/>
      <c r="E117" s="8"/>
      <c r="F117" s="13" t="str">
        <f t="shared" si="0"/>
        <v>vertical</v>
      </c>
      <c r="G117" s="30"/>
      <c r="H117" s="23"/>
    </row>
    <row r="118" spans="1:8" x14ac:dyDescent="0.25">
      <c r="A118" s="23" t="str">
        <f>Metadata!A118</f>
        <v>BG_GenerationForecast</v>
      </c>
      <c r="B118" s="26"/>
      <c r="C118" s="27"/>
      <c r="D118" s="8"/>
      <c r="E118" s="8"/>
      <c r="F118" s="13" t="str">
        <f t="shared" si="0"/>
        <v>vertical</v>
      </c>
      <c r="G118" s="30"/>
      <c r="H118" s="23"/>
    </row>
    <row r="119" spans="1:8" x14ac:dyDescent="0.25">
      <c r="A119" s="23" t="str">
        <f>Metadata!A119</f>
        <v>BG_LoadAndForecast</v>
      </c>
      <c r="B119" s="26"/>
      <c r="C119" s="27"/>
      <c r="D119" s="8"/>
      <c r="E119" s="8"/>
      <c r="F119" s="13" t="str">
        <f t="shared" si="0"/>
        <v>vertical</v>
      </c>
      <c r="G119" s="30"/>
      <c r="H119" s="23"/>
    </row>
    <row r="120" spans="1:8" x14ac:dyDescent="0.25">
      <c r="A120" s="23" t="str">
        <f>Metadata!A120</f>
        <v>BG_DayAheadPrices</v>
      </c>
      <c r="B120" s="26"/>
      <c r="C120" s="27"/>
      <c r="D120" s="8"/>
      <c r="E120" s="8"/>
      <c r="F120" s="13" t="str">
        <f t="shared" si="0"/>
        <v>vertical</v>
      </c>
      <c r="G120" s="30"/>
      <c r="H120" s="23"/>
    </row>
    <row r="121" spans="1:8" x14ac:dyDescent="0.25">
      <c r="A121" s="23" t="str">
        <f>Metadata!A121</f>
        <v>BG_AggregateWaterReservoirsAndHydroStorage</v>
      </c>
      <c r="B121" s="26"/>
      <c r="C121" s="27"/>
      <c r="D121" s="8"/>
      <c r="E121" s="8"/>
      <c r="F121" s="13" t="str">
        <f t="shared" si="0"/>
        <v>vertical</v>
      </c>
      <c r="G121" s="30"/>
      <c r="H121" s="23"/>
    </row>
    <row r="122" spans="1:8" x14ac:dyDescent="0.25">
      <c r="A122" s="23" t="str">
        <f>Metadata!A122</f>
        <v>BG_NetTransferCapacityDayahead</v>
      </c>
      <c r="B122" s="26"/>
      <c r="C122" s="27"/>
      <c r="D122" s="8"/>
      <c r="E122" s="8"/>
      <c r="F122" s="13" t="str">
        <f t="shared" si="0"/>
        <v>vertical</v>
      </c>
      <c r="G122" s="30"/>
      <c r="H122" s="23"/>
    </row>
    <row r="123" spans="1:8" x14ac:dyDescent="0.25">
      <c r="A123" s="23" t="str">
        <f>Metadata!A123</f>
        <v>BG_UnavailabilityOfGenerationUnits</v>
      </c>
      <c r="B123" s="26"/>
      <c r="C123" s="27"/>
      <c r="D123" s="16"/>
      <c r="E123" s="8"/>
      <c r="F123" s="13" t="str">
        <f t="shared" si="0"/>
        <v>vertical</v>
      </c>
      <c r="G123" s="30"/>
      <c r="H123" s="23"/>
    </row>
    <row r="124" spans="1:8" x14ac:dyDescent="0.25">
      <c r="A124" s="23" t="str">
        <f>Metadata!A124</f>
        <v>BG_WindAndSolarForecasts</v>
      </c>
      <c r="B124" s="26"/>
      <c r="C124" s="27"/>
      <c r="D124" s="16"/>
      <c r="E124" s="8"/>
      <c r="F124" s="13" t="str">
        <f t="shared" si="0"/>
        <v>vertical</v>
      </c>
      <c r="G124" s="30"/>
      <c r="H124" s="23"/>
    </row>
    <row r="125" spans="1:8" x14ac:dyDescent="0.25">
      <c r="A125" s="23" t="str">
        <f>Metadata!A125</f>
        <v>AL_Generation</v>
      </c>
      <c r="B125" s="26"/>
      <c r="C125" s="27"/>
      <c r="D125" s="16"/>
      <c r="E125" s="8"/>
      <c r="F125" s="13" t="str">
        <f t="shared" si="0"/>
        <v>vertical</v>
      </c>
      <c r="G125" s="30"/>
      <c r="H125" s="23"/>
    </row>
    <row r="126" spans="1:8" x14ac:dyDescent="0.25">
      <c r="A126" s="23" t="str">
        <f>Metadata!A126</f>
        <v>AL_GenerationForecast</v>
      </c>
      <c r="B126" s="31"/>
      <c r="C126" s="27"/>
      <c r="D126" s="16"/>
      <c r="E126" s="8"/>
      <c r="F126" s="13" t="str">
        <f t="shared" si="0"/>
        <v>vertical</v>
      </c>
      <c r="G126" s="30"/>
      <c r="H126" s="23"/>
    </row>
    <row r="127" spans="1:8" x14ac:dyDescent="0.25">
      <c r="A127" s="23" t="str">
        <f>Metadata!A127</f>
        <v>AL_LoadAndForecast</v>
      </c>
      <c r="B127" s="31"/>
      <c r="C127" s="27"/>
      <c r="D127" s="16"/>
      <c r="E127" s="8"/>
      <c r="F127" s="13" t="str">
        <f t="shared" si="0"/>
        <v>vertical</v>
      </c>
      <c r="G127" s="30"/>
      <c r="H127" s="23"/>
    </row>
    <row r="128" spans="1:8" x14ac:dyDescent="0.25">
      <c r="A128" s="23" t="str">
        <f>Metadata!A128</f>
        <v>AL_DayAheadPrices</v>
      </c>
      <c r="B128" s="31"/>
      <c r="C128" s="27"/>
      <c r="D128" s="16"/>
      <c r="E128" s="8"/>
      <c r="F128" s="13" t="str">
        <f t="shared" si="0"/>
        <v>vertical</v>
      </c>
      <c r="G128" s="30"/>
      <c r="H128" s="23"/>
    </row>
    <row r="129" spans="1:8" x14ac:dyDescent="0.25">
      <c r="A129" s="23" t="str">
        <f>Metadata!A129</f>
        <v>AL_AggregateWaterReservoirsAndHydroStorage</v>
      </c>
      <c r="B129" s="31"/>
      <c r="C129" s="27"/>
      <c r="D129" s="16"/>
      <c r="E129" s="8"/>
      <c r="F129" s="13" t="str">
        <f t="shared" si="0"/>
        <v>vertical</v>
      </c>
      <c r="G129" s="30"/>
      <c r="H129" s="23"/>
    </row>
    <row r="130" spans="1:8" x14ac:dyDescent="0.25">
      <c r="A130" s="23" t="str">
        <f>Metadata!A130</f>
        <v>AL_NetTransferCapacityDayahead</v>
      </c>
      <c r="B130" s="31"/>
      <c r="C130" s="27"/>
      <c r="D130" s="16"/>
      <c r="E130" s="8"/>
      <c r="F130" s="13" t="str">
        <f t="shared" si="0"/>
        <v>vertical</v>
      </c>
      <c r="G130" s="30"/>
      <c r="H130" s="23"/>
    </row>
    <row r="131" spans="1:8" x14ac:dyDescent="0.25">
      <c r="A131" s="23" t="str">
        <f>Metadata!A131</f>
        <v>AL_UnavailabilityOfGenerationUnits</v>
      </c>
      <c r="B131" s="31"/>
      <c r="C131" s="27"/>
      <c r="D131" s="16"/>
      <c r="E131" s="8"/>
      <c r="F131" s="13" t="str">
        <f t="shared" si="0"/>
        <v>vertical</v>
      </c>
      <c r="G131" s="30"/>
      <c r="H131" s="23"/>
    </row>
    <row r="132" spans="1:8" x14ac:dyDescent="0.25">
      <c r="A132" s="23" t="str">
        <f>Metadata!A132</f>
        <v>AL_WindAndSolarForecasts</v>
      </c>
      <c r="B132" s="31"/>
      <c r="C132" s="27"/>
      <c r="D132" s="16"/>
      <c r="E132" s="8"/>
      <c r="F132" s="13" t="str">
        <f t="shared" si="0"/>
        <v>vertical</v>
      </c>
      <c r="G132" s="30"/>
      <c r="H132" s="23"/>
    </row>
    <row r="133" spans="1:8" x14ac:dyDescent="0.25">
      <c r="A133" s="23" t="str">
        <f>Metadata!A133</f>
        <v>MK_Generation</v>
      </c>
      <c r="B133" s="26"/>
      <c r="C133" s="27"/>
      <c r="D133" s="8"/>
      <c r="E133" s="8"/>
      <c r="F133" s="13" t="str">
        <f t="shared" si="0"/>
        <v>vertical</v>
      </c>
      <c r="G133" s="30"/>
      <c r="H133" s="23"/>
    </row>
    <row r="134" spans="1:8" x14ac:dyDescent="0.25">
      <c r="A134" s="23" t="str">
        <f>Metadata!A134</f>
        <v>MK_GenerationForecast</v>
      </c>
      <c r="B134" s="26"/>
      <c r="C134" s="27"/>
      <c r="D134" s="8"/>
      <c r="E134" s="8"/>
      <c r="F134" s="13" t="str">
        <f t="shared" si="0"/>
        <v>vertical</v>
      </c>
      <c r="G134" s="30"/>
      <c r="H134" s="23"/>
    </row>
    <row r="135" spans="1:8" x14ac:dyDescent="0.25">
      <c r="A135" s="23" t="str">
        <f>Metadata!A135</f>
        <v>MK_LoadAndForecast</v>
      </c>
      <c r="B135" s="26"/>
      <c r="C135" s="27"/>
      <c r="D135" s="8"/>
      <c r="E135" s="8"/>
      <c r="F135" s="13" t="str">
        <f t="shared" si="0"/>
        <v>vertical</v>
      </c>
      <c r="G135" s="30"/>
      <c r="H135" s="23"/>
    </row>
    <row r="136" spans="1:8" x14ac:dyDescent="0.25">
      <c r="A136" s="23" t="str">
        <f>Metadata!A136</f>
        <v>MK_DayAheadPrices</v>
      </c>
      <c r="B136" s="26"/>
      <c r="C136" s="27"/>
      <c r="D136" s="8"/>
      <c r="E136" s="8"/>
      <c r="F136" s="13" t="str">
        <f t="shared" si="0"/>
        <v>vertical</v>
      </c>
      <c r="G136" s="30"/>
      <c r="H136" s="23"/>
    </row>
    <row r="137" spans="1:8" x14ac:dyDescent="0.25">
      <c r="A137" s="23" t="str">
        <f>Metadata!A137</f>
        <v>MK_AggregateWaterReservoirsAndHydroStorage</v>
      </c>
      <c r="B137" s="26"/>
      <c r="C137" s="27"/>
      <c r="D137" s="8"/>
      <c r="E137" s="8"/>
      <c r="F137" s="13" t="str">
        <f t="shared" si="0"/>
        <v>vertical</v>
      </c>
      <c r="G137" s="30"/>
      <c r="H137" s="23"/>
    </row>
    <row r="138" spans="1:8" x14ac:dyDescent="0.25">
      <c r="A138" s="23" t="str">
        <f>Metadata!A138</f>
        <v>MK_NetTransferCapacityDayahead</v>
      </c>
      <c r="B138" s="26"/>
      <c r="C138" s="27"/>
      <c r="D138" s="8"/>
      <c r="E138" s="8"/>
      <c r="F138" s="13" t="str">
        <f t="shared" si="0"/>
        <v>vertical</v>
      </c>
      <c r="G138" s="30"/>
      <c r="H138" s="23"/>
    </row>
    <row r="139" spans="1:8" x14ac:dyDescent="0.25">
      <c r="A139" s="23" t="str">
        <f>Metadata!A139</f>
        <v>MK_UnavailabilityOfGenerationUnits</v>
      </c>
      <c r="B139" s="26"/>
      <c r="C139" s="27"/>
      <c r="D139" s="8"/>
      <c r="E139" s="8"/>
      <c r="F139" s="13" t="str">
        <f t="shared" si="0"/>
        <v>vertical</v>
      </c>
      <c r="G139" s="30"/>
      <c r="H139" s="23"/>
    </row>
    <row r="140" spans="1:8" x14ac:dyDescent="0.25">
      <c r="A140" s="23" t="str">
        <f>Metadata!A140</f>
        <v>MK_WindAndSolarForecasts</v>
      </c>
      <c r="B140" s="26"/>
      <c r="C140" s="27"/>
      <c r="D140" s="8"/>
      <c r="E140" s="8"/>
      <c r="F140" s="13" t="str">
        <f t="shared" si="0"/>
        <v>vertical</v>
      </c>
      <c r="G140" s="30"/>
      <c r="H140" s="23"/>
    </row>
    <row r="141" spans="1:8" x14ac:dyDescent="0.25">
      <c r="A141" s="23" t="str">
        <f>Metadata!A141</f>
        <v>RO_Generation</v>
      </c>
      <c r="B141" s="26"/>
      <c r="C141" s="27"/>
      <c r="D141" s="8"/>
      <c r="E141" s="8"/>
      <c r="F141" s="13" t="str">
        <f t="shared" si="0"/>
        <v>vertical</v>
      </c>
      <c r="G141" s="30"/>
      <c r="H141" s="23"/>
    </row>
    <row r="142" spans="1:8" x14ac:dyDescent="0.25">
      <c r="A142" s="23" t="str">
        <f>Metadata!A142</f>
        <v>RO_GenerationForecast</v>
      </c>
      <c r="B142" s="26"/>
      <c r="C142" s="27"/>
      <c r="D142" s="8"/>
      <c r="E142" s="8"/>
      <c r="F142" s="13" t="str">
        <f t="shared" si="0"/>
        <v>vertical</v>
      </c>
      <c r="G142" s="30"/>
      <c r="H142" s="23"/>
    </row>
    <row r="143" spans="1:8" x14ac:dyDescent="0.25">
      <c r="A143" s="23" t="str">
        <f>Metadata!A143</f>
        <v>RO_LoadAndForecast</v>
      </c>
      <c r="B143" s="26"/>
      <c r="C143" s="27"/>
      <c r="D143" s="8"/>
      <c r="E143" s="8"/>
      <c r="F143" s="13" t="str">
        <f t="shared" si="0"/>
        <v>vertical</v>
      </c>
      <c r="G143" s="30"/>
      <c r="H143" s="23"/>
    </row>
    <row r="144" spans="1:8" x14ac:dyDescent="0.25">
      <c r="A144" s="23" t="str">
        <f>Metadata!A144</f>
        <v>RO_DayAheadPrices</v>
      </c>
      <c r="B144" s="26"/>
      <c r="C144" s="27"/>
      <c r="D144" s="8"/>
      <c r="E144" s="8"/>
      <c r="F144" s="13" t="str">
        <f t="shared" si="0"/>
        <v>vertical</v>
      </c>
      <c r="G144" s="30"/>
      <c r="H144" s="23"/>
    </row>
    <row r="145" spans="1:8" x14ac:dyDescent="0.25">
      <c r="A145" s="23" t="str">
        <f>Metadata!A145</f>
        <v>RO_AggregateWaterReservoirsAndHydroStorage</v>
      </c>
      <c r="B145" s="26"/>
      <c r="C145" s="27"/>
      <c r="D145" s="8"/>
      <c r="E145" s="8"/>
      <c r="F145" s="13" t="str">
        <f t="shared" si="0"/>
        <v>vertical</v>
      </c>
      <c r="G145" s="30"/>
      <c r="H145" s="23"/>
    </row>
    <row r="146" spans="1:8" x14ac:dyDescent="0.25">
      <c r="A146" s="23" t="str">
        <f>Metadata!A146</f>
        <v>RO_NetTransferCapacityDayahead</v>
      </c>
      <c r="B146" s="26"/>
      <c r="C146" s="27"/>
      <c r="D146" s="8"/>
      <c r="E146" s="8"/>
      <c r="F146" s="13" t="str">
        <f t="shared" si="0"/>
        <v>vertical</v>
      </c>
      <c r="G146" s="30"/>
      <c r="H146" s="23"/>
    </row>
    <row r="147" spans="1:8" x14ac:dyDescent="0.25">
      <c r="A147" s="23" t="str">
        <f>Metadata!A147</f>
        <v>RO_UnavailabilityOfGenerationUnits</v>
      </c>
      <c r="B147" s="26"/>
      <c r="C147" s="27"/>
      <c r="D147" s="8"/>
      <c r="E147" s="8"/>
      <c r="F147" s="13" t="str">
        <f t="shared" si="0"/>
        <v>vertical</v>
      </c>
      <c r="G147" s="30"/>
      <c r="H147" s="23"/>
    </row>
    <row r="148" spans="1:8" x14ac:dyDescent="0.25">
      <c r="A148" s="23" t="str">
        <f>Metadata!A148</f>
        <v>RO_WindAndSolarForecasts</v>
      </c>
      <c r="B148" s="26"/>
      <c r="C148" s="27"/>
      <c r="D148" s="8"/>
      <c r="E148" s="8"/>
      <c r="F148" s="13" t="str">
        <f t="shared" si="0"/>
        <v>vertical</v>
      </c>
      <c r="G148" s="30"/>
      <c r="H148" s="23"/>
    </row>
    <row r="149" spans="1:8" x14ac:dyDescent="0.25">
      <c r="A149" s="23" t="str">
        <f>Metadata!A149</f>
        <v>RS_Generation</v>
      </c>
      <c r="B149" s="26"/>
      <c r="C149" s="27"/>
      <c r="D149" s="8"/>
      <c r="E149" s="8"/>
      <c r="F149" s="13" t="str">
        <f t="shared" si="0"/>
        <v>vertical</v>
      </c>
      <c r="G149" s="30"/>
      <c r="H149" s="23"/>
    </row>
    <row r="150" spans="1:8" x14ac:dyDescent="0.25">
      <c r="A150" s="23" t="str">
        <f>Metadata!A150</f>
        <v>RS_GenerationForecast</v>
      </c>
      <c r="B150" s="26"/>
      <c r="C150" s="27"/>
      <c r="D150" s="8"/>
      <c r="E150" s="8"/>
      <c r="F150" s="13" t="str">
        <f t="shared" si="0"/>
        <v>vertical</v>
      </c>
      <c r="G150" s="30"/>
      <c r="H150" s="23"/>
    </row>
    <row r="151" spans="1:8" x14ac:dyDescent="0.25">
      <c r="A151" s="23" t="str">
        <f>Metadata!A151</f>
        <v>RS_LoadAndForecast</v>
      </c>
      <c r="B151" s="26"/>
      <c r="C151" s="27"/>
      <c r="D151" s="8"/>
      <c r="E151" s="8"/>
      <c r="F151" s="13" t="str">
        <f t="shared" si="0"/>
        <v>vertical</v>
      </c>
      <c r="G151" s="30"/>
      <c r="H151" s="23"/>
    </row>
    <row r="152" spans="1:8" x14ac:dyDescent="0.25">
      <c r="A152" s="23" t="str">
        <f>Metadata!A152</f>
        <v>RS_DayAheadPrices</v>
      </c>
      <c r="B152" s="26"/>
      <c r="C152" s="27"/>
      <c r="D152" s="8"/>
      <c r="E152" s="8"/>
      <c r="F152" s="13" t="str">
        <f t="shared" si="0"/>
        <v>vertical</v>
      </c>
      <c r="G152" s="30"/>
      <c r="H152" s="23"/>
    </row>
    <row r="153" spans="1:8" x14ac:dyDescent="0.25">
      <c r="A153" s="23" t="str">
        <f>Metadata!A153</f>
        <v>RS_AggregateWaterReservoirsAndHydroStorage</v>
      </c>
      <c r="B153" s="26"/>
      <c r="C153" s="27"/>
      <c r="D153" s="8"/>
      <c r="E153" s="8"/>
      <c r="F153" s="13" t="str">
        <f t="shared" si="0"/>
        <v>vertical</v>
      </c>
      <c r="G153" s="30"/>
      <c r="H153" s="23"/>
    </row>
    <row r="154" spans="1:8" x14ac:dyDescent="0.25">
      <c r="A154" s="23" t="str">
        <f>Metadata!A154</f>
        <v>RS_NetTransferCapacityDayahead</v>
      </c>
      <c r="B154" s="26"/>
      <c r="C154" s="27"/>
      <c r="D154" s="8"/>
      <c r="E154" s="8"/>
      <c r="F154" s="13" t="str">
        <f t="shared" si="0"/>
        <v>vertical</v>
      </c>
      <c r="G154" s="30"/>
      <c r="H154" s="23"/>
    </row>
    <row r="155" spans="1:8" x14ac:dyDescent="0.25">
      <c r="A155" s="23" t="str">
        <f>Metadata!A155</f>
        <v>RS_UnavailabilityOfGenerationUnits</v>
      </c>
      <c r="B155" s="26"/>
      <c r="C155" s="27"/>
      <c r="D155" s="8"/>
      <c r="E155" s="8"/>
      <c r="F155" s="13" t="str">
        <f t="shared" si="0"/>
        <v>vertical</v>
      </c>
      <c r="G155" s="30"/>
      <c r="H155" s="23"/>
    </row>
    <row r="156" spans="1:8" x14ac:dyDescent="0.25">
      <c r="A156" s="23" t="str">
        <f>Metadata!A156</f>
        <v>RS_WindAndSolarForecasts</v>
      </c>
      <c r="B156" s="26"/>
      <c r="C156" s="27"/>
      <c r="D156" s="8"/>
      <c r="E156" s="8"/>
      <c r="F156" s="13" t="str">
        <f t="shared" si="0"/>
        <v>vertical</v>
      </c>
      <c r="G156" s="30"/>
      <c r="H156" s="23"/>
    </row>
    <row r="157" spans="1:8" x14ac:dyDescent="0.25">
      <c r="A157" s="23" t="str">
        <f>Metadata!A157</f>
        <v>ME_Generation</v>
      </c>
      <c r="B157" s="26"/>
      <c r="C157" s="27"/>
      <c r="D157" s="8"/>
      <c r="E157" s="8"/>
      <c r="F157" s="13" t="str">
        <f t="shared" si="0"/>
        <v>vertical</v>
      </c>
      <c r="G157" s="30"/>
      <c r="H157" s="23"/>
    </row>
    <row r="158" spans="1:8" x14ac:dyDescent="0.25">
      <c r="A158" s="23" t="str">
        <f>Metadata!A158</f>
        <v>ME_GenerationForecast</v>
      </c>
      <c r="B158" s="26"/>
      <c r="C158" s="27"/>
      <c r="D158" s="8"/>
      <c r="E158" s="8"/>
      <c r="F158" s="13" t="str">
        <f t="shared" si="0"/>
        <v>vertical</v>
      </c>
      <c r="G158" s="30"/>
      <c r="H158" s="23"/>
    </row>
    <row r="159" spans="1:8" x14ac:dyDescent="0.25">
      <c r="A159" s="23" t="str">
        <f>Metadata!A159</f>
        <v>ME_LoadAndForecast</v>
      </c>
      <c r="B159" s="26"/>
      <c r="C159" s="27"/>
      <c r="D159" s="8"/>
      <c r="E159" s="8"/>
      <c r="F159" s="13" t="str">
        <f t="shared" si="0"/>
        <v>vertical</v>
      </c>
      <c r="G159" s="30"/>
      <c r="H159" s="23"/>
    </row>
    <row r="160" spans="1:8" x14ac:dyDescent="0.25">
      <c r="A160" s="23" t="str">
        <f>Metadata!A160</f>
        <v>ME_DayAheadPrices</v>
      </c>
      <c r="B160" s="26"/>
      <c r="C160" s="27"/>
      <c r="D160" s="8"/>
      <c r="E160" s="8"/>
      <c r="F160" s="13" t="str">
        <f t="shared" si="0"/>
        <v>vertical</v>
      </c>
      <c r="G160" s="30"/>
      <c r="H160" s="23"/>
    </row>
    <row r="161" spans="1:8" x14ac:dyDescent="0.25">
      <c r="A161" s="23" t="str">
        <f>Metadata!A161</f>
        <v>ME_AggregateWaterReservoirsAndHydroStorage</v>
      </c>
      <c r="B161" s="26"/>
      <c r="C161" s="27"/>
      <c r="D161" s="8"/>
      <c r="E161" s="8"/>
      <c r="F161" s="13" t="str">
        <f t="shared" si="0"/>
        <v>vertical</v>
      </c>
      <c r="G161" s="30"/>
      <c r="H161" s="23"/>
    </row>
    <row r="162" spans="1:8" x14ac:dyDescent="0.25">
      <c r="A162" s="23" t="str">
        <f>Metadata!A162</f>
        <v>ME_NetTransferCapacityDayahead</v>
      </c>
      <c r="B162" s="26"/>
      <c r="C162" s="27"/>
      <c r="D162" s="8"/>
      <c r="E162" s="8"/>
      <c r="F162" s="13" t="str">
        <f t="shared" si="0"/>
        <v>vertical</v>
      </c>
      <c r="G162" s="30"/>
      <c r="H162" s="23"/>
    </row>
    <row r="163" spans="1:8" x14ac:dyDescent="0.25">
      <c r="A163" s="23" t="str">
        <f>Metadata!A163</f>
        <v>ME_UnavailabilityOfGenerationUnits</v>
      </c>
      <c r="B163" s="26"/>
      <c r="C163" s="27"/>
      <c r="D163" s="8"/>
      <c r="E163" s="8"/>
      <c r="F163" s="13" t="str">
        <f t="shared" si="0"/>
        <v>vertical</v>
      </c>
      <c r="G163" s="30"/>
      <c r="H163" s="23"/>
    </row>
    <row r="164" spans="1:8" x14ac:dyDescent="0.25">
      <c r="A164" s="23" t="str">
        <f>Metadata!A164</f>
        <v>ME_WindAndSolarForecasts</v>
      </c>
      <c r="B164" s="26"/>
      <c r="C164" s="27"/>
      <c r="D164" s="8"/>
      <c r="E164" s="8"/>
      <c r="F164" s="13" t="str">
        <f t="shared" si="0"/>
        <v>vertical</v>
      </c>
      <c r="G164" s="30"/>
      <c r="H164" s="23"/>
    </row>
    <row r="165" spans="1:8" x14ac:dyDescent="0.25">
      <c r="A165" s="23" t="str">
        <f>Metadata!A165</f>
        <v>IT_CNOR_Generation</v>
      </c>
      <c r="B165" s="26"/>
      <c r="C165" s="27"/>
      <c r="D165" s="8"/>
      <c r="E165" s="8"/>
      <c r="F165" s="13" t="str">
        <f t="shared" si="0"/>
        <v>vertical</v>
      </c>
      <c r="G165" s="30"/>
      <c r="H165" s="23"/>
    </row>
    <row r="166" spans="1:8" x14ac:dyDescent="0.25">
      <c r="A166" s="23" t="str">
        <f>Metadata!A166</f>
        <v>IT_CNOR_GenerationForecast</v>
      </c>
      <c r="B166" s="26"/>
      <c r="C166" s="27"/>
      <c r="D166" s="8"/>
      <c r="E166" s="8"/>
      <c r="F166" s="13" t="str">
        <f t="shared" si="0"/>
        <v>vertical</v>
      </c>
      <c r="G166" s="30"/>
      <c r="H166" s="23"/>
    </row>
    <row r="167" spans="1:8" x14ac:dyDescent="0.25">
      <c r="A167" s="23" t="str">
        <f>Metadata!A167</f>
        <v>IT_CNOR_LoadAndForecast</v>
      </c>
      <c r="B167" s="26"/>
      <c r="C167" s="27"/>
      <c r="D167" s="8"/>
      <c r="E167" s="8"/>
      <c r="F167" s="13" t="str">
        <f t="shared" si="0"/>
        <v>vertical</v>
      </c>
      <c r="G167" s="30"/>
      <c r="H167" s="23"/>
    </row>
    <row r="168" spans="1:8" x14ac:dyDescent="0.25">
      <c r="A168" s="23" t="str">
        <f>Metadata!A168</f>
        <v>IT_CNOR_DayAheadPrices</v>
      </c>
      <c r="B168" s="26"/>
      <c r="C168" s="27"/>
      <c r="D168" s="8"/>
      <c r="E168" s="8"/>
      <c r="F168" s="13" t="str">
        <f t="shared" si="0"/>
        <v>vertical</v>
      </c>
      <c r="G168" s="30"/>
      <c r="H168" s="23"/>
    </row>
    <row r="169" spans="1:8" x14ac:dyDescent="0.25">
      <c r="A169" s="23" t="str">
        <f>Metadata!A169</f>
        <v>IT_CNOR_AggregateWaterReservoirsAndHydroStorage</v>
      </c>
      <c r="B169" s="26"/>
      <c r="C169" s="27"/>
      <c r="D169" s="8"/>
      <c r="E169" s="8"/>
      <c r="F169" s="13" t="str">
        <f t="shared" si="0"/>
        <v>vertical</v>
      </c>
      <c r="G169" s="30"/>
      <c r="H169" s="23"/>
    </row>
    <row r="170" spans="1:8" x14ac:dyDescent="0.25">
      <c r="A170" s="23" t="str">
        <f>Metadata!A170</f>
        <v>IT_CNOR_NetTransferCapacityDayahead</v>
      </c>
      <c r="B170" s="26"/>
      <c r="C170" s="27"/>
      <c r="D170" s="8"/>
      <c r="E170" s="8"/>
      <c r="F170" s="13" t="str">
        <f t="shared" si="0"/>
        <v>vertical</v>
      </c>
      <c r="G170" s="30"/>
      <c r="H170" s="23"/>
    </row>
    <row r="171" spans="1:8" x14ac:dyDescent="0.25">
      <c r="A171" s="23" t="str">
        <f>Metadata!A171</f>
        <v>IT_CNOR_UnavailabilityOfGenerationUnits</v>
      </c>
      <c r="B171" s="26"/>
      <c r="C171" s="27"/>
      <c r="D171" s="8"/>
      <c r="E171" s="8"/>
      <c r="F171" s="13" t="str">
        <f t="shared" si="0"/>
        <v>vertical</v>
      </c>
      <c r="G171" s="30"/>
      <c r="H171" s="23"/>
    </row>
    <row r="172" spans="1:8" x14ac:dyDescent="0.25">
      <c r="A172" s="23" t="str">
        <f>Metadata!A172</f>
        <v>IT_CNOR_WindAndSolarForecasts</v>
      </c>
      <c r="B172" s="26"/>
      <c r="C172" s="27"/>
      <c r="D172" s="8"/>
      <c r="E172" s="8"/>
      <c r="F172" s="13" t="str">
        <f t="shared" si="0"/>
        <v>vertical</v>
      </c>
      <c r="G172" s="30"/>
      <c r="H172" s="23"/>
    </row>
    <row r="173" spans="1:8" x14ac:dyDescent="0.25">
      <c r="A173" s="23" t="str">
        <f>Metadata!A173</f>
        <v>IT_CSUD_Generation</v>
      </c>
      <c r="B173" s="26"/>
      <c r="C173" s="27"/>
      <c r="D173" s="8"/>
      <c r="E173" s="8"/>
      <c r="F173" s="13" t="str">
        <f t="shared" si="0"/>
        <v>vertical</v>
      </c>
      <c r="G173" s="30"/>
      <c r="H173" s="23"/>
    </row>
    <row r="174" spans="1:8" x14ac:dyDescent="0.25">
      <c r="A174" s="23" t="str">
        <f>Metadata!A174</f>
        <v>IT_CSUD_GenerationForecast</v>
      </c>
      <c r="B174" s="26"/>
      <c r="C174" s="27"/>
      <c r="D174" s="8"/>
      <c r="E174" s="8"/>
      <c r="F174" s="13" t="str">
        <f t="shared" si="0"/>
        <v>vertical</v>
      </c>
      <c r="G174" s="30"/>
      <c r="H174" s="23"/>
    </row>
    <row r="175" spans="1:8" x14ac:dyDescent="0.25">
      <c r="A175" s="23" t="str">
        <f>Metadata!A175</f>
        <v>IT_CSUD_LoadAndForecast</v>
      </c>
      <c r="B175" s="26"/>
      <c r="C175" s="27"/>
      <c r="D175" s="8"/>
      <c r="E175" s="8"/>
      <c r="F175" s="13" t="str">
        <f t="shared" si="0"/>
        <v>vertical</v>
      </c>
      <c r="G175" s="30"/>
      <c r="H175" s="23"/>
    </row>
    <row r="176" spans="1:8" x14ac:dyDescent="0.25">
      <c r="A176" s="23" t="str">
        <f>Metadata!A176</f>
        <v>IT_CSUD_DayAheadPrices</v>
      </c>
      <c r="B176" s="26"/>
      <c r="C176" s="27"/>
      <c r="D176" s="8"/>
      <c r="E176" s="8"/>
      <c r="F176" s="13" t="str">
        <f t="shared" si="0"/>
        <v>vertical</v>
      </c>
      <c r="G176" s="30"/>
      <c r="H176" s="23"/>
    </row>
    <row r="177" spans="1:8" x14ac:dyDescent="0.25">
      <c r="A177" s="23" t="str">
        <f>Metadata!A177</f>
        <v>IT_CSUD_AggregateWaterReservoirsAndHydroStorage</v>
      </c>
      <c r="B177" s="26"/>
      <c r="C177" s="27"/>
      <c r="D177" s="8"/>
      <c r="E177" s="8"/>
      <c r="F177" s="13" t="str">
        <f t="shared" si="0"/>
        <v>vertical</v>
      </c>
      <c r="G177" s="30"/>
      <c r="H177" s="23"/>
    </row>
    <row r="178" spans="1:8" x14ac:dyDescent="0.25">
      <c r="A178" s="23" t="str">
        <f>Metadata!A178</f>
        <v>IT_CSUD_NetTransferCapacityDayahead</v>
      </c>
      <c r="B178" s="26"/>
      <c r="C178" s="27"/>
      <c r="D178" s="8"/>
      <c r="E178" s="8"/>
      <c r="F178" s="13" t="str">
        <f t="shared" si="0"/>
        <v>vertical</v>
      </c>
      <c r="G178" s="30"/>
      <c r="H178" s="23"/>
    </row>
    <row r="179" spans="1:8" x14ac:dyDescent="0.25">
      <c r="A179" s="23" t="str">
        <f>Metadata!A179</f>
        <v>IT_CSUD_UnavailabilityOfGenerationUnits</v>
      </c>
      <c r="B179" s="26"/>
      <c r="C179" s="27"/>
      <c r="D179" s="8"/>
      <c r="E179" s="8"/>
      <c r="F179" s="13" t="str">
        <f t="shared" ref="F179:F220" si="1">F178</f>
        <v>vertical</v>
      </c>
      <c r="G179" s="30"/>
      <c r="H179" s="23"/>
    </row>
    <row r="180" spans="1:8" x14ac:dyDescent="0.25">
      <c r="A180" s="23" t="str">
        <f>Metadata!A180</f>
        <v>IT_CSUD_WindAndSolarForecasts</v>
      </c>
      <c r="B180" s="26"/>
      <c r="C180" s="27"/>
      <c r="D180" s="8"/>
      <c r="E180" s="8"/>
      <c r="F180" s="13" t="str">
        <f t="shared" si="1"/>
        <v>vertical</v>
      </c>
      <c r="G180" s="30"/>
      <c r="H180" s="23"/>
    </row>
    <row r="181" spans="1:8" x14ac:dyDescent="0.25">
      <c r="A181" s="23" t="str">
        <f>Metadata!A181</f>
        <v>IT_NORD_Generation</v>
      </c>
      <c r="B181" s="26"/>
      <c r="C181" s="27"/>
      <c r="D181" s="8"/>
      <c r="E181" s="8"/>
      <c r="F181" s="13" t="str">
        <f t="shared" si="1"/>
        <v>vertical</v>
      </c>
      <c r="G181" s="30"/>
      <c r="H181" s="23"/>
    </row>
    <row r="182" spans="1:8" x14ac:dyDescent="0.25">
      <c r="A182" s="23" t="str">
        <f>Metadata!A182</f>
        <v>IT_NORD_GenerationForecast</v>
      </c>
      <c r="B182" s="26"/>
      <c r="C182" s="27"/>
      <c r="D182" s="8"/>
      <c r="E182" s="8"/>
      <c r="F182" s="13" t="str">
        <f t="shared" si="1"/>
        <v>vertical</v>
      </c>
      <c r="G182" s="30"/>
      <c r="H182" s="23"/>
    </row>
    <row r="183" spans="1:8" x14ac:dyDescent="0.25">
      <c r="A183" s="23" t="str">
        <f>Metadata!A183</f>
        <v>IT_NORD_LoadAndForecast</v>
      </c>
      <c r="B183" s="26"/>
      <c r="C183" s="27"/>
      <c r="D183" s="8"/>
      <c r="E183" s="8"/>
      <c r="F183" s="13" t="str">
        <f t="shared" si="1"/>
        <v>vertical</v>
      </c>
      <c r="G183" s="30"/>
      <c r="H183" s="23"/>
    </row>
    <row r="184" spans="1:8" x14ac:dyDescent="0.25">
      <c r="A184" s="23" t="str">
        <f>Metadata!A184</f>
        <v>IT_NORD_DayAheadPrices</v>
      </c>
      <c r="B184" s="26"/>
      <c r="C184" s="27"/>
      <c r="D184" s="8"/>
      <c r="E184" s="8"/>
      <c r="F184" s="13" t="str">
        <f t="shared" si="1"/>
        <v>vertical</v>
      </c>
      <c r="G184" s="30"/>
      <c r="H184" s="23"/>
    </row>
    <row r="185" spans="1:8" x14ac:dyDescent="0.25">
      <c r="A185" s="23" t="str">
        <f>Metadata!A185</f>
        <v>IT_NORD_AggregateWaterReservoirsAndHydroStorage</v>
      </c>
      <c r="B185" s="26"/>
      <c r="C185" s="27"/>
      <c r="D185" s="8"/>
      <c r="E185" s="8"/>
      <c r="F185" s="13" t="str">
        <f t="shared" si="1"/>
        <v>vertical</v>
      </c>
      <c r="G185" s="30"/>
      <c r="H185" s="23"/>
    </row>
    <row r="186" spans="1:8" x14ac:dyDescent="0.25">
      <c r="A186" s="23" t="str">
        <f>Metadata!A186</f>
        <v>IT_NORD_NetTransferCapacityDayahead</v>
      </c>
      <c r="B186" s="26"/>
      <c r="C186" s="27"/>
      <c r="D186" s="8"/>
      <c r="E186" s="8"/>
      <c r="F186" s="13" t="str">
        <f t="shared" si="1"/>
        <v>vertical</v>
      </c>
      <c r="G186" s="30"/>
      <c r="H186" s="23"/>
    </row>
    <row r="187" spans="1:8" x14ac:dyDescent="0.25">
      <c r="A187" s="23" t="str">
        <f>Metadata!A187</f>
        <v>IT_NORD_UnavailabilityOfGenerationUnits</v>
      </c>
      <c r="B187" s="26"/>
      <c r="C187" s="27"/>
      <c r="D187" s="8"/>
      <c r="E187" s="8"/>
      <c r="F187" s="13" t="str">
        <f t="shared" si="1"/>
        <v>vertical</v>
      </c>
      <c r="G187" s="30"/>
      <c r="H187" s="23"/>
    </row>
    <row r="188" spans="1:8" x14ac:dyDescent="0.25">
      <c r="A188" s="23" t="str">
        <f>Metadata!A188</f>
        <v>IT_NORD_WindAndSolarForecasts</v>
      </c>
      <c r="B188" s="26"/>
      <c r="C188" s="27"/>
      <c r="D188" s="8"/>
      <c r="E188" s="8"/>
      <c r="F188" s="13" t="str">
        <f t="shared" si="1"/>
        <v>vertical</v>
      </c>
      <c r="G188" s="30"/>
      <c r="H188" s="23"/>
    </row>
    <row r="189" spans="1:8" x14ac:dyDescent="0.25">
      <c r="A189" s="23" t="str">
        <f>Metadata!A189</f>
        <v>IT_SUD_Generation</v>
      </c>
      <c r="B189" s="26"/>
      <c r="C189" s="27"/>
      <c r="D189" s="8"/>
      <c r="E189" s="8"/>
      <c r="F189" s="13" t="str">
        <f t="shared" si="1"/>
        <v>vertical</v>
      </c>
      <c r="G189" s="30"/>
      <c r="H189" s="23"/>
    </row>
    <row r="190" spans="1:8" x14ac:dyDescent="0.25">
      <c r="A190" s="23" t="str">
        <f>Metadata!A190</f>
        <v>IT_SUD_GenerationForecast</v>
      </c>
      <c r="B190" s="26"/>
      <c r="C190" s="27"/>
      <c r="D190" s="8"/>
      <c r="E190" s="8"/>
      <c r="F190" s="13" t="str">
        <f t="shared" si="1"/>
        <v>vertical</v>
      </c>
      <c r="G190" s="30"/>
      <c r="H190" s="23"/>
    </row>
    <row r="191" spans="1:8" x14ac:dyDescent="0.25">
      <c r="A191" s="23" t="str">
        <f>Metadata!A191</f>
        <v>IT_SUD_LoadAndForecast</v>
      </c>
      <c r="B191" s="26"/>
      <c r="C191" s="27"/>
      <c r="D191" s="8"/>
      <c r="E191" s="8"/>
      <c r="F191" s="13" t="str">
        <f t="shared" si="1"/>
        <v>vertical</v>
      </c>
      <c r="G191" s="30"/>
      <c r="H191" s="23"/>
    </row>
    <row r="192" spans="1:8" x14ac:dyDescent="0.25">
      <c r="A192" s="23" t="str">
        <f>Metadata!A192</f>
        <v>IT_SUD_DayAheadPrices</v>
      </c>
      <c r="B192" s="26"/>
      <c r="C192" s="27"/>
      <c r="D192" s="8"/>
      <c r="E192" s="8"/>
      <c r="F192" s="13" t="str">
        <f t="shared" si="1"/>
        <v>vertical</v>
      </c>
      <c r="G192" s="30"/>
      <c r="H192" s="23"/>
    </row>
    <row r="193" spans="1:8" x14ac:dyDescent="0.25">
      <c r="A193" s="23" t="str">
        <f>Metadata!A193</f>
        <v>IT_SUD_AggregateWaterReservoirsAndHydroStorage</v>
      </c>
      <c r="B193" s="26"/>
      <c r="C193" s="27"/>
      <c r="D193" s="8"/>
      <c r="E193" s="8"/>
      <c r="F193" s="13" t="str">
        <f t="shared" si="1"/>
        <v>vertical</v>
      </c>
      <c r="G193" s="30"/>
      <c r="H193" s="23"/>
    </row>
    <row r="194" spans="1:8" x14ac:dyDescent="0.25">
      <c r="A194" s="23" t="str">
        <f>Metadata!A194</f>
        <v>IT_SUD_NetTransferCapacityDayahead</v>
      </c>
      <c r="B194" s="26"/>
      <c r="C194" s="27"/>
      <c r="D194" s="8"/>
      <c r="E194" s="8"/>
      <c r="F194" s="13" t="str">
        <f t="shared" si="1"/>
        <v>vertical</v>
      </c>
      <c r="G194" s="30"/>
      <c r="H194" s="23"/>
    </row>
    <row r="195" spans="1:8" x14ac:dyDescent="0.25">
      <c r="A195" s="23" t="str">
        <f>Metadata!A195</f>
        <v>IT_SUD_UnavailabilityOfGenerationUnits</v>
      </c>
      <c r="B195" s="26"/>
      <c r="C195" s="27"/>
      <c r="D195" s="8"/>
      <c r="E195" s="8"/>
      <c r="F195" s="13" t="str">
        <f t="shared" si="1"/>
        <v>vertical</v>
      </c>
      <c r="G195" s="30"/>
      <c r="H195" s="23"/>
    </row>
    <row r="196" spans="1:8" x14ac:dyDescent="0.25">
      <c r="A196" s="23" t="str">
        <f>Metadata!A196</f>
        <v>IT_SUD_WindAndSolarForecasts</v>
      </c>
      <c r="B196" s="26"/>
      <c r="C196" s="27"/>
      <c r="D196" s="8"/>
      <c r="E196" s="8"/>
      <c r="F196" s="13" t="str">
        <f t="shared" si="1"/>
        <v>vertical</v>
      </c>
      <c r="G196" s="30"/>
      <c r="H196" s="23"/>
    </row>
    <row r="197" spans="1:8" x14ac:dyDescent="0.25">
      <c r="A197" s="23" t="str">
        <f>Metadata!A197</f>
        <v>IT_SARD_Generation</v>
      </c>
      <c r="B197" s="26"/>
      <c r="C197" s="27"/>
      <c r="D197" s="8"/>
      <c r="E197" s="8"/>
      <c r="F197" s="13" t="str">
        <f t="shared" si="1"/>
        <v>vertical</v>
      </c>
      <c r="G197" s="30"/>
      <c r="H197" s="23"/>
    </row>
    <row r="198" spans="1:8" x14ac:dyDescent="0.25">
      <c r="A198" s="23" t="str">
        <f>Metadata!A198</f>
        <v>IT_SARD_GenerationForecast</v>
      </c>
      <c r="B198" s="26"/>
      <c r="C198" s="27"/>
      <c r="D198" s="8"/>
      <c r="E198" s="8"/>
      <c r="F198" s="13" t="str">
        <f t="shared" si="1"/>
        <v>vertical</v>
      </c>
      <c r="G198" s="30"/>
      <c r="H198" s="23"/>
    </row>
    <row r="199" spans="1:8" x14ac:dyDescent="0.25">
      <c r="A199" s="23" t="str">
        <f>Metadata!A199</f>
        <v>IT_SARD_LoadAndForecast</v>
      </c>
      <c r="B199" s="26"/>
      <c r="C199" s="27"/>
      <c r="D199" s="8"/>
      <c r="E199" s="8"/>
      <c r="F199" s="13" t="str">
        <f t="shared" si="1"/>
        <v>vertical</v>
      </c>
      <c r="G199" s="30"/>
      <c r="H199" s="23"/>
    </row>
    <row r="200" spans="1:8" x14ac:dyDescent="0.25">
      <c r="A200" s="23" t="str">
        <f>Metadata!A200</f>
        <v>IT_SARD_DayAheadPrices</v>
      </c>
      <c r="B200" s="26"/>
      <c r="C200" s="27"/>
      <c r="D200" s="8"/>
      <c r="E200" s="8"/>
      <c r="F200" s="13" t="str">
        <f t="shared" si="1"/>
        <v>vertical</v>
      </c>
      <c r="G200" s="30"/>
      <c r="H200" s="23"/>
    </row>
    <row r="201" spans="1:8" x14ac:dyDescent="0.25">
      <c r="A201" s="23" t="str">
        <f>Metadata!A201</f>
        <v>IT_SARD_AggregateWaterReservoirsAndHydroStorage</v>
      </c>
      <c r="B201" s="26"/>
      <c r="C201" s="27"/>
      <c r="D201" s="8"/>
      <c r="E201" s="8"/>
      <c r="F201" s="13" t="str">
        <f t="shared" si="1"/>
        <v>vertical</v>
      </c>
      <c r="G201" s="30"/>
      <c r="H201" s="23"/>
    </row>
    <row r="202" spans="1:8" x14ac:dyDescent="0.25">
      <c r="A202" s="23" t="str">
        <f>Metadata!A202</f>
        <v>IT_SARD_NetTransferCapacityDayahead</v>
      </c>
      <c r="B202" s="26"/>
      <c r="C202" s="27"/>
      <c r="D202" s="8"/>
      <c r="E202" s="8"/>
      <c r="F202" s="13" t="str">
        <f t="shared" si="1"/>
        <v>vertical</v>
      </c>
      <c r="G202" s="30"/>
      <c r="H202" s="23"/>
    </row>
    <row r="203" spans="1:8" x14ac:dyDescent="0.25">
      <c r="A203" s="23" t="str">
        <f>Metadata!A203</f>
        <v>IT_SARD_UnavailabilityOfGenerationUnits</v>
      </c>
      <c r="B203" s="26"/>
      <c r="C203" s="27"/>
      <c r="D203" s="8"/>
      <c r="E203" s="8"/>
      <c r="F203" s="13" t="str">
        <f t="shared" si="1"/>
        <v>vertical</v>
      </c>
      <c r="G203" s="30"/>
      <c r="H203" s="23"/>
    </row>
    <row r="204" spans="1:8" x14ac:dyDescent="0.25">
      <c r="A204" s="23" t="str">
        <f>Metadata!A204</f>
        <v>IT_SARD_WindAndSolarForecasts</v>
      </c>
      <c r="B204" s="26"/>
      <c r="C204" s="27"/>
      <c r="D204" s="8"/>
      <c r="E204" s="8"/>
      <c r="F204" s="13" t="str">
        <f t="shared" si="1"/>
        <v>vertical</v>
      </c>
      <c r="G204" s="30"/>
      <c r="H204" s="23"/>
    </row>
    <row r="205" spans="1:8" x14ac:dyDescent="0.25">
      <c r="A205" s="23" t="str">
        <f>Metadata!A205</f>
        <v>IT_SICI_Generation</v>
      </c>
      <c r="B205" s="26"/>
      <c r="C205" s="27"/>
      <c r="D205" s="8"/>
      <c r="E205" s="8"/>
      <c r="F205" s="13" t="str">
        <f t="shared" si="1"/>
        <v>vertical</v>
      </c>
      <c r="G205" s="30"/>
      <c r="H205" s="23"/>
    </row>
    <row r="206" spans="1:8" x14ac:dyDescent="0.25">
      <c r="A206" s="23" t="str">
        <f>Metadata!A206</f>
        <v>IT_SICI_GenerationForecast</v>
      </c>
      <c r="B206" s="26"/>
      <c r="C206" s="27"/>
      <c r="D206" s="8"/>
      <c r="E206" s="8"/>
      <c r="F206" s="13" t="str">
        <f t="shared" si="1"/>
        <v>vertical</v>
      </c>
      <c r="G206" s="30"/>
      <c r="H206" s="23"/>
    </row>
    <row r="207" spans="1:8" x14ac:dyDescent="0.25">
      <c r="A207" s="23" t="str">
        <f>Metadata!A207</f>
        <v>IT_SICI_LoadAndForecast</v>
      </c>
      <c r="B207" s="26"/>
      <c r="C207" s="27"/>
      <c r="D207" s="8"/>
      <c r="E207" s="8"/>
      <c r="F207" s="13" t="str">
        <f t="shared" si="1"/>
        <v>vertical</v>
      </c>
      <c r="G207" s="30"/>
      <c r="H207" s="23"/>
    </row>
    <row r="208" spans="1:8" x14ac:dyDescent="0.25">
      <c r="A208" s="23" t="str">
        <f>Metadata!A208</f>
        <v>IT_SICI_DayAheadPrices</v>
      </c>
      <c r="B208" s="26"/>
      <c r="C208" s="27"/>
      <c r="D208" s="8"/>
      <c r="E208" s="8"/>
      <c r="F208" s="13" t="str">
        <f t="shared" si="1"/>
        <v>vertical</v>
      </c>
      <c r="G208" s="30"/>
      <c r="H208" s="23"/>
    </row>
    <row r="209" spans="1:8" x14ac:dyDescent="0.25">
      <c r="A209" s="23" t="str">
        <f>Metadata!A209</f>
        <v>IT_SICI_AggregateWaterReservoirsAndHydroStorage</v>
      </c>
      <c r="B209" s="26"/>
      <c r="C209" s="27"/>
      <c r="D209" s="8"/>
      <c r="E209" s="8"/>
      <c r="F209" s="13" t="str">
        <f t="shared" si="1"/>
        <v>vertical</v>
      </c>
      <c r="G209" s="30"/>
      <c r="H209" s="23"/>
    </row>
    <row r="210" spans="1:8" x14ac:dyDescent="0.25">
      <c r="A210" s="23" t="str">
        <f>Metadata!A210</f>
        <v>IT_SICI_NetTransferCapacityDayahead</v>
      </c>
      <c r="B210" s="26"/>
      <c r="C210" s="27"/>
      <c r="D210" s="8"/>
      <c r="E210" s="8"/>
      <c r="F210" s="13" t="str">
        <f t="shared" si="1"/>
        <v>vertical</v>
      </c>
      <c r="G210" s="30"/>
      <c r="H210" s="23"/>
    </row>
    <row r="211" spans="1:8" x14ac:dyDescent="0.25">
      <c r="A211" s="23" t="str">
        <f>Metadata!A211</f>
        <v>IT_SICI_UnavailabilityOfGenerationUnits</v>
      </c>
      <c r="B211" s="26"/>
      <c r="C211" s="27"/>
      <c r="D211" s="8"/>
      <c r="E211" s="8"/>
      <c r="F211" s="13" t="str">
        <f t="shared" si="1"/>
        <v>vertical</v>
      </c>
      <c r="G211" s="30"/>
      <c r="H211" s="23"/>
    </row>
    <row r="212" spans="1:8" x14ac:dyDescent="0.25">
      <c r="A212" s="23" t="str">
        <f>Metadata!A212</f>
        <v>IT_SICI_WindAndSolarForecasts</v>
      </c>
      <c r="B212" s="26"/>
      <c r="C212" s="27"/>
      <c r="D212" s="8"/>
      <c r="E212" s="8"/>
      <c r="F212" s="13" t="str">
        <f t="shared" si="1"/>
        <v>vertical</v>
      </c>
      <c r="G212" s="30"/>
      <c r="H212" s="23"/>
    </row>
    <row r="213" spans="1:8" x14ac:dyDescent="0.25">
      <c r="A213" s="23" t="str">
        <f>Metadata!A213</f>
        <v>IT_CALA_Generation</v>
      </c>
      <c r="B213" s="26"/>
      <c r="C213" s="27"/>
      <c r="D213" s="8"/>
      <c r="E213" s="8"/>
      <c r="F213" s="13" t="str">
        <f t="shared" si="1"/>
        <v>vertical</v>
      </c>
      <c r="G213" s="30"/>
      <c r="H213" s="23"/>
    </row>
    <row r="214" spans="1:8" x14ac:dyDescent="0.25">
      <c r="A214" s="23" t="str">
        <f>Metadata!A214</f>
        <v>IT_CALA_GenerationForecast</v>
      </c>
      <c r="B214" s="26"/>
      <c r="C214" s="27"/>
      <c r="D214" s="8"/>
      <c r="E214" s="8"/>
      <c r="F214" s="13" t="str">
        <f t="shared" si="1"/>
        <v>vertical</v>
      </c>
      <c r="G214" s="30"/>
      <c r="H214" s="23"/>
    </row>
    <row r="215" spans="1:8" x14ac:dyDescent="0.25">
      <c r="A215" s="23" t="str">
        <f>Metadata!A215</f>
        <v>IT_CALA_LoadAndForecast</v>
      </c>
      <c r="B215" s="26"/>
      <c r="C215" s="27"/>
      <c r="D215" s="8"/>
      <c r="E215" s="8"/>
      <c r="F215" s="13" t="str">
        <f t="shared" si="1"/>
        <v>vertical</v>
      </c>
      <c r="G215" s="30"/>
      <c r="H215" s="23"/>
    </row>
    <row r="216" spans="1:8" x14ac:dyDescent="0.25">
      <c r="A216" s="23" t="str">
        <f>Metadata!A216</f>
        <v>IT_CALA_DayAheadPrices</v>
      </c>
      <c r="B216" s="26"/>
      <c r="C216" s="27"/>
      <c r="D216" s="8"/>
      <c r="E216" s="8"/>
      <c r="F216" s="13" t="str">
        <f t="shared" si="1"/>
        <v>vertical</v>
      </c>
      <c r="G216" s="30"/>
      <c r="H216" s="23"/>
    </row>
    <row r="217" spans="1:8" x14ac:dyDescent="0.25">
      <c r="A217" s="23" t="str">
        <f>Metadata!A217</f>
        <v>IT_CALA_AggregateWaterReservoirsAndHydroStorage</v>
      </c>
      <c r="B217" s="26"/>
      <c r="C217" s="27"/>
      <c r="D217" s="8"/>
      <c r="E217" s="8"/>
      <c r="F217" s="13" t="str">
        <f t="shared" si="1"/>
        <v>vertical</v>
      </c>
      <c r="G217" s="30"/>
      <c r="H217" s="23"/>
    </row>
    <row r="218" spans="1:8" x14ac:dyDescent="0.25">
      <c r="A218" s="23" t="str">
        <f>Metadata!A218</f>
        <v>IT_CALA_NetTransferCapacityDayahead</v>
      </c>
      <c r="B218" s="26"/>
      <c r="C218" s="27"/>
      <c r="D218" s="8"/>
      <c r="E218" s="8"/>
      <c r="F218" s="13" t="str">
        <f t="shared" si="1"/>
        <v>vertical</v>
      </c>
      <c r="G218" s="30"/>
      <c r="H218" s="23"/>
    </row>
    <row r="219" spans="1:8" x14ac:dyDescent="0.25">
      <c r="A219" s="23" t="str">
        <f>Metadata!A219</f>
        <v>IT_CALA_UnavailabilityOfGenerationUnits</v>
      </c>
      <c r="B219" s="26"/>
      <c r="C219" s="27"/>
      <c r="D219" s="8"/>
      <c r="E219" s="8"/>
      <c r="F219" s="13" t="str">
        <f t="shared" si="1"/>
        <v>vertical</v>
      </c>
      <c r="G219" s="30"/>
      <c r="H219" s="23"/>
    </row>
    <row r="220" spans="1:8" x14ac:dyDescent="0.25">
      <c r="A220" s="23" t="str">
        <f>Metadata!A220</f>
        <v>IT_CALA_WindAndSolarForecasts</v>
      </c>
      <c r="B220" s="26"/>
      <c r="C220" s="27"/>
      <c r="D220" s="8"/>
      <c r="E220" s="8"/>
      <c r="F220" s="13" t="str">
        <f t="shared" si="1"/>
        <v>vertical</v>
      </c>
      <c r="G220" s="30"/>
      <c r="H220" s="23"/>
    </row>
    <row r="221" spans="1:8" x14ac:dyDescent="0.25">
      <c r="A221" s="23" t="str">
        <f>Metadata!A221</f>
        <v>IDM_IDA1_Results</v>
      </c>
      <c r="B221" s="26"/>
      <c r="C221" s="27"/>
      <c r="D221" s="8"/>
      <c r="E221" s="8"/>
      <c r="F221" s="13" t="s">
        <v>259</v>
      </c>
      <c r="G221" s="30" t="b">
        <f>TRUE()</f>
        <v>1</v>
      </c>
      <c r="H221" s="23" t="b">
        <f>FALSE()</f>
        <v>0</v>
      </c>
    </row>
    <row r="222" spans="1:8" x14ac:dyDescent="0.25">
      <c r="A222" s="23"/>
      <c r="B222" s="26"/>
      <c r="C222" s="27"/>
      <c r="D222" s="8"/>
      <c r="E222" s="8"/>
      <c r="F222" s="13"/>
      <c r="G222" s="30"/>
      <c r="H222" s="23"/>
    </row>
    <row r="223" spans="1:8" x14ac:dyDescent="0.25">
      <c r="A223" s="23"/>
      <c r="B223" s="26"/>
      <c r="C223" s="27"/>
      <c r="D223" s="8"/>
      <c r="E223" s="8"/>
      <c r="F223" s="13"/>
      <c r="G223" s="30"/>
      <c r="H223" s="23"/>
    </row>
    <row r="224" spans="1:8" x14ac:dyDescent="0.25">
      <c r="A224" s="23"/>
      <c r="B224" s="26"/>
      <c r="C224" s="27"/>
      <c r="D224" s="8"/>
      <c r="E224" s="8"/>
      <c r="F224" s="13"/>
      <c r="G224" s="30"/>
      <c r="H224" s="23"/>
    </row>
    <row r="225" spans="1:8" x14ac:dyDescent="0.25">
      <c r="A225" s="23"/>
      <c r="B225" s="26"/>
      <c r="C225" s="27"/>
      <c r="D225" s="8"/>
      <c r="E225" s="8"/>
      <c r="F225" s="13"/>
      <c r="G225" s="30"/>
      <c r="H225" s="23"/>
    </row>
  </sheetData>
  <conditionalFormatting sqref="A2:A108">
    <cfRule type="expression" dxfId="52" priority="35">
      <formula>ROW()=CELL("row")</formula>
    </cfRule>
    <cfRule type="expression" dxfId="51" priority="36">
      <formula>COLUMN()=CELL("col")</formula>
    </cfRule>
  </conditionalFormatting>
  <conditionalFormatting sqref="A77:A86">
    <cfRule type="expression" dxfId="50" priority="37">
      <formula>ROW()=CELL("row")</formula>
    </cfRule>
  </conditionalFormatting>
  <conditionalFormatting sqref="A88:A225">
    <cfRule type="expression" dxfId="49" priority="42">
      <formula>ROW()=CELL("row")</formula>
    </cfRule>
  </conditionalFormatting>
  <conditionalFormatting sqref="A109:A225">
    <cfRule type="expression" dxfId="48" priority="213">
      <formula>COLUMN()=CELL("col")</formula>
    </cfRule>
    <cfRule type="expression" dxfId="47" priority="214">
      <formula>ROW()=CELL("row")</formula>
    </cfRule>
  </conditionalFormatting>
  <conditionalFormatting sqref="B82:B88">
    <cfRule type="expression" dxfId="46" priority="8">
      <formula>ROW()=CELL("row")</formula>
    </cfRule>
  </conditionalFormatting>
  <conditionalFormatting sqref="B110:B113">
    <cfRule type="expression" dxfId="45" priority="129">
      <formula>ROW()=CELL("row")</formula>
    </cfRule>
  </conditionalFormatting>
  <conditionalFormatting sqref="B133:B136">
    <cfRule type="expression" dxfId="44" priority="163">
      <formula>ROW()=CELL("row")</formula>
    </cfRule>
  </conditionalFormatting>
  <conditionalFormatting sqref="B2:H2 F3:H54 B3:E63 F55:G68 H55:H81 E64:E68 B64:C74 E69:G74 F75:G81 C75:C106 E75:E106 B75:B108 F82:H93 F94:G108 H100:H109 C107:E108 B109:G109 F110:H117 C110:E133 B110:B225 G118:H118 F118:F220 G119:G132 H125:H134 G133:H141 C133:C225 E133:E225 B134:E134 G142:G157 H148:H157 A1:H1 F222:F225">
    <cfRule type="expression" dxfId="43" priority="7">
      <formula>COLUMN()=CELL("col")</formula>
    </cfRule>
  </conditionalFormatting>
  <conditionalFormatting sqref="B2:H2 F3:H54 B3:E63 F55:G68 H55:H81 E64:E68 B64:C74 E69:G74 F75:G81 C75:C106 E75:E106 B75:B108 F82:H93 F94:G108 H100:H109 C107:E108 B109:G109 F110:H117 C110:E133 B110:B225 G118:H118 F118:F220 G119:G132 H125:H134 G133:H141 C133:C225 E133:E225 B134:E134 G142:G157 H148:H157 F222:F225">
    <cfRule type="expression" dxfId="42" priority="6">
      <formula>ROW()=CELL("row")</formula>
    </cfRule>
  </conditionalFormatting>
  <conditionalFormatting sqref="C25:E25">
    <cfRule type="expression" dxfId="41" priority="9">
      <formula>OR(ROW()=CELL("row"),col()=CELL("col"))</formula>
    </cfRule>
  </conditionalFormatting>
  <conditionalFormatting sqref="D64:D106">
    <cfRule type="expression" dxfId="40" priority="17">
      <formula>ROW()=CELL("row")</formula>
    </cfRule>
    <cfRule type="expression" dxfId="39" priority="18">
      <formula>COLUMN()=CELL("col")</formula>
    </cfRule>
  </conditionalFormatting>
  <conditionalFormatting sqref="D133:D225">
    <cfRule type="expression" dxfId="38" priority="168">
      <formula>ROW()=CELL("row")</formula>
    </cfRule>
    <cfRule type="expression" dxfId="37" priority="169">
      <formula>COLUMN()=CELL("col")</formula>
    </cfRule>
  </conditionalFormatting>
  <conditionalFormatting sqref="F81">
    <cfRule type="expression" dxfId="36" priority="93">
      <formula>ROW()=CELL("row")</formula>
    </cfRule>
    <cfRule type="expression" dxfId="35" priority="94">
      <formula>COLUMN()=CELL("col")</formula>
    </cfRule>
  </conditionalFormatting>
  <conditionalFormatting sqref="F101:G105">
    <cfRule type="expression" dxfId="34" priority="10">
      <formula>ROW()=CELL("row")</formula>
    </cfRule>
  </conditionalFormatting>
  <conditionalFormatting sqref="G126:G130">
    <cfRule type="expression" dxfId="33" priority="150">
      <formula>ROW()=CELL("row")</formula>
    </cfRule>
  </conditionalFormatting>
  <conditionalFormatting sqref="G149:G153">
    <cfRule type="expression" dxfId="32" priority="199">
      <formula>ROW()=CELL("row")</formula>
    </cfRule>
  </conditionalFormatting>
  <conditionalFormatting sqref="G94:H99">
    <cfRule type="expression" dxfId="31" priority="23">
      <formula>ROW()=CELL("row")</formula>
    </cfRule>
    <cfRule type="expression" dxfId="30" priority="24">
      <formula>COLUMN()=CELL("col")</formula>
    </cfRule>
  </conditionalFormatting>
  <conditionalFormatting sqref="G119:H124">
    <cfRule type="expression" dxfId="29" priority="136">
      <formula>ROW()=CELL("row")</formula>
    </cfRule>
    <cfRule type="expression" dxfId="28" priority="137">
      <formula>COLUMN()=CELL("col")</formula>
    </cfRule>
  </conditionalFormatting>
  <conditionalFormatting sqref="G142:H147">
    <cfRule type="expression" dxfId="27" priority="172">
      <formula>ROW()=CELL("row")</formula>
    </cfRule>
    <cfRule type="expression" dxfId="26" priority="173">
      <formula>COLUMN()=CELL("col")</formula>
    </cfRule>
  </conditionalFormatting>
  <conditionalFormatting sqref="G158:H220 G222:H225">
    <cfRule type="expression" dxfId="25" priority="3">
      <formula>ROW()=CELL("row")</formula>
    </cfRule>
    <cfRule type="expression" dxfId="24" priority="4">
      <formula>COLUMN()=CELL("col")</formula>
    </cfRule>
  </conditionalFormatting>
  <conditionalFormatting sqref="F221:H221">
    <cfRule type="expression" dxfId="23" priority="2">
      <formula>COLUMN()=CELL("col")</formula>
    </cfRule>
  </conditionalFormatting>
  <conditionalFormatting sqref="F221:H221">
    <cfRule type="expression" dxfId="22"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7"/>
  <sheetViews>
    <sheetView topLeftCell="A213" zoomScaleNormal="100" workbookViewId="0">
      <selection activeCell="B221" sqref="B221:H221"/>
    </sheetView>
  </sheetViews>
  <sheetFormatPr defaultColWidth="8.5703125" defaultRowHeight="15" x14ac:dyDescent="0.25"/>
  <cols>
    <col min="1" max="1" width="50" customWidth="1"/>
    <col min="2" max="2" width="14" style="1" customWidth="1"/>
    <col min="3" max="3" width="19.85546875" style="1" customWidth="1"/>
    <col min="4" max="4" width="15.140625" style="1" customWidth="1"/>
    <col min="5" max="5" width="10.7109375" style="1" customWidth="1"/>
    <col min="6" max="6" width="9.5703125" style="1" customWidth="1"/>
    <col min="7" max="7" width="9.85546875" style="1" customWidth="1"/>
    <col min="8" max="8" width="12.85546875" style="1" customWidth="1"/>
  </cols>
  <sheetData>
    <row r="1" spans="1:8" x14ac:dyDescent="0.25">
      <c r="A1" s="5" t="s">
        <v>184</v>
      </c>
      <c r="B1" s="4" t="s">
        <v>275</v>
      </c>
      <c r="C1" s="4" t="s">
        <v>276</v>
      </c>
      <c r="D1" s="4" t="s">
        <v>277</v>
      </c>
      <c r="E1" s="4" t="s">
        <v>278</v>
      </c>
      <c r="F1" s="4" t="s">
        <v>279</v>
      </c>
      <c r="G1" s="4" t="s">
        <v>280</v>
      </c>
      <c r="H1" s="4" t="s">
        <v>281</v>
      </c>
    </row>
    <row r="2" spans="1:8" x14ac:dyDescent="0.25">
      <c r="A2" s="20" t="s">
        <v>12</v>
      </c>
      <c r="B2" s="32" t="s">
        <v>282</v>
      </c>
      <c r="C2" s="32" t="s">
        <v>283</v>
      </c>
      <c r="D2" s="32"/>
      <c r="E2" s="32" t="s">
        <v>284</v>
      </c>
      <c r="F2" s="32">
        <v>0</v>
      </c>
      <c r="G2" s="32" t="s">
        <v>285</v>
      </c>
      <c r="H2" s="32"/>
    </row>
    <row r="3" spans="1:8" x14ac:dyDescent="0.25">
      <c r="A3" s="23" t="s">
        <v>16</v>
      </c>
      <c r="B3" s="13" t="s">
        <v>286</v>
      </c>
      <c r="C3" s="13"/>
      <c r="D3" s="13"/>
      <c r="E3" s="13"/>
      <c r="F3" s="13"/>
      <c r="G3" s="13"/>
      <c r="H3" s="13"/>
    </row>
    <row r="4" spans="1:8" x14ac:dyDescent="0.25">
      <c r="A4" s="23" t="s">
        <v>20</v>
      </c>
      <c r="B4" s="13" t="s">
        <v>286</v>
      </c>
      <c r="C4" s="13"/>
      <c r="D4" s="13"/>
      <c r="E4" s="13"/>
      <c r="F4" s="13"/>
      <c r="G4" s="13"/>
      <c r="H4" s="13"/>
    </row>
    <row r="5" spans="1:8" x14ac:dyDescent="0.25">
      <c r="A5" s="23" t="s">
        <v>21</v>
      </c>
      <c r="B5" s="13" t="s">
        <v>286</v>
      </c>
      <c r="C5" s="13" t="s">
        <v>287</v>
      </c>
      <c r="D5" s="13"/>
      <c r="E5" s="13" t="s">
        <v>284</v>
      </c>
      <c r="F5" s="13">
        <v>0</v>
      </c>
      <c r="G5" s="13" t="s">
        <v>288</v>
      </c>
      <c r="H5" s="13"/>
    </row>
    <row r="6" spans="1:8" x14ac:dyDescent="0.25">
      <c r="A6" s="23" t="s">
        <v>24</v>
      </c>
      <c r="B6" s="13" t="s">
        <v>286</v>
      </c>
      <c r="C6" s="13" t="s">
        <v>287</v>
      </c>
      <c r="D6" s="13"/>
      <c r="E6" s="13" t="s">
        <v>284</v>
      </c>
      <c r="F6" s="13">
        <v>0</v>
      </c>
      <c r="G6" s="13" t="s">
        <v>288</v>
      </c>
      <c r="H6" s="13"/>
    </row>
    <row r="7" spans="1:8" x14ac:dyDescent="0.25">
      <c r="A7" s="23" t="s">
        <v>26</v>
      </c>
      <c r="B7" s="13" t="s">
        <v>289</v>
      </c>
      <c r="C7" s="13" t="s">
        <v>290</v>
      </c>
      <c r="D7" s="13"/>
      <c r="E7" s="13"/>
      <c r="F7" s="13"/>
      <c r="G7" s="13"/>
      <c r="H7" s="13"/>
    </row>
    <row r="8" spans="1:8" x14ac:dyDescent="0.25">
      <c r="A8" s="23" t="s">
        <v>27</v>
      </c>
      <c r="B8" s="13" t="s">
        <v>289</v>
      </c>
      <c r="C8" s="13" t="s">
        <v>290</v>
      </c>
      <c r="D8" s="13"/>
      <c r="E8" s="13"/>
      <c r="F8" s="13"/>
      <c r="G8" s="13"/>
      <c r="H8" s="13"/>
    </row>
    <row r="9" spans="1:8" x14ac:dyDescent="0.25">
      <c r="A9" s="23" t="s">
        <v>28</v>
      </c>
      <c r="B9" s="13" t="s">
        <v>289</v>
      </c>
      <c r="C9" s="13" t="s">
        <v>290</v>
      </c>
      <c r="D9" s="13"/>
      <c r="E9" s="13"/>
      <c r="F9" s="13"/>
      <c r="G9" s="13"/>
      <c r="H9" s="13"/>
    </row>
    <row r="10" spans="1:8" x14ac:dyDescent="0.25">
      <c r="A10" s="23" t="s">
        <v>29</v>
      </c>
      <c r="B10" s="13" t="s">
        <v>282</v>
      </c>
      <c r="C10" s="13" t="s">
        <v>283</v>
      </c>
      <c r="D10" s="13"/>
      <c r="E10" s="13"/>
      <c r="F10" s="13"/>
      <c r="G10" s="13" t="s">
        <v>291</v>
      </c>
      <c r="H10" s="13"/>
    </row>
    <row r="11" spans="1:8" x14ac:dyDescent="0.25">
      <c r="A11" s="23" t="s">
        <v>31</v>
      </c>
      <c r="B11" s="13" t="s">
        <v>282</v>
      </c>
      <c r="C11" s="13" t="s">
        <v>283</v>
      </c>
      <c r="D11" s="13"/>
      <c r="E11" s="13"/>
      <c r="F11" s="13"/>
      <c r="G11" s="13" t="s">
        <v>291</v>
      </c>
      <c r="H11" s="13"/>
    </row>
    <row r="12" spans="1:8" x14ac:dyDescent="0.25">
      <c r="A12" s="23" t="s">
        <v>33</v>
      </c>
      <c r="B12" s="13" t="s">
        <v>282</v>
      </c>
      <c r="C12" s="13" t="s">
        <v>283</v>
      </c>
      <c r="D12" s="13"/>
      <c r="E12" s="13"/>
      <c r="F12" s="13"/>
      <c r="G12" s="13" t="s">
        <v>282</v>
      </c>
      <c r="H12" s="13"/>
    </row>
    <row r="13" spans="1:8" x14ac:dyDescent="0.25">
      <c r="A13" s="23" t="s">
        <v>35</v>
      </c>
      <c r="B13" s="13" t="s">
        <v>282</v>
      </c>
      <c r="C13" s="13" t="s">
        <v>283</v>
      </c>
      <c r="D13" s="13"/>
      <c r="E13" s="13" t="s">
        <v>284</v>
      </c>
      <c r="F13" s="13">
        <v>0</v>
      </c>
      <c r="G13" s="13" t="s">
        <v>291</v>
      </c>
      <c r="H13" s="13"/>
    </row>
    <row r="14" spans="1:8" x14ac:dyDescent="0.25">
      <c r="A14" s="23" t="s">
        <v>39</v>
      </c>
      <c r="B14" s="13" t="s">
        <v>282</v>
      </c>
      <c r="C14" s="13" t="s">
        <v>283</v>
      </c>
      <c r="D14" s="13"/>
      <c r="E14" s="13" t="s">
        <v>284</v>
      </c>
      <c r="F14" s="13">
        <v>0</v>
      </c>
      <c r="G14" s="13" t="s">
        <v>291</v>
      </c>
      <c r="H14" s="13"/>
    </row>
    <row r="15" spans="1:8" x14ac:dyDescent="0.25">
      <c r="A15" s="23" t="s">
        <v>42</v>
      </c>
      <c r="B15" s="13" t="s">
        <v>282</v>
      </c>
      <c r="C15" s="13" t="s">
        <v>283</v>
      </c>
      <c r="D15" s="15"/>
      <c r="E15" s="13" t="s">
        <v>284</v>
      </c>
      <c r="F15" s="13"/>
      <c r="G15" s="13" t="s">
        <v>282</v>
      </c>
      <c r="H15" s="13"/>
    </row>
    <row r="16" spans="1:8" x14ac:dyDescent="0.25">
      <c r="A16" s="23" t="s">
        <v>45</v>
      </c>
      <c r="B16" s="13" t="s">
        <v>282</v>
      </c>
      <c r="C16" s="13" t="s">
        <v>283</v>
      </c>
      <c r="D16" s="13" t="s">
        <v>292</v>
      </c>
      <c r="E16" s="13" t="s">
        <v>284</v>
      </c>
      <c r="F16" s="13">
        <v>0</v>
      </c>
      <c r="G16" s="13" t="s">
        <v>291</v>
      </c>
      <c r="H16" s="13"/>
    </row>
    <row r="17" spans="1:8" x14ac:dyDescent="0.25">
      <c r="A17" s="23" t="s">
        <v>46</v>
      </c>
      <c r="B17" s="13" t="s">
        <v>282</v>
      </c>
      <c r="C17" s="13" t="s">
        <v>283</v>
      </c>
      <c r="D17" s="13"/>
      <c r="E17" s="13" t="s">
        <v>284</v>
      </c>
      <c r="F17" s="13">
        <v>0</v>
      </c>
      <c r="G17" s="13" t="s">
        <v>291</v>
      </c>
      <c r="H17" s="13"/>
    </row>
    <row r="18" spans="1:8" x14ac:dyDescent="0.25">
      <c r="A18" s="23" t="s">
        <v>48</v>
      </c>
      <c r="B18" s="13" t="s">
        <v>282</v>
      </c>
      <c r="C18" s="13" t="s">
        <v>283</v>
      </c>
      <c r="D18" s="13" t="s">
        <v>292</v>
      </c>
      <c r="E18" s="13" t="s">
        <v>284</v>
      </c>
      <c r="F18" s="13">
        <v>0</v>
      </c>
      <c r="G18" s="13" t="s">
        <v>291</v>
      </c>
      <c r="H18" s="13"/>
    </row>
    <row r="19" spans="1:8" x14ac:dyDescent="0.25">
      <c r="A19" s="23" t="s">
        <v>50</v>
      </c>
      <c r="B19" s="13" t="s">
        <v>282</v>
      </c>
      <c r="C19" s="13" t="s">
        <v>283</v>
      </c>
      <c r="D19" s="13" t="s">
        <v>292</v>
      </c>
      <c r="E19" s="13" t="s">
        <v>284</v>
      </c>
      <c r="F19" s="13">
        <v>0</v>
      </c>
      <c r="G19" s="13" t="s">
        <v>291</v>
      </c>
      <c r="H19" s="13"/>
    </row>
    <row r="20" spans="1:8" x14ac:dyDescent="0.25">
      <c r="A20" s="23" t="s">
        <v>51</v>
      </c>
      <c r="B20" s="13" t="s">
        <v>282</v>
      </c>
      <c r="C20" s="13" t="s">
        <v>283</v>
      </c>
      <c r="D20" s="13" t="s">
        <v>292</v>
      </c>
      <c r="E20" s="13" t="s">
        <v>284</v>
      </c>
      <c r="F20" s="13">
        <v>0</v>
      </c>
      <c r="G20" s="13" t="s">
        <v>291</v>
      </c>
      <c r="H20" s="13"/>
    </row>
    <row r="21" spans="1:8" x14ac:dyDescent="0.25">
      <c r="A21" s="23" t="s">
        <v>53</v>
      </c>
      <c r="B21" s="13" t="s">
        <v>282</v>
      </c>
      <c r="C21" s="13" t="s">
        <v>293</v>
      </c>
      <c r="D21" s="13"/>
      <c r="E21" s="13" t="s">
        <v>294</v>
      </c>
      <c r="F21" s="13">
        <v>0</v>
      </c>
      <c r="G21" s="13" t="s">
        <v>291</v>
      </c>
      <c r="H21" s="13"/>
    </row>
    <row r="22" spans="1:8" x14ac:dyDescent="0.25">
      <c r="A22" s="23" t="s">
        <v>55</v>
      </c>
      <c r="B22" s="13" t="s">
        <v>282</v>
      </c>
      <c r="C22" s="13" t="s">
        <v>293</v>
      </c>
      <c r="D22" s="13"/>
      <c r="E22" s="13" t="s">
        <v>294</v>
      </c>
      <c r="F22" s="13">
        <v>0</v>
      </c>
      <c r="G22" s="13" t="s">
        <v>291</v>
      </c>
      <c r="H22" s="13"/>
    </row>
    <row r="23" spans="1:8" x14ac:dyDescent="0.25">
      <c r="A23" s="17" t="s">
        <v>56</v>
      </c>
      <c r="B23" s="13" t="s">
        <v>282</v>
      </c>
      <c r="C23" s="13" t="s">
        <v>283</v>
      </c>
      <c r="D23" s="15"/>
      <c r="E23" s="13" t="s">
        <v>294</v>
      </c>
      <c r="F23" s="13">
        <v>0</v>
      </c>
      <c r="G23" s="13" t="s">
        <v>291</v>
      </c>
      <c r="H23" s="13"/>
    </row>
    <row r="24" spans="1:8" x14ac:dyDescent="0.25">
      <c r="A24" s="23" t="s">
        <v>59</v>
      </c>
      <c r="B24" s="13" t="s">
        <v>282</v>
      </c>
      <c r="C24" s="13" t="s">
        <v>283</v>
      </c>
      <c r="D24" s="13"/>
      <c r="E24" s="13"/>
      <c r="F24" s="13"/>
      <c r="G24" s="13"/>
      <c r="H24" s="13"/>
    </row>
    <row r="25" spans="1:8" x14ac:dyDescent="0.25">
      <c r="A25" s="23" t="s">
        <v>61</v>
      </c>
      <c r="B25" s="13" t="s">
        <v>282</v>
      </c>
      <c r="C25" s="13" t="s">
        <v>283</v>
      </c>
      <c r="D25" s="13"/>
      <c r="E25" s="13"/>
      <c r="F25" s="13"/>
      <c r="G25" s="13"/>
      <c r="H25" s="13"/>
    </row>
    <row r="26" spans="1:8" x14ac:dyDescent="0.25">
      <c r="A26" s="23" t="s">
        <v>62</v>
      </c>
      <c r="B26" s="13" t="s">
        <v>282</v>
      </c>
      <c r="C26" s="13" t="s">
        <v>293</v>
      </c>
      <c r="D26" s="33" t="s">
        <v>295</v>
      </c>
      <c r="E26" s="13" t="s">
        <v>284</v>
      </c>
      <c r="F26" s="13"/>
      <c r="G26" s="13" t="s">
        <v>282</v>
      </c>
      <c r="H26" s="13">
        <v>0</v>
      </c>
    </row>
    <row r="27" spans="1:8" x14ac:dyDescent="0.25">
      <c r="A27" s="23" t="s">
        <v>63</v>
      </c>
      <c r="B27" s="13" t="s">
        <v>286</v>
      </c>
      <c r="C27" s="13" t="s">
        <v>287</v>
      </c>
      <c r="D27" s="13"/>
      <c r="E27" s="13"/>
      <c r="F27" s="13"/>
      <c r="G27" s="13" t="s">
        <v>291</v>
      </c>
      <c r="H27" s="13"/>
    </row>
    <row r="28" spans="1:8" x14ac:dyDescent="0.25">
      <c r="A28" s="23" t="s">
        <v>64</v>
      </c>
      <c r="B28" s="13" t="s">
        <v>296</v>
      </c>
      <c r="C28" s="13" t="s">
        <v>297</v>
      </c>
      <c r="D28" s="13"/>
      <c r="E28" s="13"/>
      <c r="F28" s="13"/>
      <c r="G28" s="13" t="s">
        <v>291</v>
      </c>
      <c r="H28" s="13"/>
    </row>
    <row r="29" spans="1:8" x14ac:dyDescent="0.25">
      <c r="A29" s="23" t="s">
        <v>65</v>
      </c>
      <c r="B29" s="13" t="s">
        <v>282</v>
      </c>
      <c r="C29" s="13"/>
      <c r="D29" s="13"/>
      <c r="E29" s="13" t="s">
        <v>294</v>
      </c>
      <c r="F29" s="13">
        <v>0</v>
      </c>
      <c r="G29" s="13" t="s">
        <v>291</v>
      </c>
      <c r="H29" s="13"/>
    </row>
    <row r="30" spans="1:8" x14ac:dyDescent="0.25">
      <c r="A30" s="23" t="s">
        <v>67</v>
      </c>
      <c r="B30" s="13" t="s">
        <v>286</v>
      </c>
      <c r="C30" s="13"/>
      <c r="D30" s="13"/>
      <c r="E30" s="13" t="s">
        <v>284</v>
      </c>
      <c r="F30" s="13"/>
      <c r="G30" s="13" t="s">
        <v>288</v>
      </c>
      <c r="H30" s="13"/>
    </row>
    <row r="31" spans="1:8" x14ac:dyDescent="0.25">
      <c r="A31" s="23" t="s">
        <v>69</v>
      </c>
      <c r="B31" s="13" t="s">
        <v>282</v>
      </c>
      <c r="C31" s="13" t="s">
        <v>298</v>
      </c>
      <c r="D31" s="13"/>
      <c r="E31" s="13"/>
      <c r="F31" s="13"/>
      <c r="G31" s="13" t="s">
        <v>291</v>
      </c>
      <c r="H31" s="13"/>
    </row>
    <row r="32" spans="1:8" x14ac:dyDescent="0.25">
      <c r="A32" s="23" t="s">
        <v>70</v>
      </c>
      <c r="B32" s="13" t="s">
        <v>296</v>
      </c>
      <c r="C32" s="13" t="s">
        <v>297</v>
      </c>
      <c r="D32" s="13"/>
      <c r="E32" s="13" t="s">
        <v>294</v>
      </c>
      <c r="F32" s="13">
        <v>0</v>
      </c>
      <c r="G32" s="13" t="s">
        <v>291</v>
      </c>
      <c r="H32" s="13"/>
    </row>
    <row r="33" spans="1:8" x14ac:dyDescent="0.25">
      <c r="A33" s="23" t="s">
        <v>72</v>
      </c>
      <c r="B33" s="13" t="s">
        <v>282</v>
      </c>
      <c r="C33" s="13" t="s">
        <v>283</v>
      </c>
      <c r="D33" s="13"/>
      <c r="E33" s="13" t="s">
        <v>284</v>
      </c>
      <c r="F33" s="13">
        <v>0</v>
      </c>
      <c r="G33" s="13" t="s">
        <v>291</v>
      </c>
      <c r="H33" s="13"/>
    </row>
    <row r="34" spans="1:8" x14ac:dyDescent="0.25">
      <c r="A34" s="23" t="s">
        <v>73</v>
      </c>
      <c r="B34" s="13" t="s">
        <v>282</v>
      </c>
      <c r="C34" s="13" t="s">
        <v>283</v>
      </c>
      <c r="D34" s="13"/>
      <c r="E34" s="13" t="s">
        <v>284</v>
      </c>
      <c r="F34" s="13">
        <v>0</v>
      </c>
      <c r="G34" s="13" t="s">
        <v>291</v>
      </c>
      <c r="H34" s="13"/>
    </row>
    <row r="35" spans="1:8" x14ac:dyDescent="0.25">
      <c r="A35" s="23" t="s">
        <v>75</v>
      </c>
      <c r="B35" s="13" t="s">
        <v>282</v>
      </c>
      <c r="C35" s="13" t="s">
        <v>283</v>
      </c>
      <c r="D35" s="13"/>
      <c r="E35" s="13" t="s">
        <v>284</v>
      </c>
      <c r="F35" s="13">
        <v>0</v>
      </c>
      <c r="G35" s="13" t="s">
        <v>291</v>
      </c>
      <c r="H35" s="13"/>
    </row>
    <row r="36" spans="1:8" x14ac:dyDescent="0.25">
      <c r="A36" s="23" t="s">
        <v>76</v>
      </c>
      <c r="B36" s="13" t="s">
        <v>282</v>
      </c>
      <c r="C36" s="13" t="s">
        <v>283</v>
      </c>
      <c r="D36" s="13"/>
      <c r="E36" s="13" t="s">
        <v>284</v>
      </c>
      <c r="F36" s="13">
        <v>0</v>
      </c>
      <c r="G36" s="13" t="s">
        <v>291</v>
      </c>
      <c r="H36" s="13"/>
    </row>
    <row r="37" spans="1:8" x14ac:dyDescent="0.25">
      <c r="A37" s="23" t="s">
        <v>77</v>
      </c>
      <c r="B37" s="13" t="s">
        <v>282</v>
      </c>
      <c r="C37" s="13" t="s">
        <v>283</v>
      </c>
      <c r="D37" s="13"/>
      <c r="E37" s="13" t="s">
        <v>284</v>
      </c>
      <c r="F37" s="13">
        <v>0</v>
      </c>
      <c r="G37" s="13" t="s">
        <v>291</v>
      </c>
      <c r="H37" s="13"/>
    </row>
    <row r="38" spans="1:8" x14ac:dyDescent="0.25">
      <c r="A38" s="23" t="s">
        <v>78</v>
      </c>
      <c r="B38" s="13" t="s">
        <v>282</v>
      </c>
      <c r="C38" s="13" t="s">
        <v>283</v>
      </c>
      <c r="D38" s="13"/>
      <c r="E38" s="13" t="s">
        <v>284</v>
      </c>
      <c r="F38" s="13">
        <v>0</v>
      </c>
      <c r="G38" s="13" t="s">
        <v>291</v>
      </c>
      <c r="H38" s="13"/>
    </row>
    <row r="39" spans="1:8" x14ac:dyDescent="0.25">
      <c r="A39" s="23" t="s">
        <v>79</v>
      </c>
      <c r="B39" s="13" t="s">
        <v>282</v>
      </c>
      <c r="C39" s="13" t="s">
        <v>283</v>
      </c>
      <c r="D39" s="13"/>
      <c r="E39" s="13" t="s">
        <v>284</v>
      </c>
      <c r="F39" s="13">
        <v>0</v>
      </c>
      <c r="G39" s="13" t="s">
        <v>291</v>
      </c>
      <c r="H39" s="13"/>
    </row>
    <row r="40" spans="1:8" x14ac:dyDescent="0.25">
      <c r="A40" s="23" t="s">
        <v>80</v>
      </c>
      <c r="B40" s="13" t="s">
        <v>282</v>
      </c>
      <c r="C40" s="13" t="s">
        <v>283</v>
      </c>
      <c r="D40" s="13"/>
      <c r="E40" s="13" t="s">
        <v>284</v>
      </c>
      <c r="F40" s="13">
        <v>0</v>
      </c>
      <c r="G40" s="13" t="s">
        <v>291</v>
      </c>
      <c r="H40" s="13"/>
    </row>
    <row r="41" spans="1:8" x14ac:dyDescent="0.25">
      <c r="A41" s="23" t="s">
        <v>81</v>
      </c>
      <c r="B41" s="13" t="s">
        <v>282</v>
      </c>
      <c r="C41" s="13" t="s">
        <v>283</v>
      </c>
      <c r="D41" s="13"/>
      <c r="E41" s="13" t="s">
        <v>284</v>
      </c>
      <c r="F41" s="13">
        <v>0</v>
      </c>
      <c r="G41" s="13" t="s">
        <v>291</v>
      </c>
      <c r="H41" s="13"/>
    </row>
    <row r="42" spans="1:8" x14ac:dyDescent="0.25">
      <c r="A42" s="23" t="s">
        <v>82</v>
      </c>
      <c r="B42" s="13" t="s">
        <v>293</v>
      </c>
      <c r="C42" s="13" t="s">
        <v>283</v>
      </c>
      <c r="D42" s="13"/>
      <c r="E42" s="13" t="s">
        <v>284</v>
      </c>
      <c r="F42" s="13">
        <v>12</v>
      </c>
      <c r="G42" s="13" t="s">
        <v>291</v>
      </c>
      <c r="H42" s="13"/>
    </row>
    <row r="43" spans="1:8" x14ac:dyDescent="0.25">
      <c r="A43" s="23" t="s">
        <v>83</v>
      </c>
      <c r="B43" s="13" t="s">
        <v>282</v>
      </c>
      <c r="C43" s="13" t="s">
        <v>283</v>
      </c>
      <c r="D43" s="13"/>
      <c r="E43" s="13" t="s">
        <v>284</v>
      </c>
      <c r="F43" s="13">
        <v>0</v>
      </c>
      <c r="G43" s="13" t="s">
        <v>291</v>
      </c>
      <c r="H43" s="13"/>
    </row>
    <row r="44" spans="1:8" x14ac:dyDescent="0.25">
      <c r="A44" s="23" t="s">
        <v>84</v>
      </c>
      <c r="B44" s="13" t="s">
        <v>293</v>
      </c>
      <c r="C44" s="13" t="s">
        <v>283</v>
      </c>
      <c r="D44" s="13"/>
      <c r="E44" s="13" t="s">
        <v>284</v>
      </c>
      <c r="F44" s="13">
        <v>12</v>
      </c>
      <c r="G44" s="13" t="s">
        <v>291</v>
      </c>
      <c r="H44" s="13"/>
    </row>
    <row r="45" spans="1:8" x14ac:dyDescent="0.25">
      <c r="A45" s="23" t="s">
        <v>85</v>
      </c>
      <c r="B45" s="13" t="s">
        <v>282</v>
      </c>
      <c r="C45" s="13" t="s">
        <v>283</v>
      </c>
      <c r="D45" s="13"/>
      <c r="E45" s="13" t="s">
        <v>284</v>
      </c>
      <c r="F45" s="13">
        <v>0</v>
      </c>
      <c r="G45" s="13" t="s">
        <v>291</v>
      </c>
      <c r="H45" s="13"/>
    </row>
    <row r="46" spans="1:8" x14ac:dyDescent="0.25">
      <c r="A46" s="23" t="s">
        <v>86</v>
      </c>
      <c r="B46" s="13" t="s">
        <v>282</v>
      </c>
      <c r="C46" s="13" t="s">
        <v>283</v>
      </c>
      <c r="D46" s="13"/>
      <c r="E46" s="13" t="s">
        <v>284</v>
      </c>
      <c r="F46" s="13">
        <v>0</v>
      </c>
      <c r="G46" s="13" t="s">
        <v>291</v>
      </c>
      <c r="H46" s="13"/>
    </row>
    <row r="47" spans="1:8" x14ac:dyDescent="0.25">
      <c r="A47" s="23" t="s">
        <v>88</v>
      </c>
      <c r="B47" s="13" t="s">
        <v>282</v>
      </c>
      <c r="C47" s="13" t="s">
        <v>283</v>
      </c>
      <c r="D47" s="13"/>
      <c r="E47" s="13" t="s">
        <v>284</v>
      </c>
      <c r="F47" s="13">
        <v>0</v>
      </c>
      <c r="G47" s="13" t="s">
        <v>291</v>
      </c>
      <c r="H47" s="13"/>
    </row>
    <row r="48" spans="1:8" x14ac:dyDescent="0.25">
      <c r="A48" s="23" t="s">
        <v>89</v>
      </c>
      <c r="B48" s="13" t="s">
        <v>282</v>
      </c>
      <c r="C48" s="13" t="s">
        <v>283</v>
      </c>
      <c r="D48" s="13"/>
      <c r="E48" s="13" t="s">
        <v>284</v>
      </c>
      <c r="F48" s="13">
        <v>0</v>
      </c>
      <c r="G48" s="13" t="s">
        <v>291</v>
      </c>
      <c r="H48" s="13"/>
    </row>
    <row r="49" spans="1:8" x14ac:dyDescent="0.25">
      <c r="A49" s="23" t="s">
        <v>90</v>
      </c>
      <c r="B49" s="13" t="s">
        <v>282</v>
      </c>
      <c r="C49" s="13" t="s">
        <v>283</v>
      </c>
      <c r="D49" s="13"/>
      <c r="E49" s="13" t="s">
        <v>284</v>
      </c>
      <c r="F49" s="13">
        <v>0</v>
      </c>
      <c r="G49" s="13" t="s">
        <v>291</v>
      </c>
      <c r="H49" s="13"/>
    </row>
    <row r="50" spans="1:8" x14ac:dyDescent="0.25">
      <c r="A50" s="23" t="s">
        <v>91</v>
      </c>
      <c r="B50" s="13" t="s">
        <v>282</v>
      </c>
      <c r="C50" s="13" t="s">
        <v>283</v>
      </c>
      <c r="D50" s="13"/>
      <c r="E50" s="13" t="s">
        <v>284</v>
      </c>
      <c r="F50" s="13">
        <v>0</v>
      </c>
      <c r="G50" s="13" t="s">
        <v>291</v>
      </c>
      <c r="H50" s="13"/>
    </row>
    <row r="51" spans="1:8" x14ac:dyDescent="0.25">
      <c r="A51" s="23" t="s">
        <v>92</v>
      </c>
      <c r="B51" s="13" t="s">
        <v>282</v>
      </c>
      <c r="C51" s="13" t="s">
        <v>283</v>
      </c>
      <c r="D51" s="13"/>
      <c r="E51" s="13" t="s">
        <v>284</v>
      </c>
      <c r="F51" s="13">
        <v>0</v>
      </c>
      <c r="G51" s="13" t="s">
        <v>291</v>
      </c>
      <c r="H51" s="13"/>
    </row>
    <row r="52" spans="1:8" x14ac:dyDescent="0.25">
      <c r="A52" s="23" t="s">
        <v>93</v>
      </c>
      <c r="B52" s="13" t="s">
        <v>282</v>
      </c>
      <c r="C52" s="13" t="s">
        <v>283</v>
      </c>
      <c r="D52" s="13"/>
      <c r="E52" s="13" t="s">
        <v>284</v>
      </c>
      <c r="F52" s="13">
        <v>0</v>
      </c>
      <c r="G52" s="13" t="s">
        <v>291</v>
      </c>
      <c r="H52" s="13"/>
    </row>
    <row r="53" spans="1:8" x14ac:dyDescent="0.25">
      <c r="A53" s="23" t="s">
        <v>94</v>
      </c>
      <c r="B53" s="13" t="s">
        <v>282</v>
      </c>
      <c r="C53" s="13" t="s">
        <v>283</v>
      </c>
      <c r="D53" s="13"/>
      <c r="E53" s="13" t="s">
        <v>284</v>
      </c>
      <c r="F53" s="13">
        <v>0</v>
      </c>
      <c r="G53" s="13" t="s">
        <v>291</v>
      </c>
      <c r="H53" s="13"/>
    </row>
    <row r="54" spans="1:8" x14ac:dyDescent="0.25">
      <c r="A54" s="23" t="s">
        <v>95</v>
      </c>
      <c r="B54" s="13" t="s">
        <v>282</v>
      </c>
      <c r="C54" s="13" t="s">
        <v>283</v>
      </c>
      <c r="D54" s="13"/>
      <c r="E54" s="13" t="s">
        <v>284</v>
      </c>
      <c r="F54" s="13">
        <v>0</v>
      </c>
      <c r="G54" s="13" t="s">
        <v>291</v>
      </c>
      <c r="H54" s="13"/>
    </row>
    <row r="55" spans="1:8" x14ac:dyDescent="0.25">
      <c r="A55" s="23" t="s">
        <v>96</v>
      </c>
      <c r="B55" s="13" t="s">
        <v>282</v>
      </c>
      <c r="C55" s="13" t="s">
        <v>283</v>
      </c>
      <c r="D55" s="13"/>
      <c r="E55" s="13" t="s">
        <v>284</v>
      </c>
      <c r="F55" s="13">
        <v>0</v>
      </c>
      <c r="G55" s="13" t="s">
        <v>291</v>
      </c>
      <c r="H55" s="13"/>
    </row>
    <row r="56" spans="1:8" x14ac:dyDescent="0.25">
      <c r="A56" s="23" t="s">
        <v>97</v>
      </c>
      <c r="B56" s="13" t="s">
        <v>293</v>
      </c>
      <c r="C56" s="13" t="s">
        <v>283</v>
      </c>
      <c r="D56" s="13"/>
      <c r="E56" s="13" t="s">
        <v>284</v>
      </c>
      <c r="F56" s="13">
        <v>12</v>
      </c>
      <c r="G56" s="13" t="s">
        <v>291</v>
      </c>
      <c r="H56" s="13"/>
    </row>
    <row r="57" spans="1:8" x14ac:dyDescent="0.25">
      <c r="A57" s="23" t="s">
        <v>98</v>
      </c>
      <c r="B57" s="13" t="s">
        <v>282</v>
      </c>
      <c r="C57" s="13" t="s">
        <v>283</v>
      </c>
      <c r="D57" s="15"/>
      <c r="E57" s="13" t="s">
        <v>284</v>
      </c>
      <c r="F57" s="13">
        <v>0</v>
      </c>
      <c r="G57" s="13" t="s">
        <v>291</v>
      </c>
      <c r="H57" s="13">
        <v>0</v>
      </c>
    </row>
    <row r="58" spans="1:8" x14ac:dyDescent="0.25">
      <c r="A58" s="23" t="s">
        <v>99</v>
      </c>
      <c r="B58" s="13" t="s">
        <v>286</v>
      </c>
      <c r="C58" s="13"/>
      <c r="D58" s="13"/>
      <c r="E58" s="13" t="s">
        <v>284</v>
      </c>
      <c r="F58" s="13">
        <v>0</v>
      </c>
      <c r="G58" s="13" t="s">
        <v>288</v>
      </c>
      <c r="H58" s="13"/>
    </row>
    <row r="59" spans="1:8" x14ac:dyDescent="0.25">
      <c r="A59" s="23" t="s">
        <v>100</v>
      </c>
      <c r="B59" s="13" t="s">
        <v>289</v>
      </c>
      <c r="C59" s="13" t="s">
        <v>299</v>
      </c>
      <c r="D59" s="13"/>
      <c r="E59" s="13"/>
      <c r="F59" s="13"/>
      <c r="G59" s="13"/>
      <c r="H59" s="13"/>
    </row>
    <row r="60" spans="1:8" x14ac:dyDescent="0.25">
      <c r="A60" s="23" t="s">
        <v>101</v>
      </c>
      <c r="B60" s="13" t="s">
        <v>282</v>
      </c>
      <c r="C60" s="13" t="s">
        <v>299</v>
      </c>
      <c r="D60" s="13"/>
      <c r="E60" s="13"/>
      <c r="F60" s="13"/>
      <c r="G60" s="13" t="s">
        <v>291</v>
      </c>
      <c r="H60" s="13"/>
    </row>
    <row r="61" spans="1:8" x14ac:dyDescent="0.25">
      <c r="A61" s="23" t="s">
        <v>102</v>
      </c>
      <c r="B61" s="13" t="s">
        <v>282</v>
      </c>
      <c r="C61" s="13" t="s">
        <v>283</v>
      </c>
      <c r="D61" s="13"/>
      <c r="E61" s="13" t="s">
        <v>284</v>
      </c>
      <c r="F61" s="13">
        <v>0</v>
      </c>
      <c r="G61" s="13" t="s">
        <v>285</v>
      </c>
      <c r="H61" s="13"/>
    </row>
    <row r="62" spans="1:8" x14ac:dyDescent="0.25">
      <c r="A62" s="23" t="s">
        <v>104</v>
      </c>
      <c r="B62" s="13" t="s">
        <v>282</v>
      </c>
      <c r="C62" s="13" t="s">
        <v>283</v>
      </c>
      <c r="D62" s="13"/>
      <c r="E62" s="13" t="s">
        <v>284</v>
      </c>
      <c r="F62" s="13">
        <v>0</v>
      </c>
      <c r="G62" s="13" t="s">
        <v>285</v>
      </c>
      <c r="H62" s="13"/>
    </row>
    <row r="63" spans="1:8" x14ac:dyDescent="0.25">
      <c r="A63" s="23" t="s">
        <v>105</v>
      </c>
      <c r="B63" s="13" t="s">
        <v>282</v>
      </c>
      <c r="C63" s="13" t="s">
        <v>283</v>
      </c>
      <c r="D63" s="33" t="s">
        <v>292</v>
      </c>
      <c r="E63" s="13" t="s">
        <v>284</v>
      </c>
      <c r="F63" s="13">
        <v>0</v>
      </c>
      <c r="G63" s="13" t="s">
        <v>285</v>
      </c>
      <c r="H63" s="13"/>
    </row>
    <row r="64" spans="1:8" x14ac:dyDescent="0.25">
      <c r="A64" s="23" t="s">
        <v>106</v>
      </c>
      <c r="B64" s="13" t="s">
        <v>282</v>
      </c>
      <c r="C64" s="13" t="s">
        <v>283</v>
      </c>
      <c r="D64" s="13"/>
      <c r="E64" s="13" t="s">
        <v>284</v>
      </c>
      <c r="F64" s="13">
        <v>0</v>
      </c>
      <c r="G64" s="13" t="s">
        <v>285</v>
      </c>
      <c r="H64" s="13"/>
    </row>
    <row r="65" spans="1:8" x14ac:dyDescent="0.25">
      <c r="A65" s="23" t="s">
        <v>109</v>
      </c>
      <c r="B65" s="13" t="s">
        <v>282</v>
      </c>
      <c r="C65" s="13" t="s">
        <v>283</v>
      </c>
      <c r="D65" s="13"/>
      <c r="E65" s="13" t="s">
        <v>284</v>
      </c>
      <c r="F65" s="13"/>
      <c r="G65" s="13" t="s">
        <v>282</v>
      </c>
      <c r="H65" s="13">
        <v>0</v>
      </c>
    </row>
    <row r="66" spans="1:8" x14ac:dyDescent="0.25">
      <c r="A66" s="23" t="s">
        <v>111</v>
      </c>
      <c r="B66" s="13" t="s">
        <v>282</v>
      </c>
      <c r="C66" s="13" t="s">
        <v>283</v>
      </c>
      <c r="D66" s="13"/>
      <c r="E66" s="13" t="s">
        <v>284</v>
      </c>
      <c r="F66" s="13">
        <v>0</v>
      </c>
      <c r="G66" s="13" t="s">
        <v>285</v>
      </c>
      <c r="H66" s="13"/>
    </row>
    <row r="67" spans="1:8" x14ac:dyDescent="0.25">
      <c r="A67" s="23" t="s">
        <v>112</v>
      </c>
      <c r="B67" s="13" t="s">
        <v>282</v>
      </c>
      <c r="C67" s="13" t="s">
        <v>283</v>
      </c>
      <c r="D67" s="13"/>
      <c r="E67" s="13" t="s">
        <v>284</v>
      </c>
      <c r="F67" s="13">
        <v>0</v>
      </c>
      <c r="G67" s="13" t="s">
        <v>285</v>
      </c>
      <c r="H67" s="13"/>
    </row>
    <row r="68" spans="1:8" x14ac:dyDescent="0.25">
      <c r="A68" s="23" t="s">
        <v>113</v>
      </c>
      <c r="B68" s="13" t="s">
        <v>282</v>
      </c>
      <c r="C68" s="13" t="s">
        <v>283</v>
      </c>
      <c r="D68" s="33" t="s">
        <v>300</v>
      </c>
      <c r="E68" s="13" t="s">
        <v>284</v>
      </c>
      <c r="F68" s="13">
        <v>0</v>
      </c>
      <c r="G68" s="13" t="s">
        <v>285</v>
      </c>
      <c r="H68" s="13"/>
    </row>
    <row r="69" spans="1:8" x14ac:dyDescent="0.25">
      <c r="A69" s="23" t="s">
        <v>114</v>
      </c>
      <c r="B69" s="13" t="s">
        <v>282</v>
      </c>
      <c r="C69" s="13" t="s">
        <v>283</v>
      </c>
      <c r="D69" s="13"/>
      <c r="E69" s="13" t="s">
        <v>284</v>
      </c>
      <c r="F69" s="13">
        <v>0</v>
      </c>
      <c r="G69" s="13" t="s">
        <v>285</v>
      </c>
      <c r="H69" s="13"/>
    </row>
    <row r="70" spans="1:8" x14ac:dyDescent="0.25">
      <c r="A70" s="23" t="s">
        <v>115</v>
      </c>
      <c r="B70" s="13" t="s">
        <v>282</v>
      </c>
      <c r="C70" s="13" t="s">
        <v>283</v>
      </c>
      <c r="D70" s="13"/>
      <c r="E70" s="13" t="s">
        <v>284</v>
      </c>
      <c r="F70" s="13"/>
      <c r="G70" s="13" t="s">
        <v>282</v>
      </c>
      <c r="H70" s="13">
        <v>0</v>
      </c>
    </row>
    <row r="71" spans="1:8" x14ac:dyDescent="0.25">
      <c r="A71" s="23" t="s">
        <v>116</v>
      </c>
      <c r="B71" s="13" t="s">
        <v>282</v>
      </c>
      <c r="C71" s="13" t="s">
        <v>283</v>
      </c>
      <c r="D71" s="13"/>
      <c r="E71" s="13" t="s">
        <v>284</v>
      </c>
      <c r="F71" s="13">
        <v>0</v>
      </c>
      <c r="G71" s="13" t="s">
        <v>285</v>
      </c>
      <c r="H71" s="13"/>
    </row>
    <row r="72" spans="1:8" x14ac:dyDescent="0.25">
      <c r="A72" s="23" t="s">
        <v>117</v>
      </c>
      <c r="B72" s="13" t="s">
        <v>282</v>
      </c>
      <c r="C72" s="13" t="s">
        <v>283</v>
      </c>
      <c r="D72" s="13"/>
      <c r="E72" s="13" t="s">
        <v>284</v>
      </c>
      <c r="F72" s="13">
        <v>0</v>
      </c>
      <c r="G72" s="13" t="s">
        <v>285</v>
      </c>
      <c r="H72" s="13"/>
    </row>
    <row r="73" spans="1:8" x14ac:dyDescent="0.25">
      <c r="A73" s="23" t="s">
        <v>118</v>
      </c>
      <c r="B73" s="13" t="s">
        <v>293</v>
      </c>
      <c r="C73" s="13" t="s">
        <v>283</v>
      </c>
      <c r="D73" s="33" t="s">
        <v>301</v>
      </c>
      <c r="E73" s="13" t="s">
        <v>284</v>
      </c>
      <c r="F73" s="13">
        <v>12</v>
      </c>
      <c r="G73" s="13" t="s">
        <v>285</v>
      </c>
      <c r="H73" s="13"/>
    </row>
    <row r="74" spans="1:8" x14ac:dyDescent="0.25">
      <c r="A74" s="23" t="s">
        <v>119</v>
      </c>
      <c r="B74" s="13" t="s">
        <v>282</v>
      </c>
      <c r="C74" s="13" t="s">
        <v>283</v>
      </c>
      <c r="D74" s="13"/>
      <c r="E74" s="13" t="s">
        <v>284</v>
      </c>
      <c r="F74" s="13">
        <v>0</v>
      </c>
      <c r="G74" s="13" t="s">
        <v>285</v>
      </c>
      <c r="H74" s="13"/>
    </row>
    <row r="75" spans="1:8" x14ac:dyDescent="0.25">
      <c r="A75" s="23" t="s">
        <v>120</v>
      </c>
      <c r="B75" s="13" t="s">
        <v>282</v>
      </c>
      <c r="C75" s="13" t="s">
        <v>283</v>
      </c>
      <c r="D75" s="13"/>
      <c r="E75" s="13" t="s">
        <v>284</v>
      </c>
      <c r="F75" s="13"/>
      <c r="G75" s="13" t="s">
        <v>282</v>
      </c>
      <c r="H75" s="13"/>
    </row>
    <row r="76" spans="1:8" x14ac:dyDescent="0.25">
      <c r="A76" s="23" t="s">
        <v>121</v>
      </c>
      <c r="B76" s="13" t="s">
        <v>282</v>
      </c>
      <c r="C76" s="13" t="s">
        <v>283</v>
      </c>
      <c r="D76" s="13"/>
      <c r="E76" s="13" t="s">
        <v>284</v>
      </c>
      <c r="F76" s="13">
        <v>0</v>
      </c>
      <c r="G76" s="13" t="s">
        <v>282</v>
      </c>
      <c r="H76" s="13"/>
    </row>
    <row r="77" spans="1:8" x14ac:dyDescent="0.25">
      <c r="A77" s="23" t="s">
        <v>123</v>
      </c>
      <c r="B77" s="13" t="s">
        <v>286</v>
      </c>
      <c r="C77" s="13" t="s">
        <v>287</v>
      </c>
      <c r="D77" s="13"/>
      <c r="E77" s="13" t="s">
        <v>284</v>
      </c>
      <c r="F77" s="13">
        <v>0</v>
      </c>
      <c r="G77" s="13" t="s">
        <v>285</v>
      </c>
      <c r="H77" s="13"/>
    </row>
    <row r="78" spans="1:8" x14ac:dyDescent="0.25">
      <c r="A78" s="23" t="s">
        <v>126</v>
      </c>
      <c r="B78" s="13" t="s">
        <v>286</v>
      </c>
      <c r="C78" s="13" t="s">
        <v>287</v>
      </c>
      <c r="D78" s="13"/>
      <c r="E78" s="13" t="s">
        <v>284</v>
      </c>
      <c r="F78" s="13">
        <v>0</v>
      </c>
      <c r="G78" s="13" t="s">
        <v>285</v>
      </c>
      <c r="H78" s="13"/>
    </row>
    <row r="79" spans="1:8" x14ac:dyDescent="0.25">
      <c r="A79" s="23" t="s">
        <v>127</v>
      </c>
      <c r="B79" s="13" t="s">
        <v>286</v>
      </c>
      <c r="C79" s="13"/>
      <c r="D79" s="13"/>
      <c r="E79" s="13"/>
      <c r="F79" s="13"/>
      <c r="G79" s="13" t="s">
        <v>291</v>
      </c>
      <c r="H79" s="13"/>
    </row>
    <row r="80" spans="1:8" x14ac:dyDescent="0.25">
      <c r="A80" s="23" t="s">
        <v>128</v>
      </c>
      <c r="B80" s="13" t="s">
        <v>282</v>
      </c>
      <c r="C80" s="13" t="s">
        <v>283</v>
      </c>
      <c r="D80" s="13"/>
      <c r="E80" s="13" t="s">
        <v>284</v>
      </c>
      <c r="F80" s="13">
        <v>0</v>
      </c>
      <c r="G80" s="13" t="s">
        <v>291</v>
      </c>
      <c r="H80" s="13"/>
    </row>
    <row r="81" spans="1:8" x14ac:dyDescent="0.25">
      <c r="A81" s="23" t="s">
        <v>131</v>
      </c>
      <c r="B81" s="13" t="s">
        <v>302</v>
      </c>
      <c r="C81" s="13" t="s">
        <v>297</v>
      </c>
      <c r="D81" s="13"/>
      <c r="E81" s="13"/>
      <c r="F81" s="13"/>
      <c r="G81" s="13"/>
      <c r="H81" s="13"/>
    </row>
    <row r="82" spans="1:8" x14ac:dyDescent="0.25">
      <c r="A82" s="23" t="s">
        <v>132</v>
      </c>
      <c r="B82" s="13" t="s">
        <v>296</v>
      </c>
      <c r="C82" s="13" t="s">
        <v>297</v>
      </c>
      <c r="D82" s="13"/>
      <c r="E82" s="13" t="s">
        <v>284</v>
      </c>
      <c r="F82" s="13"/>
      <c r="G82" s="13" t="s">
        <v>291</v>
      </c>
      <c r="H82" s="13"/>
    </row>
    <row r="83" spans="1:8" x14ac:dyDescent="0.25">
      <c r="A83" s="23" t="s">
        <v>133</v>
      </c>
      <c r="B83" s="13" t="s">
        <v>296</v>
      </c>
      <c r="C83" s="13"/>
      <c r="D83" s="13"/>
      <c r="E83" s="13"/>
      <c r="F83" s="13"/>
      <c r="G83" s="13" t="s">
        <v>291</v>
      </c>
      <c r="H83" s="13"/>
    </row>
    <row r="84" spans="1:8" x14ac:dyDescent="0.25">
      <c r="A84" s="23" t="s">
        <v>135</v>
      </c>
      <c r="B84" s="13" t="s">
        <v>286</v>
      </c>
      <c r="C84" s="13"/>
      <c r="D84" s="13"/>
      <c r="E84" s="13"/>
      <c r="F84" s="13"/>
      <c r="G84" s="13"/>
      <c r="H84" s="13"/>
    </row>
    <row r="85" spans="1:8" x14ac:dyDescent="0.25">
      <c r="A85" s="23" t="s">
        <v>136</v>
      </c>
      <c r="B85" s="13" t="s">
        <v>289</v>
      </c>
      <c r="C85" s="13" t="s">
        <v>290</v>
      </c>
      <c r="D85" s="13"/>
      <c r="E85" s="13"/>
      <c r="F85" s="13"/>
      <c r="G85" s="13"/>
      <c r="H85" s="13"/>
    </row>
    <row r="86" spans="1:8" x14ac:dyDescent="0.25">
      <c r="A86" s="23" t="s">
        <v>138</v>
      </c>
      <c r="B86" s="13" t="s">
        <v>289</v>
      </c>
      <c r="C86" s="13" t="s">
        <v>290</v>
      </c>
      <c r="D86" s="13"/>
      <c r="E86" s="13"/>
      <c r="F86" s="13"/>
      <c r="G86" s="13"/>
      <c r="H86" s="13"/>
    </row>
    <row r="87" spans="1:8" x14ac:dyDescent="0.25">
      <c r="A87" s="23" t="s">
        <v>139</v>
      </c>
      <c r="B87" s="13" t="s">
        <v>289</v>
      </c>
      <c r="C87" s="13" t="s">
        <v>290</v>
      </c>
      <c r="D87" s="13"/>
      <c r="E87" s="13"/>
      <c r="F87" s="13"/>
      <c r="G87" s="13"/>
      <c r="H87" s="13"/>
    </row>
    <row r="88" spans="1:8" x14ac:dyDescent="0.25">
      <c r="A88" s="23" t="s">
        <v>140</v>
      </c>
      <c r="B88" s="13" t="s">
        <v>282</v>
      </c>
      <c r="C88" s="13" t="s">
        <v>283</v>
      </c>
      <c r="D88" s="13"/>
      <c r="E88" s="13"/>
      <c r="F88" s="13"/>
      <c r="G88" s="13" t="s">
        <v>291</v>
      </c>
      <c r="H88" s="13"/>
    </row>
    <row r="89" spans="1:8" x14ac:dyDescent="0.25">
      <c r="A89" s="23" t="s">
        <v>142</v>
      </c>
      <c r="B89" s="13" t="s">
        <v>282</v>
      </c>
      <c r="C89" s="13" t="s">
        <v>283</v>
      </c>
      <c r="D89" s="13"/>
      <c r="E89" s="13" t="s">
        <v>294</v>
      </c>
      <c r="F89" s="13">
        <v>0</v>
      </c>
      <c r="G89" s="13" t="s">
        <v>291</v>
      </c>
      <c r="H89" s="13"/>
    </row>
    <row r="90" spans="1:8" x14ac:dyDescent="0.25">
      <c r="A90" s="23" t="s">
        <v>144</v>
      </c>
      <c r="B90" s="13" t="s">
        <v>282</v>
      </c>
      <c r="C90" s="13" t="s">
        <v>283</v>
      </c>
      <c r="D90" s="13"/>
      <c r="E90" s="13" t="s">
        <v>294</v>
      </c>
      <c r="F90" s="13">
        <v>0</v>
      </c>
      <c r="G90" s="13" t="s">
        <v>291</v>
      </c>
      <c r="H90" s="13"/>
    </row>
    <row r="91" spans="1:8" x14ac:dyDescent="0.25">
      <c r="A91" s="23" t="s">
        <v>146</v>
      </c>
      <c r="B91" s="13" t="s">
        <v>296</v>
      </c>
      <c r="C91" s="13" t="s">
        <v>297</v>
      </c>
      <c r="D91" s="13"/>
      <c r="E91" s="13"/>
      <c r="F91" s="13"/>
      <c r="G91" s="13"/>
      <c r="H91" s="13"/>
    </row>
    <row r="92" spans="1:8" x14ac:dyDescent="0.25">
      <c r="A92" s="23" t="s">
        <v>148</v>
      </c>
      <c r="B92" s="13" t="s">
        <v>282</v>
      </c>
      <c r="C92" s="13" t="s">
        <v>283</v>
      </c>
      <c r="D92" s="13"/>
      <c r="E92" s="13" t="s">
        <v>284</v>
      </c>
      <c r="F92" s="13">
        <v>0</v>
      </c>
      <c r="G92" s="13" t="s">
        <v>282</v>
      </c>
      <c r="H92" s="13"/>
    </row>
    <row r="93" spans="1:8" x14ac:dyDescent="0.25">
      <c r="A93" s="23" t="s">
        <v>150</v>
      </c>
      <c r="B93" s="13" t="s">
        <v>282</v>
      </c>
      <c r="C93" s="13" t="s">
        <v>283</v>
      </c>
      <c r="D93" s="13"/>
      <c r="E93" s="13" t="s">
        <v>294</v>
      </c>
      <c r="F93" s="13">
        <v>0</v>
      </c>
      <c r="G93" s="13" t="s">
        <v>291</v>
      </c>
      <c r="H93" s="13">
        <v>1</v>
      </c>
    </row>
    <row r="94" spans="1:8" x14ac:dyDescent="0.25">
      <c r="A94" s="23" t="s">
        <v>152</v>
      </c>
      <c r="B94" s="13" t="s">
        <v>296</v>
      </c>
      <c r="C94" s="13" t="s">
        <v>297</v>
      </c>
      <c r="D94" s="13"/>
      <c r="E94" s="13" t="s">
        <v>294</v>
      </c>
      <c r="F94" s="13">
        <v>0</v>
      </c>
      <c r="G94" s="13" t="s">
        <v>291</v>
      </c>
      <c r="H94" s="13"/>
    </row>
    <row r="95" spans="1:8" x14ac:dyDescent="0.25">
      <c r="A95" s="23" t="s">
        <v>154</v>
      </c>
      <c r="B95" s="13"/>
      <c r="C95" s="13" t="s">
        <v>303</v>
      </c>
      <c r="D95" s="13"/>
      <c r="E95" s="13"/>
      <c r="F95" s="13"/>
      <c r="G95" s="13"/>
      <c r="H95" s="13"/>
    </row>
    <row r="96" spans="1:8" x14ac:dyDescent="0.25">
      <c r="A96" s="23" t="s">
        <v>156</v>
      </c>
      <c r="B96" s="13" t="s">
        <v>296</v>
      </c>
      <c r="C96" s="13" t="s">
        <v>297</v>
      </c>
      <c r="D96" s="13"/>
      <c r="E96" s="13"/>
      <c r="F96" s="13"/>
      <c r="G96" s="13" t="s">
        <v>291</v>
      </c>
      <c r="H96" s="13"/>
    </row>
    <row r="97" spans="1:8" x14ac:dyDescent="0.25">
      <c r="A97" s="23" t="s">
        <v>158</v>
      </c>
      <c r="B97" s="13" t="s">
        <v>296</v>
      </c>
      <c r="C97" s="13" t="s">
        <v>297</v>
      </c>
      <c r="D97" s="13"/>
      <c r="E97" s="13"/>
      <c r="F97" s="13"/>
      <c r="G97" s="13"/>
      <c r="H97" s="13"/>
    </row>
    <row r="98" spans="1:8" x14ac:dyDescent="0.25">
      <c r="A98" s="23" t="s">
        <v>160</v>
      </c>
      <c r="B98" s="13" t="s">
        <v>282</v>
      </c>
      <c r="C98" s="13" t="s">
        <v>283</v>
      </c>
      <c r="D98" s="13"/>
      <c r="E98" s="13" t="s">
        <v>294</v>
      </c>
      <c r="F98" s="13">
        <v>0</v>
      </c>
      <c r="G98" s="13" t="s">
        <v>291</v>
      </c>
      <c r="H98" s="13"/>
    </row>
    <row r="99" spans="1:8" x14ac:dyDescent="0.25">
      <c r="A99" s="23" t="s">
        <v>162</v>
      </c>
      <c r="B99" s="13" t="s">
        <v>296</v>
      </c>
      <c r="C99" s="13" t="s">
        <v>297</v>
      </c>
      <c r="D99" s="13"/>
      <c r="E99" s="13"/>
      <c r="F99" s="13"/>
      <c r="G99" s="13" t="s">
        <v>291</v>
      </c>
      <c r="H99" s="13"/>
    </row>
    <row r="100" spans="1:8" x14ac:dyDescent="0.25">
      <c r="A100" s="23" t="s">
        <v>110</v>
      </c>
      <c r="B100" s="13" t="s">
        <v>282</v>
      </c>
      <c r="C100" s="13"/>
      <c r="D100" s="13"/>
      <c r="E100" s="13"/>
      <c r="F100" s="13"/>
      <c r="G100" s="13" t="s">
        <v>282</v>
      </c>
      <c r="H100" s="13"/>
    </row>
    <row r="101" spans="1:8" x14ac:dyDescent="0.25">
      <c r="A101" s="23" t="s">
        <v>165</v>
      </c>
      <c r="B101" s="13" t="s">
        <v>282</v>
      </c>
      <c r="C101" s="13" t="s">
        <v>304</v>
      </c>
      <c r="D101" s="13"/>
      <c r="E101" s="13"/>
      <c r="F101" s="13"/>
      <c r="G101" s="13" t="s">
        <v>291</v>
      </c>
      <c r="H101" s="13"/>
    </row>
    <row r="102" spans="1:8" x14ac:dyDescent="0.25">
      <c r="A102" s="23" t="s">
        <v>167</v>
      </c>
      <c r="B102" s="13" t="s">
        <v>289</v>
      </c>
      <c r="C102" s="13" t="s">
        <v>299</v>
      </c>
      <c r="D102" s="13"/>
      <c r="E102" s="13" t="s">
        <v>294</v>
      </c>
      <c r="F102" s="13"/>
      <c r="G102" s="13"/>
      <c r="H102" s="13"/>
    </row>
    <row r="103" spans="1:8" x14ac:dyDescent="0.25">
      <c r="A103" s="23" t="s">
        <v>168</v>
      </c>
      <c r="B103" s="13" t="s">
        <v>286</v>
      </c>
      <c r="C103" s="13"/>
      <c r="D103" s="13"/>
      <c r="E103" s="13"/>
      <c r="F103" s="13"/>
      <c r="G103" s="13"/>
      <c r="H103" s="13"/>
    </row>
    <row r="104" spans="1:8" x14ac:dyDescent="0.25">
      <c r="A104" s="23" t="s">
        <v>169</v>
      </c>
      <c r="B104" s="13" t="s">
        <v>289</v>
      </c>
      <c r="C104" s="13"/>
      <c r="D104" s="13"/>
      <c r="E104" s="13"/>
      <c r="F104" s="13"/>
      <c r="G104" s="13"/>
      <c r="H104" s="13"/>
    </row>
    <row r="105" spans="1:8" x14ac:dyDescent="0.25">
      <c r="A105" s="23" t="s">
        <v>170</v>
      </c>
      <c r="B105" s="13" t="s">
        <v>286</v>
      </c>
      <c r="C105" s="13" t="s">
        <v>283</v>
      </c>
      <c r="D105" s="13"/>
      <c r="E105" s="13"/>
      <c r="F105" s="13"/>
      <c r="G105" s="13"/>
      <c r="H105" s="13"/>
    </row>
    <row r="106" spans="1:8" x14ac:dyDescent="0.25">
      <c r="A106" s="23" t="s">
        <v>171</v>
      </c>
      <c r="B106" s="13" t="s">
        <v>286</v>
      </c>
      <c r="C106" s="13" t="s">
        <v>283</v>
      </c>
      <c r="D106" s="13"/>
      <c r="E106" s="8"/>
      <c r="F106" s="8"/>
      <c r="G106" s="13"/>
      <c r="H106" s="13"/>
    </row>
    <row r="107" spans="1:8" x14ac:dyDescent="0.25">
      <c r="A107" s="23" t="s">
        <v>172</v>
      </c>
      <c r="B107" s="13" t="s">
        <v>289</v>
      </c>
      <c r="C107" s="13" t="s">
        <v>290</v>
      </c>
      <c r="D107" s="13"/>
      <c r="E107" s="8"/>
      <c r="F107" s="8"/>
      <c r="G107" s="13"/>
      <c r="H107" s="13"/>
    </row>
    <row r="108" spans="1:8" x14ac:dyDescent="0.25">
      <c r="A108" s="23" t="s">
        <v>174</v>
      </c>
      <c r="B108" s="13" t="s">
        <v>289</v>
      </c>
      <c r="C108" s="13" t="s">
        <v>297</v>
      </c>
      <c r="D108" s="13"/>
      <c r="E108" s="8" t="s">
        <v>294</v>
      </c>
      <c r="F108" s="8">
        <v>0</v>
      </c>
      <c r="G108" s="13" t="s">
        <v>296</v>
      </c>
      <c r="H108" s="13"/>
    </row>
    <row r="109" spans="1:8" x14ac:dyDescent="0.25">
      <c r="A109" s="23" t="str">
        <f>Metadata!A109</f>
        <v>GR_Generation</v>
      </c>
      <c r="B109" s="13" t="s">
        <v>305</v>
      </c>
      <c r="C109" s="13" t="s">
        <v>283</v>
      </c>
      <c r="D109" s="15"/>
      <c r="E109" s="8" t="s">
        <v>306</v>
      </c>
      <c r="F109" s="8">
        <v>0</v>
      </c>
      <c r="G109" s="13" t="s">
        <v>291</v>
      </c>
      <c r="H109" s="13"/>
    </row>
    <row r="110" spans="1:8" x14ac:dyDescent="0.25">
      <c r="A110" s="23" t="str">
        <f>Metadata!A110</f>
        <v>GR_GenerationForecast</v>
      </c>
      <c r="B110" s="13" t="s">
        <v>282</v>
      </c>
      <c r="C110" s="13" t="s">
        <v>283</v>
      </c>
      <c r="D110" s="15"/>
      <c r="E110" s="8" t="s">
        <v>306</v>
      </c>
      <c r="F110" s="8">
        <v>0</v>
      </c>
      <c r="G110" s="13" t="s">
        <v>288</v>
      </c>
      <c r="H110" s="13"/>
    </row>
    <row r="111" spans="1:8" x14ac:dyDescent="0.25">
      <c r="A111" s="23" t="str">
        <f>Metadata!A111</f>
        <v>GR_LoadAndForecast</v>
      </c>
      <c r="B111" s="13" t="s">
        <v>282</v>
      </c>
      <c r="C111" s="13" t="s">
        <v>283</v>
      </c>
      <c r="D111" s="13"/>
      <c r="E111" s="13" t="s">
        <v>306</v>
      </c>
      <c r="F111" s="13">
        <v>0</v>
      </c>
      <c r="G111" s="13" t="s">
        <v>291</v>
      </c>
      <c r="H111" s="13"/>
    </row>
    <row r="112" spans="1:8" x14ac:dyDescent="0.25">
      <c r="A112" s="23" t="str">
        <f>Metadata!A112</f>
        <v>GR_DayAheadPrices</v>
      </c>
      <c r="B112" s="13" t="s">
        <v>282</v>
      </c>
      <c r="C112" s="13" t="s">
        <v>283</v>
      </c>
      <c r="D112" s="13"/>
      <c r="E112" s="13" t="s">
        <v>306</v>
      </c>
      <c r="F112" s="13">
        <v>0</v>
      </c>
      <c r="G112" s="13" t="s">
        <v>291</v>
      </c>
      <c r="H112" s="13"/>
    </row>
    <row r="113" spans="1:8" x14ac:dyDescent="0.25">
      <c r="A113" s="23" t="str">
        <f>Metadata!A113</f>
        <v>GR_AggregateWaterReservoirsAndHydroStorage</v>
      </c>
      <c r="B113" s="13" t="s">
        <v>282</v>
      </c>
      <c r="C113" s="13" t="s">
        <v>283</v>
      </c>
      <c r="D113" s="13"/>
      <c r="E113" s="13" t="s">
        <v>306</v>
      </c>
      <c r="F113" s="13">
        <v>0</v>
      </c>
      <c r="G113" s="13" t="s">
        <v>291</v>
      </c>
      <c r="H113" s="13"/>
    </row>
    <row r="114" spans="1:8" x14ac:dyDescent="0.25">
      <c r="A114" s="23" t="str">
        <f>Metadata!A114</f>
        <v>GR_NetTransferCapacityDayahead</v>
      </c>
      <c r="B114" s="13" t="s">
        <v>282</v>
      </c>
      <c r="C114" s="13" t="s">
        <v>283</v>
      </c>
      <c r="D114" s="13"/>
      <c r="E114" s="13" t="s">
        <v>306</v>
      </c>
      <c r="F114" s="13">
        <v>0</v>
      </c>
      <c r="G114" s="13" t="s">
        <v>291</v>
      </c>
      <c r="H114" s="13"/>
    </row>
    <row r="115" spans="1:8" x14ac:dyDescent="0.25">
      <c r="A115" s="23" t="str">
        <f>Metadata!A115</f>
        <v>GR_UnavailabilityOfGenerationUnits</v>
      </c>
      <c r="B115" s="13" t="str">
        <f t="shared" ref="B115:B178" si="0">B114</f>
        <v>1D</v>
      </c>
      <c r="C115" s="13" t="str">
        <f t="shared" ref="C115:C178" si="1">C114</f>
        <v>D</v>
      </c>
      <c r="D115" s="13"/>
      <c r="E115" s="13" t="str">
        <f t="shared" ref="E115:G116" si="2">E114</f>
        <v>UTC</v>
      </c>
      <c r="F115" s="13">
        <f t="shared" si="2"/>
        <v>0</v>
      </c>
      <c r="G115" s="13" t="str">
        <f t="shared" si="2"/>
        <v>1H</v>
      </c>
      <c r="H115" s="13"/>
    </row>
    <row r="116" spans="1:8" x14ac:dyDescent="0.25">
      <c r="A116" s="23" t="str">
        <f>Metadata!A116</f>
        <v>GR_WindAndSolarForecasts</v>
      </c>
      <c r="B116" s="13" t="str">
        <f t="shared" si="0"/>
        <v>1D</v>
      </c>
      <c r="C116" s="13" t="str">
        <f t="shared" si="1"/>
        <v>D</v>
      </c>
      <c r="D116" s="13"/>
      <c r="E116" s="13" t="str">
        <f t="shared" si="2"/>
        <v>UTC</v>
      </c>
      <c r="F116" s="13">
        <f t="shared" si="2"/>
        <v>0</v>
      </c>
      <c r="G116" s="13" t="str">
        <f t="shared" si="2"/>
        <v>1H</v>
      </c>
      <c r="H116" s="13"/>
    </row>
    <row r="117" spans="1:8" x14ac:dyDescent="0.25">
      <c r="A117" s="23" t="str">
        <f>Metadata!A117</f>
        <v>BG_Generation</v>
      </c>
      <c r="B117" s="13" t="str">
        <f t="shared" si="0"/>
        <v>1D</v>
      </c>
      <c r="C117" s="13" t="str">
        <f t="shared" si="1"/>
        <v>D</v>
      </c>
      <c r="D117" s="13"/>
      <c r="E117" s="13" t="str">
        <f t="shared" ref="E117:E180" si="3">E116</f>
        <v>UTC</v>
      </c>
      <c r="F117" s="13">
        <f t="shared" ref="F117:F180" si="4">F116</f>
        <v>0</v>
      </c>
      <c r="G117" s="13" t="s">
        <v>286</v>
      </c>
      <c r="H117" s="13"/>
    </row>
    <row r="118" spans="1:8" x14ac:dyDescent="0.25">
      <c r="A118" s="23" t="str">
        <f>Metadata!A118</f>
        <v>BG_GenerationForecast</v>
      </c>
      <c r="B118" s="13" t="str">
        <f t="shared" si="0"/>
        <v>1D</v>
      </c>
      <c r="C118" s="13" t="str">
        <f t="shared" si="1"/>
        <v>D</v>
      </c>
      <c r="D118" s="13"/>
      <c r="E118" s="13" t="str">
        <f t="shared" si="3"/>
        <v>UTC</v>
      </c>
      <c r="F118" s="13">
        <f t="shared" si="4"/>
        <v>0</v>
      </c>
      <c r="G118" s="13" t="s">
        <v>291</v>
      </c>
      <c r="H118" s="13"/>
    </row>
    <row r="119" spans="1:8" x14ac:dyDescent="0.25">
      <c r="A119" s="23" t="str">
        <f>Metadata!A119</f>
        <v>BG_LoadAndForecast</v>
      </c>
      <c r="B119" s="13" t="str">
        <f t="shared" si="0"/>
        <v>1D</v>
      </c>
      <c r="C119" s="13" t="str">
        <f t="shared" si="1"/>
        <v>D</v>
      </c>
      <c r="D119" s="13"/>
      <c r="E119" s="13" t="str">
        <f t="shared" si="3"/>
        <v>UTC</v>
      </c>
      <c r="F119" s="13">
        <f t="shared" si="4"/>
        <v>0</v>
      </c>
      <c r="G119" s="13" t="s">
        <v>291</v>
      </c>
      <c r="H119" s="13"/>
    </row>
    <row r="120" spans="1:8" x14ac:dyDescent="0.25">
      <c r="A120" s="23" t="str">
        <f>Metadata!A120</f>
        <v>BG_DayAheadPrices</v>
      </c>
      <c r="B120" s="13" t="str">
        <f t="shared" si="0"/>
        <v>1D</v>
      </c>
      <c r="C120" s="13" t="str">
        <f t="shared" si="1"/>
        <v>D</v>
      </c>
      <c r="D120" s="13"/>
      <c r="E120" s="13" t="str">
        <f t="shared" si="3"/>
        <v>UTC</v>
      </c>
      <c r="F120" s="13">
        <f t="shared" si="4"/>
        <v>0</v>
      </c>
      <c r="G120" s="13" t="s">
        <v>291</v>
      </c>
      <c r="H120" s="13"/>
    </row>
    <row r="121" spans="1:8" x14ac:dyDescent="0.25">
      <c r="A121" s="23" t="str">
        <f>Metadata!A121</f>
        <v>BG_AggregateWaterReservoirsAndHydroStorage</v>
      </c>
      <c r="B121" s="13" t="str">
        <f t="shared" si="0"/>
        <v>1D</v>
      </c>
      <c r="C121" s="13" t="str">
        <f t="shared" si="1"/>
        <v>D</v>
      </c>
      <c r="D121" s="13"/>
      <c r="E121" s="13" t="str">
        <f t="shared" si="3"/>
        <v>UTC</v>
      </c>
      <c r="F121" s="13">
        <f t="shared" si="4"/>
        <v>0</v>
      </c>
      <c r="G121" s="13" t="s">
        <v>291</v>
      </c>
      <c r="H121" s="13"/>
    </row>
    <row r="122" spans="1:8" x14ac:dyDescent="0.25">
      <c r="A122" s="23" t="str">
        <f>Metadata!A122</f>
        <v>BG_NetTransferCapacityDayahead</v>
      </c>
      <c r="B122" s="13" t="str">
        <f t="shared" si="0"/>
        <v>1D</v>
      </c>
      <c r="C122" s="13" t="str">
        <f t="shared" si="1"/>
        <v>D</v>
      </c>
      <c r="D122" s="13"/>
      <c r="E122" s="13" t="str">
        <f t="shared" si="3"/>
        <v>UTC</v>
      </c>
      <c r="F122" s="13">
        <f t="shared" si="4"/>
        <v>0</v>
      </c>
      <c r="G122" s="13" t="s">
        <v>291</v>
      </c>
      <c r="H122" s="13"/>
    </row>
    <row r="123" spans="1:8" x14ac:dyDescent="0.25">
      <c r="A123" s="23" t="str">
        <f>Metadata!A123</f>
        <v>BG_UnavailabilityOfGenerationUnits</v>
      </c>
      <c r="B123" s="13" t="str">
        <f t="shared" si="0"/>
        <v>1D</v>
      </c>
      <c r="C123" s="13" t="str">
        <f t="shared" si="1"/>
        <v>D</v>
      </c>
      <c r="D123" s="13"/>
      <c r="E123" s="13" t="str">
        <f t="shared" si="3"/>
        <v>UTC</v>
      </c>
      <c r="F123" s="13">
        <f t="shared" si="4"/>
        <v>0</v>
      </c>
      <c r="G123" s="13" t="s">
        <v>291</v>
      </c>
      <c r="H123" s="13"/>
    </row>
    <row r="124" spans="1:8" x14ac:dyDescent="0.25">
      <c r="A124" s="23" t="str">
        <f>Metadata!A124</f>
        <v>BG_WindAndSolarForecasts</v>
      </c>
      <c r="B124" s="13" t="str">
        <f t="shared" si="0"/>
        <v>1D</v>
      </c>
      <c r="C124" s="13" t="str">
        <f t="shared" si="1"/>
        <v>D</v>
      </c>
      <c r="D124" s="13"/>
      <c r="E124" s="13" t="str">
        <f t="shared" si="3"/>
        <v>UTC</v>
      </c>
      <c r="F124" s="13">
        <f t="shared" si="4"/>
        <v>0</v>
      </c>
      <c r="G124" s="13" t="s">
        <v>291</v>
      </c>
      <c r="H124" s="13"/>
    </row>
    <row r="125" spans="1:8" x14ac:dyDescent="0.25">
      <c r="A125" s="23" t="str">
        <f>Metadata!A125</f>
        <v>AL_Generation</v>
      </c>
      <c r="B125" s="13" t="str">
        <f t="shared" si="0"/>
        <v>1D</v>
      </c>
      <c r="C125" s="13" t="str">
        <f t="shared" si="1"/>
        <v>D</v>
      </c>
      <c r="D125" s="13"/>
      <c r="E125" s="13" t="str">
        <f t="shared" si="3"/>
        <v>UTC</v>
      </c>
      <c r="F125" s="13">
        <f t="shared" si="4"/>
        <v>0</v>
      </c>
      <c r="G125" s="13" t="s">
        <v>291</v>
      </c>
      <c r="H125" s="13"/>
    </row>
    <row r="126" spans="1:8" x14ac:dyDescent="0.25">
      <c r="A126" s="23" t="str">
        <f>Metadata!A126</f>
        <v>AL_GenerationForecast</v>
      </c>
      <c r="B126" s="13" t="str">
        <f t="shared" si="0"/>
        <v>1D</v>
      </c>
      <c r="C126" s="13" t="str">
        <f t="shared" si="1"/>
        <v>D</v>
      </c>
      <c r="D126" s="13"/>
      <c r="E126" s="13" t="str">
        <f t="shared" si="3"/>
        <v>UTC</v>
      </c>
      <c r="F126" s="13">
        <f t="shared" si="4"/>
        <v>0</v>
      </c>
      <c r="G126" s="13" t="s">
        <v>291</v>
      </c>
      <c r="H126" s="13"/>
    </row>
    <row r="127" spans="1:8" x14ac:dyDescent="0.25">
      <c r="A127" s="23" t="str">
        <f>Metadata!A127</f>
        <v>AL_LoadAndForecast</v>
      </c>
      <c r="B127" s="13" t="str">
        <f t="shared" si="0"/>
        <v>1D</v>
      </c>
      <c r="C127" s="13" t="str">
        <f t="shared" si="1"/>
        <v>D</v>
      </c>
      <c r="D127" s="13"/>
      <c r="E127" s="13" t="str">
        <f t="shared" si="3"/>
        <v>UTC</v>
      </c>
      <c r="F127" s="13">
        <f t="shared" si="4"/>
        <v>0</v>
      </c>
      <c r="G127" s="13" t="s">
        <v>291</v>
      </c>
      <c r="H127" s="13"/>
    </row>
    <row r="128" spans="1:8" x14ac:dyDescent="0.25">
      <c r="A128" s="23" t="str">
        <f>Metadata!A128</f>
        <v>AL_DayAheadPrices</v>
      </c>
      <c r="B128" s="13" t="str">
        <f t="shared" si="0"/>
        <v>1D</v>
      </c>
      <c r="C128" s="13" t="str">
        <f t="shared" si="1"/>
        <v>D</v>
      </c>
      <c r="D128" s="13"/>
      <c r="E128" s="13" t="str">
        <f t="shared" si="3"/>
        <v>UTC</v>
      </c>
      <c r="F128" s="13">
        <f t="shared" si="4"/>
        <v>0</v>
      </c>
      <c r="G128" s="13" t="s">
        <v>291</v>
      </c>
      <c r="H128" s="13"/>
    </row>
    <row r="129" spans="1:8" x14ac:dyDescent="0.25">
      <c r="A129" s="23" t="str">
        <f>Metadata!A129</f>
        <v>AL_AggregateWaterReservoirsAndHydroStorage</v>
      </c>
      <c r="B129" s="13" t="str">
        <f t="shared" si="0"/>
        <v>1D</v>
      </c>
      <c r="C129" s="13" t="str">
        <f t="shared" si="1"/>
        <v>D</v>
      </c>
      <c r="D129" s="13"/>
      <c r="E129" s="13" t="str">
        <f t="shared" si="3"/>
        <v>UTC</v>
      </c>
      <c r="F129" s="13">
        <f t="shared" si="4"/>
        <v>0</v>
      </c>
      <c r="G129" s="13" t="s">
        <v>291</v>
      </c>
      <c r="H129" s="13"/>
    </row>
    <row r="130" spans="1:8" x14ac:dyDescent="0.25">
      <c r="A130" s="23" t="str">
        <f>Metadata!A130</f>
        <v>AL_NetTransferCapacityDayahead</v>
      </c>
      <c r="B130" s="13" t="str">
        <f t="shared" si="0"/>
        <v>1D</v>
      </c>
      <c r="C130" s="13" t="str">
        <f t="shared" si="1"/>
        <v>D</v>
      </c>
      <c r="D130" s="13"/>
      <c r="E130" s="13" t="str">
        <f t="shared" si="3"/>
        <v>UTC</v>
      </c>
      <c r="F130" s="13">
        <f t="shared" si="4"/>
        <v>0</v>
      </c>
      <c r="G130" s="13" t="s">
        <v>291</v>
      </c>
      <c r="H130" s="13"/>
    </row>
    <row r="131" spans="1:8" x14ac:dyDescent="0.25">
      <c r="A131" s="23" t="str">
        <f>Metadata!A131</f>
        <v>AL_UnavailabilityOfGenerationUnits</v>
      </c>
      <c r="B131" s="13" t="str">
        <f t="shared" si="0"/>
        <v>1D</v>
      </c>
      <c r="C131" s="13" t="str">
        <f t="shared" si="1"/>
        <v>D</v>
      </c>
      <c r="D131" s="13"/>
      <c r="E131" s="13" t="str">
        <f t="shared" si="3"/>
        <v>UTC</v>
      </c>
      <c r="F131" s="13">
        <f t="shared" si="4"/>
        <v>0</v>
      </c>
      <c r="G131" s="13" t="s">
        <v>291</v>
      </c>
      <c r="H131" s="13"/>
    </row>
    <row r="132" spans="1:8" x14ac:dyDescent="0.25">
      <c r="A132" s="23" t="str">
        <f>Metadata!A132</f>
        <v>AL_WindAndSolarForecasts</v>
      </c>
      <c r="B132" s="13" t="str">
        <f t="shared" si="0"/>
        <v>1D</v>
      </c>
      <c r="C132" s="13" t="str">
        <f t="shared" si="1"/>
        <v>D</v>
      </c>
      <c r="D132" s="13"/>
      <c r="E132" s="13" t="str">
        <f t="shared" si="3"/>
        <v>UTC</v>
      </c>
      <c r="F132" s="13">
        <f t="shared" si="4"/>
        <v>0</v>
      </c>
      <c r="G132" s="13" t="s">
        <v>291</v>
      </c>
      <c r="H132" s="13"/>
    </row>
    <row r="133" spans="1:8" x14ac:dyDescent="0.25">
      <c r="A133" s="23" t="str">
        <f>Metadata!A133</f>
        <v>MK_Generation</v>
      </c>
      <c r="B133" s="13" t="str">
        <f t="shared" si="0"/>
        <v>1D</v>
      </c>
      <c r="C133" s="13" t="str">
        <f t="shared" si="1"/>
        <v>D</v>
      </c>
      <c r="D133" s="13"/>
      <c r="E133" s="13" t="str">
        <f t="shared" si="3"/>
        <v>UTC</v>
      </c>
      <c r="F133" s="13">
        <f t="shared" si="4"/>
        <v>0</v>
      </c>
      <c r="G133" s="13" t="s">
        <v>291</v>
      </c>
      <c r="H133" s="13"/>
    </row>
    <row r="134" spans="1:8" x14ac:dyDescent="0.25">
      <c r="A134" s="23" t="str">
        <f>Metadata!A134</f>
        <v>MK_GenerationForecast</v>
      </c>
      <c r="B134" s="13" t="str">
        <f t="shared" si="0"/>
        <v>1D</v>
      </c>
      <c r="C134" s="13" t="str">
        <f t="shared" si="1"/>
        <v>D</v>
      </c>
      <c r="D134" s="13"/>
      <c r="E134" s="13" t="str">
        <f t="shared" si="3"/>
        <v>UTC</v>
      </c>
      <c r="F134" s="13">
        <f t="shared" si="4"/>
        <v>0</v>
      </c>
      <c r="G134" s="13" t="s">
        <v>291</v>
      </c>
      <c r="H134" s="13"/>
    </row>
    <row r="135" spans="1:8" x14ac:dyDescent="0.25">
      <c r="A135" s="23" t="str">
        <f>Metadata!A135</f>
        <v>MK_LoadAndForecast</v>
      </c>
      <c r="B135" s="13" t="str">
        <f t="shared" si="0"/>
        <v>1D</v>
      </c>
      <c r="C135" s="13" t="str">
        <f t="shared" si="1"/>
        <v>D</v>
      </c>
      <c r="D135" s="13"/>
      <c r="E135" s="13" t="str">
        <f t="shared" si="3"/>
        <v>UTC</v>
      </c>
      <c r="F135" s="13">
        <f t="shared" si="4"/>
        <v>0</v>
      </c>
      <c r="G135" s="13" t="s">
        <v>291</v>
      </c>
      <c r="H135" s="13"/>
    </row>
    <row r="136" spans="1:8" x14ac:dyDescent="0.25">
      <c r="A136" s="23" t="str">
        <f>Metadata!A136</f>
        <v>MK_DayAheadPrices</v>
      </c>
      <c r="B136" s="13" t="str">
        <f t="shared" si="0"/>
        <v>1D</v>
      </c>
      <c r="C136" s="13" t="str">
        <f t="shared" si="1"/>
        <v>D</v>
      </c>
      <c r="D136" s="13"/>
      <c r="E136" s="13" t="str">
        <f t="shared" si="3"/>
        <v>UTC</v>
      </c>
      <c r="F136" s="13">
        <f t="shared" si="4"/>
        <v>0</v>
      </c>
      <c r="G136" s="13" t="s">
        <v>291</v>
      </c>
      <c r="H136" s="13"/>
    </row>
    <row r="137" spans="1:8" x14ac:dyDescent="0.25">
      <c r="A137" s="23" t="str">
        <f>Metadata!A137</f>
        <v>MK_AggregateWaterReservoirsAndHydroStorage</v>
      </c>
      <c r="B137" s="13" t="str">
        <f t="shared" si="0"/>
        <v>1D</v>
      </c>
      <c r="C137" s="13" t="str">
        <f t="shared" si="1"/>
        <v>D</v>
      </c>
      <c r="D137" s="13"/>
      <c r="E137" s="13" t="str">
        <f t="shared" si="3"/>
        <v>UTC</v>
      </c>
      <c r="F137" s="13">
        <f t="shared" si="4"/>
        <v>0</v>
      </c>
      <c r="G137" s="13" t="s">
        <v>291</v>
      </c>
      <c r="H137" s="13"/>
    </row>
    <row r="138" spans="1:8" x14ac:dyDescent="0.25">
      <c r="A138" s="23" t="str">
        <f>Metadata!A138</f>
        <v>MK_NetTransferCapacityDayahead</v>
      </c>
      <c r="B138" s="13" t="str">
        <f t="shared" si="0"/>
        <v>1D</v>
      </c>
      <c r="C138" s="13" t="str">
        <f t="shared" si="1"/>
        <v>D</v>
      </c>
      <c r="D138" s="13"/>
      <c r="E138" s="13" t="str">
        <f t="shared" si="3"/>
        <v>UTC</v>
      </c>
      <c r="F138" s="13">
        <f t="shared" si="4"/>
        <v>0</v>
      </c>
      <c r="G138" s="13" t="s">
        <v>291</v>
      </c>
      <c r="H138" s="13"/>
    </row>
    <row r="139" spans="1:8" x14ac:dyDescent="0.25">
      <c r="A139" s="23" t="str">
        <f>Metadata!A139</f>
        <v>MK_UnavailabilityOfGenerationUnits</v>
      </c>
      <c r="B139" s="13" t="str">
        <f t="shared" si="0"/>
        <v>1D</v>
      </c>
      <c r="C139" s="13" t="str">
        <f t="shared" si="1"/>
        <v>D</v>
      </c>
      <c r="D139" s="13"/>
      <c r="E139" s="13" t="str">
        <f t="shared" si="3"/>
        <v>UTC</v>
      </c>
      <c r="F139" s="13">
        <f t="shared" si="4"/>
        <v>0</v>
      </c>
      <c r="G139" s="13" t="s">
        <v>291</v>
      </c>
      <c r="H139" s="13"/>
    </row>
    <row r="140" spans="1:8" x14ac:dyDescent="0.25">
      <c r="A140" s="23" t="str">
        <f>Metadata!A140</f>
        <v>MK_WindAndSolarForecasts</v>
      </c>
      <c r="B140" s="13" t="str">
        <f t="shared" si="0"/>
        <v>1D</v>
      </c>
      <c r="C140" s="13" t="str">
        <f t="shared" si="1"/>
        <v>D</v>
      </c>
      <c r="D140" s="13"/>
      <c r="E140" s="13" t="str">
        <f t="shared" si="3"/>
        <v>UTC</v>
      </c>
      <c r="F140" s="13">
        <f t="shared" si="4"/>
        <v>0</v>
      </c>
      <c r="G140" s="13" t="s">
        <v>291</v>
      </c>
      <c r="H140" s="13"/>
    </row>
    <row r="141" spans="1:8" x14ac:dyDescent="0.25">
      <c r="A141" s="23" t="str">
        <f>Metadata!A141</f>
        <v>RO_Generation</v>
      </c>
      <c r="B141" s="13" t="str">
        <f t="shared" si="0"/>
        <v>1D</v>
      </c>
      <c r="C141" s="13" t="str">
        <f t="shared" si="1"/>
        <v>D</v>
      </c>
      <c r="D141" s="13"/>
      <c r="E141" s="13" t="str">
        <f t="shared" si="3"/>
        <v>UTC</v>
      </c>
      <c r="F141" s="13">
        <f t="shared" si="4"/>
        <v>0</v>
      </c>
      <c r="G141" s="13" t="s">
        <v>291</v>
      </c>
      <c r="H141" s="13"/>
    </row>
    <row r="142" spans="1:8" x14ac:dyDescent="0.25">
      <c r="A142" s="23" t="str">
        <f>Metadata!A142</f>
        <v>RO_GenerationForecast</v>
      </c>
      <c r="B142" s="13" t="str">
        <f t="shared" si="0"/>
        <v>1D</v>
      </c>
      <c r="C142" s="13" t="str">
        <f t="shared" si="1"/>
        <v>D</v>
      </c>
      <c r="D142" s="13"/>
      <c r="E142" s="13" t="str">
        <f t="shared" si="3"/>
        <v>UTC</v>
      </c>
      <c r="F142" s="13">
        <f t="shared" si="4"/>
        <v>0</v>
      </c>
      <c r="G142" s="13" t="s">
        <v>291</v>
      </c>
      <c r="H142" s="13"/>
    </row>
    <row r="143" spans="1:8" x14ac:dyDescent="0.25">
      <c r="A143" s="23" t="str">
        <f>Metadata!A143</f>
        <v>RO_LoadAndForecast</v>
      </c>
      <c r="B143" s="13" t="str">
        <f t="shared" si="0"/>
        <v>1D</v>
      </c>
      <c r="C143" s="13" t="str">
        <f t="shared" si="1"/>
        <v>D</v>
      </c>
      <c r="D143" s="13"/>
      <c r="E143" s="13" t="str">
        <f t="shared" si="3"/>
        <v>UTC</v>
      </c>
      <c r="F143" s="13">
        <f t="shared" si="4"/>
        <v>0</v>
      </c>
      <c r="G143" s="13" t="s">
        <v>291</v>
      </c>
      <c r="H143" s="13"/>
    </row>
    <row r="144" spans="1:8" x14ac:dyDescent="0.25">
      <c r="A144" s="23" t="str">
        <f>Metadata!A144</f>
        <v>RO_DayAheadPrices</v>
      </c>
      <c r="B144" s="13" t="str">
        <f t="shared" si="0"/>
        <v>1D</v>
      </c>
      <c r="C144" s="13" t="str">
        <f t="shared" si="1"/>
        <v>D</v>
      </c>
      <c r="D144" s="13"/>
      <c r="E144" s="13" t="str">
        <f t="shared" si="3"/>
        <v>UTC</v>
      </c>
      <c r="F144" s="13">
        <f t="shared" si="4"/>
        <v>0</v>
      </c>
      <c r="G144" s="13" t="s">
        <v>291</v>
      </c>
      <c r="H144" s="13"/>
    </row>
    <row r="145" spans="1:8" x14ac:dyDescent="0.25">
      <c r="A145" s="23" t="str">
        <f>Metadata!A145</f>
        <v>RO_AggregateWaterReservoirsAndHydroStorage</v>
      </c>
      <c r="B145" s="13" t="str">
        <f t="shared" si="0"/>
        <v>1D</v>
      </c>
      <c r="C145" s="13" t="str">
        <f t="shared" si="1"/>
        <v>D</v>
      </c>
      <c r="D145" s="13"/>
      <c r="E145" s="13" t="str">
        <f t="shared" si="3"/>
        <v>UTC</v>
      </c>
      <c r="F145" s="13">
        <f t="shared" si="4"/>
        <v>0</v>
      </c>
      <c r="G145" s="13" t="s">
        <v>291</v>
      </c>
      <c r="H145" s="13"/>
    </row>
    <row r="146" spans="1:8" x14ac:dyDescent="0.25">
      <c r="A146" s="23" t="str">
        <f>Metadata!A146</f>
        <v>RO_NetTransferCapacityDayahead</v>
      </c>
      <c r="B146" s="13" t="str">
        <f t="shared" si="0"/>
        <v>1D</v>
      </c>
      <c r="C146" s="13" t="str">
        <f t="shared" si="1"/>
        <v>D</v>
      </c>
      <c r="D146" s="13"/>
      <c r="E146" s="13" t="str">
        <f t="shared" si="3"/>
        <v>UTC</v>
      </c>
      <c r="F146" s="13">
        <f t="shared" si="4"/>
        <v>0</v>
      </c>
      <c r="G146" s="13" t="s">
        <v>291</v>
      </c>
      <c r="H146" s="13"/>
    </row>
    <row r="147" spans="1:8" x14ac:dyDescent="0.25">
      <c r="A147" s="23" t="str">
        <f>Metadata!A147</f>
        <v>RO_UnavailabilityOfGenerationUnits</v>
      </c>
      <c r="B147" s="13" t="str">
        <f t="shared" si="0"/>
        <v>1D</v>
      </c>
      <c r="C147" s="13" t="str">
        <f t="shared" si="1"/>
        <v>D</v>
      </c>
      <c r="D147" s="13"/>
      <c r="E147" s="13" t="str">
        <f t="shared" si="3"/>
        <v>UTC</v>
      </c>
      <c r="F147" s="13">
        <f t="shared" si="4"/>
        <v>0</v>
      </c>
      <c r="G147" s="13" t="s">
        <v>291</v>
      </c>
      <c r="H147" s="13"/>
    </row>
    <row r="148" spans="1:8" x14ac:dyDescent="0.25">
      <c r="A148" s="23" t="str">
        <f>Metadata!A148</f>
        <v>RO_WindAndSolarForecasts</v>
      </c>
      <c r="B148" s="13" t="str">
        <f t="shared" si="0"/>
        <v>1D</v>
      </c>
      <c r="C148" s="13" t="str">
        <f t="shared" si="1"/>
        <v>D</v>
      </c>
      <c r="D148" s="13"/>
      <c r="E148" s="13" t="str">
        <f t="shared" si="3"/>
        <v>UTC</v>
      </c>
      <c r="F148" s="13">
        <f t="shared" si="4"/>
        <v>0</v>
      </c>
      <c r="G148" s="13" t="s">
        <v>291</v>
      </c>
      <c r="H148" s="13"/>
    </row>
    <row r="149" spans="1:8" x14ac:dyDescent="0.25">
      <c r="A149" s="23" t="str">
        <f>Metadata!A149</f>
        <v>RS_Generation</v>
      </c>
      <c r="B149" s="13" t="str">
        <f t="shared" si="0"/>
        <v>1D</v>
      </c>
      <c r="C149" s="13" t="str">
        <f t="shared" si="1"/>
        <v>D</v>
      </c>
      <c r="D149" s="13"/>
      <c r="E149" s="13" t="str">
        <f t="shared" si="3"/>
        <v>UTC</v>
      </c>
      <c r="F149" s="13">
        <f t="shared" si="4"/>
        <v>0</v>
      </c>
      <c r="G149" s="13" t="s">
        <v>291</v>
      </c>
      <c r="H149" s="13"/>
    </row>
    <row r="150" spans="1:8" x14ac:dyDescent="0.25">
      <c r="A150" s="23" t="str">
        <f>Metadata!A150</f>
        <v>RS_GenerationForecast</v>
      </c>
      <c r="B150" s="13" t="str">
        <f t="shared" si="0"/>
        <v>1D</v>
      </c>
      <c r="C150" s="13" t="str">
        <f t="shared" si="1"/>
        <v>D</v>
      </c>
      <c r="D150" s="13"/>
      <c r="E150" s="13" t="str">
        <f t="shared" si="3"/>
        <v>UTC</v>
      </c>
      <c r="F150" s="13">
        <f t="shared" si="4"/>
        <v>0</v>
      </c>
      <c r="G150" s="13" t="s">
        <v>291</v>
      </c>
      <c r="H150" s="13"/>
    </row>
    <row r="151" spans="1:8" x14ac:dyDescent="0.25">
      <c r="A151" s="23" t="str">
        <f>Metadata!A151</f>
        <v>RS_LoadAndForecast</v>
      </c>
      <c r="B151" s="13" t="str">
        <f t="shared" si="0"/>
        <v>1D</v>
      </c>
      <c r="C151" s="13" t="str">
        <f t="shared" si="1"/>
        <v>D</v>
      </c>
      <c r="D151" s="13"/>
      <c r="E151" s="13" t="str">
        <f t="shared" si="3"/>
        <v>UTC</v>
      </c>
      <c r="F151" s="13">
        <f t="shared" si="4"/>
        <v>0</v>
      </c>
      <c r="G151" s="13" t="s">
        <v>291</v>
      </c>
      <c r="H151" s="13"/>
    </row>
    <row r="152" spans="1:8" x14ac:dyDescent="0.25">
      <c r="A152" s="23" t="str">
        <f>Metadata!A152</f>
        <v>RS_DayAheadPrices</v>
      </c>
      <c r="B152" s="13" t="str">
        <f t="shared" si="0"/>
        <v>1D</v>
      </c>
      <c r="C152" s="13" t="str">
        <f t="shared" si="1"/>
        <v>D</v>
      </c>
      <c r="D152" s="13"/>
      <c r="E152" s="13" t="str">
        <f t="shared" si="3"/>
        <v>UTC</v>
      </c>
      <c r="F152" s="13">
        <f t="shared" si="4"/>
        <v>0</v>
      </c>
      <c r="G152" s="13" t="s">
        <v>291</v>
      </c>
      <c r="H152" s="13"/>
    </row>
    <row r="153" spans="1:8" x14ac:dyDescent="0.25">
      <c r="A153" s="23" t="str">
        <f>Metadata!A153</f>
        <v>RS_AggregateWaterReservoirsAndHydroStorage</v>
      </c>
      <c r="B153" s="13" t="str">
        <f t="shared" si="0"/>
        <v>1D</v>
      </c>
      <c r="C153" s="13" t="str">
        <f t="shared" si="1"/>
        <v>D</v>
      </c>
      <c r="D153" s="13"/>
      <c r="E153" s="13" t="str">
        <f t="shared" si="3"/>
        <v>UTC</v>
      </c>
      <c r="F153" s="13">
        <f t="shared" si="4"/>
        <v>0</v>
      </c>
      <c r="G153" s="13" t="s">
        <v>291</v>
      </c>
      <c r="H153" s="13"/>
    </row>
    <row r="154" spans="1:8" x14ac:dyDescent="0.25">
      <c r="A154" s="23" t="str">
        <f>Metadata!A154</f>
        <v>RS_NetTransferCapacityDayahead</v>
      </c>
      <c r="B154" s="13" t="str">
        <f t="shared" si="0"/>
        <v>1D</v>
      </c>
      <c r="C154" s="13" t="str">
        <f t="shared" si="1"/>
        <v>D</v>
      </c>
      <c r="D154" s="13"/>
      <c r="E154" s="13" t="str">
        <f t="shared" si="3"/>
        <v>UTC</v>
      </c>
      <c r="F154" s="13">
        <f t="shared" si="4"/>
        <v>0</v>
      </c>
      <c r="G154" s="13" t="s">
        <v>291</v>
      </c>
      <c r="H154" s="13"/>
    </row>
    <row r="155" spans="1:8" x14ac:dyDescent="0.25">
      <c r="A155" s="23" t="str">
        <f>Metadata!A155</f>
        <v>RS_UnavailabilityOfGenerationUnits</v>
      </c>
      <c r="B155" s="13" t="str">
        <f t="shared" si="0"/>
        <v>1D</v>
      </c>
      <c r="C155" s="13" t="str">
        <f t="shared" si="1"/>
        <v>D</v>
      </c>
      <c r="D155" s="13"/>
      <c r="E155" s="13" t="str">
        <f t="shared" si="3"/>
        <v>UTC</v>
      </c>
      <c r="F155" s="13">
        <f t="shared" si="4"/>
        <v>0</v>
      </c>
      <c r="G155" s="13" t="s">
        <v>291</v>
      </c>
      <c r="H155" s="13"/>
    </row>
    <row r="156" spans="1:8" x14ac:dyDescent="0.25">
      <c r="A156" s="23" t="str">
        <f>Metadata!A156</f>
        <v>RS_WindAndSolarForecasts</v>
      </c>
      <c r="B156" s="13" t="str">
        <f t="shared" si="0"/>
        <v>1D</v>
      </c>
      <c r="C156" s="13" t="str">
        <f t="shared" si="1"/>
        <v>D</v>
      </c>
      <c r="D156" s="13"/>
      <c r="E156" s="13" t="str">
        <f t="shared" si="3"/>
        <v>UTC</v>
      </c>
      <c r="F156" s="13">
        <f t="shared" si="4"/>
        <v>0</v>
      </c>
      <c r="G156" s="13" t="s">
        <v>291</v>
      </c>
      <c r="H156" s="13"/>
    </row>
    <row r="157" spans="1:8" x14ac:dyDescent="0.25">
      <c r="A157" s="23" t="str">
        <f>Metadata!A157</f>
        <v>ME_Generation</v>
      </c>
      <c r="B157" s="13" t="str">
        <f t="shared" si="0"/>
        <v>1D</v>
      </c>
      <c r="C157" s="13" t="str">
        <f t="shared" si="1"/>
        <v>D</v>
      </c>
      <c r="D157" s="13"/>
      <c r="E157" s="13" t="str">
        <f t="shared" si="3"/>
        <v>UTC</v>
      </c>
      <c r="F157" s="13">
        <f t="shared" si="4"/>
        <v>0</v>
      </c>
      <c r="G157" s="13" t="s">
        <v>291</v>
      </c>
      <c r="H157" s="13"/>
    </row>
    <row r="158" spans="1:8" x14ac:dyDescent="0.25">
      <c r="A158" s="23" t="str">
        <f>Metadata!A158</f>
        <v>ME_GenerationForecast</v>
      </c>
      <c r="B158" s="13" t="str">
        <f t="shared" si="0"/>
        <v>1D</v>
      </c>
      <c r="C158" s="13" t="str">
        <f t="shared" si="1"/>
        <v>D</v>
      </c>
      <c r="D158" s="13"/>
      <c r="E158" s="13" t="str">
        <f t="shared" si="3"/>
        <v>UTC</v>
      </c>
      <c r="F158" s="13">
        <f t="shared" si="4"/>
        <v>0</v>
      </c>
      <c r="G158" s="13" t="s">
        <v>291</v>
      </c>
      <c r="H158" s="13"/>
    </row>
    <row r="159" spans="1:8" x14ac:dyDescent="0.25">
      <c r="A159" s="23" t="str">
        <f>Metadata!A159</f>
        <v>ME_LoadAndForecast</v>
      </c>
      <c r="B159" s="13" t="str">
        <f t="shared" si="0"/>
        <v>1D</v>
      </c>
      <c r="C159" s="13" t="str">
        <f t="shared" si="1"/>
        <v>D</v>
      </c>
      <c r="D159" s="13"/>
      <c r="E159" s="13" t="str">
        <f t="shared" si="3"/>
        <v>UTC</v>
      </c>
      <c r="F159" s="13">
        <f t="shared" si="4"/>
        <v>0</v>
      </c>
      <c r="G159" s="13" t="s">
        <v>291</v>
      </c>
      <c r="H159" s="13"/>
    </row>
    <row r="160" spans="1:8" x14ac:dyDescent="0.25">
      <c r="A160" s="23" t="str">
        <f>Metadata!A160</f>
        <v>ME_DayAheadPrices</v>
      </c>
      <c r="B160" s="13" t="str">
        <f t="shared" si="0"/>
        <v>1D</v>
      </c>
      <c r="C160" s="13" t="str">
        <f t="shared" si="1"/>
        <v>D</v>
      </c>
      <c r="D160" s="13"/>
      <c r="E160" s="13" t="str">
        <f t="shared" si="3"/>
        <v>UTC</v>
      </c>
      <c r="F160" s="13">
        <f t="shared" si="4"/>
        <v>0</v>
      </c>
      <c r="G160" s="13" t="s">
        <v>291</v>
      </c>
      <c r="H160" s="13"/>
    </row>
    <row r="161" spans="1:8" x14ac:dyDescent="0.25">
      <c r="A161" s="23" t="str">
        <f>Metadata!A161</f>
        <v>ME_AggregateWaterReservoirsAndHydroStorage</v>
      </c>
      <c r="B161" s="13" t="str">
        <f t="shared" si="0"/>
        <v>1D</v>
      </c>
      <c r="C161" s="13" t="str">
        <f t="shared" si="1"/>
        <v>D</v>
      </c>
      <c r="D161" s="13"/>
      <c r="E161" s="13" t="str">
        <f t="shared" si="3"/>
        <v>UTC</v>
      </c>
      <c r="F161" s="13">
        <f t="shared" si="4"/>
        <v>0</v>
      </c>
      <c r="G161" s="13" t="s">
        <v>291</v>
      </c>
      <c r="H161" s="13"/>
    </row>
    <row r="162" spans="1:8" x14ac:dyDescent="0.25">
      <c r="A162" s="23" t="str">
        <f>Metadata!A162</f>
        <v>ME_NetTransferCapacityDayahead</v>
      </c>
      <c r="B162" s="13" t="str">
        <f t="shared" si="0"/>
        <v>1D</v>
      </c>
      <c r="C162" s="13" t="str">
        <f t="shared" si="1"/>
        <v>D</v>
      </c>
      <c r="D162" s="13"/>
      <c r="E162" s="13" t="str">
        <f t="shared" si="3"/>
        <v>UTC</v>
      </c>
      <c r="F162" s="13">
        <f t="shared" si="4"/>
        <v>0</v>
      </c>
      <c r="G162" s="13" t="s">
        <v>291</v>
      </c>
      <c r="H162" s="13"/>
    </row>
    <row r="163" spans="1:8" x14ac:dyDescent="0.25">
      <c r="A163" s="23" t="str">
        <f>Metadata!A163</f>
        <v>ME_UnavailabilityOfGenerationUnits</v>
      </c>
      <c r="B163" s="13" t="str">
        <f t="shared" si="0"/>
        <v>1D</v>
      </c>
      <c r="C163" s="13" t="str">
        <f t="shared" si="1"/>
        <v>D</v>
      </c>
      <c r="D163" s="13"/>
      <c r="E163" s="13" t="str">
        <f t="shared" si="3"/>
        <v>UTC</v>
      </c>
      <c r="F163" s="13">
        <f t="shared" si="4"/>
        <v>0</v>
      </c>
      <c r="G163" s="13" t="s">
        <v>291</v>
      </c>
      <c r="H163" s="13"/>
    </row>
    <row r="164" spans="1:8" x14ac:dyDescent="0.25">
      <c r="A164" s="23" t="str">
        <f>Metadata!A164</f>
        <v>ME_WindAndSolarForecasts</v>
      </c>
      <c r="B164" s="13" t="str">
        <f t="shared" si="0"/>
        <v>1D</v>
      </c>
      <c r="C164" s="13" t="str">
        <f t="shared" si="1"/>
        <v>D</v>
      </c>
      <c r="D164" s="13"/>
      <c r="E164" s="13" t="str">
        <f t="shared" si="3"/>
        <v>UTC</v>
      </c>
      <c r="F164" s="13">
        <f t="shared" si="4"/>
        <v>0</v>
      </c>
      <c r="G164" s="13" t="s">
        <v>291</v>
      </c>
      <c r="H164" s="13"/>
    </row>
    <row r="165" spans="1:8" x14ac:dyDescent="0.25">
      <c r="A165" s="23" t="str">
        <f>Metadata!A165</f>
        <v>IT_CNOR_Generation</v>
      </c>
      <c r="B165" s="13" t="str">
        <f t="shared" si="0"/>
        <v>1D</v>
      </c>
      <c r="C165" s="13" t="str">
        <f t="shared" si="1"/>
        <v>D</v>
      </c>
      <c r="D165" s="13"/>
      <c r="E165" s="13" t="str">
        <f t="shared" si="3"/>
        <v>UTC</v>
      </c>
      <c r="F165" s="13">
        <f t="shared" si="4"/>
        <v>0</v>
      </c>
      <c r="G165" s="13" t="s">
        <v>291</v>
      </c>
      <c r="H165" s="13"/>
    </row>
    <row r="166" spans="1:8" x14ac:dyDescent="0.25">
      <c r="A166" s="23" t="str">
        <f>Metadata!A166</f>
        <v>IT_CNOR_GenerationForecast</v>
      </c>
      <c r="B166" s="13" t="str">
        <f t="shared" si="0"/>
        <v>1D</v>
      </c>
      <c r="C166" s="13" t="str">
        <f t="shared" si="1"/>
        <v>D</v>
      </c>
      <c r="D166" s="13"/>
      <c r="E166" s="13" t="str">
        <f t="shared" si="3"/>
        <v>UTC</v>
      </c>
      <c r="F166" s="13">
        <f t="shared" si="4"/>
        <v>0</v>
      </c>
      <c r="G166" s="13" t="s">
        <v>291</v>
      </c>
      <c r="H166" s="13"/>
    </row>
    <row r="167" spans="1:8" x14ac:dyDescent="0.25">
      <c r="A167" s="23" t="str">
        <f>Metadata!A167</f>
        <v>IT_CNOR_LoadAndForecast</v>
      </c>
      <c r="B167" s="13" t="str">
        <f t="shared" si="0"/>
        <v>1D</v>
      </c>
      <c r="C167" s="13" t="str">
        <f t="shared" si="1"/>
        <v>D</v>
      </c>
      <c r="D167" s="13"/>
      <c r="E167" s="13" t="str">
        <f t="shared" si="3"/>
        <v>UTC</v>
      </c>
      <c r="F167" s="13">
        <f t="shared" si="4"/>
        <v>0</v>
      </c>
      <c r="G167" s="13" t="s">
        <v>291</v>
      </c>
      <c r="H167" s="13"/>
    </row>
    <row r="168" spans="1:8" x14ac:dyDescent="0.25">
      <c r="A168" s="23" t="str">
        <f>Metadata!A168</f>
        <v>IT_CNOR_DayAheadPrices</v>
      </c>
      <c r="B168" s="13" t="str">
        <f t="shared" si="0"/>
        <v>1D</v>
      </c>
      <c r="C168" s="13" t="str">
        <f t="shared" si="1"/>
        <v>D</v>
      </c>
      <c r="D168" s="13"/>
      <c r="E168" s="13" t="str">
        <f t="shared" si="3"/>
        <v>UTC</v>
      </c>
      <c r="F168" s="13">
        <f t="shared" si="4"/>
        <v>0</v>
      </c>
      <c r="G168" s="13" t="s">
        <v>291</v>
      </c>
      <c r="H168" s="13"/>
    </row>
    <row r="169" spans="1:8" x14ac:dyDescent="0.25">
      <c r="A169" s="23" t="str">
        <f>Metadata!A169</f>
        <v>IT_CNOR_AggregateWaterReservoirsAndHydroStorage</v>
      </c>
      <c r="B169" s="13" t="str">
        <f t="shared" si="0"/>
        <v>1D</v>
      </c>
      <c r="C169" s="13" t="str">
        <f t="shared" si="1"/>
        <v>D</v>
      </c>
      <c r="D169" s="13"/>
      <c r="E169" s="13" t="str">
        <f t="shared" si="3"/>
        <v>UTC</v>
      </c>
      <c r="F169" s="13">
        <f t="shared" si="4"/>
        <v>0</v>
      </c>
      <c r="G169" s="13" t="s">
        <v>291</v>
      </c>
      <c r="H169" s="13"/>
    </row>
    <row r="170" spans="1:8" x14ac:dyDescent="0.25">
      <c r="A170" s="23" t="str">
        <f>Metadata!A170</f>
        <v>IT_CNOR_NetTransferCapacityDayahead</v>
      </c>
      <c r="B170" s="13" t="str">
        <f t="shared" si="0"/>
        <v>1D</v>
      </c>
      <c r="C170" s="13" t="str">
        <f t="shared" si="1"/>
        <v>D</v>
      </c>
      <c r="D170" s="13"/>
      <c r="E170" s="13" t="str">
        <f t="shared" si="3"/>
        <v>UTC</v>
      </c>
      <c r="F170" s="13">
        <f t="shared" si="4"/>
        <v>0</v>
      </c>
      <c r="G170" s="13" t="s">
        <v>291</v>
      </c>
      <c r="H170" s="13"/>
    </row>
    <row r="171" spans="1:8" x14ac:dyDescent="0.25">
      <c r="A171" s="23" t="str">
        <f>Metadata!A171</f>
        <v>IT_CNOR_UnavailabilityOfGenerationUnits</v>
      </c>
      <c r="B171" s="13" t="str">
        <f t="shared" si="0"/>
        <v>1D</v>
      </c>
      <c r="C171" s="13" t="str">
        <f t="shared" si="1"/>
        <v>D</v>
      </c>
      <c r="D171" s="13"/>
      <c r="E171" s="13" t="str">
        <f t="shared" si="3"/>
        <v>UTC</v>
      </c>
      <c r="F171" s="13">
        <f t="shared" si="4"/>
        <v>0</v>
      </c>
      <c r="G171" s="13" t="s">
        <v>291</v>
      </c>
      <c r="H171" s="13"/>
    </row>
    <row r="172" spans="1:8" x14ac:dyDescent="0.25">
      <c r="A172" s="23" t="str">
        <f>Metadata!A172</f>
        <v>IT_CNOR_WindAndSolarForecasts</v>
      </c>
      <c r="B172" s="13" t="str">
        <f t="shared" si="0"/>
        <v>1D</v>
      </c>
      <c r="C172" s="13" t="str">
        <f t="shared" si="1"/>
        <v>D</v>
      </c>
      <c r="D172" s="13"/>
      <c r="E172" s="13" t="str">
        <f t="shared" si="3"/>
        <v>UTC</v>
      </c>
      <c r="F172" s="13">
        <f t="shared" si="4"/>
        <v>0</v>
      </c>
      <c r="G172" s="13" t="s">
        <v>291</v>
      </c>
      <c r="H172" s="13"/>
    </row>
    <row r="173" spans="1:8" x14ac:dyDescent="0.25">
      <c r="A173" s="23" t="str">
        <f>Metadata!A173</f>
        <v>IT_CSUD_Generation</v>
      </c>
      <c r="B173" s="13" t="str">
        <f t="shared" si="0"/>
        <v>1D</v>
      </c>
      <c r="C173" s="13" t="str">
        <f t="shared" si="1"/>
        <v>D</v>
      </c>
      <c r="D173" s="13"/>
      <c r="E173" s="13" t="str">
        <f t="shared" si="3"/>
        <v>UTC</v>
      </c>
      <c r="F173" s="13">
        <f t="shared" si="4"/>
        <v>0</v>
      </c>
      <c r="G173" s="13" t="s">
        <v>291</v>
      </c>
      <c r="H173" s="13"/>
    </row>
    <row r="174" spans="1:8" x14ac:dyDescent="0.25">
      <c r="A174" s="23" t="str">
        <f>Metadata!A174</f>
        <v>IT_CSUD_GenerationForecast</v>
      </c>
      <c r="B174" s="13" t="str">
        <f t="shared" si="0"/>
        <v>1D</v>
      </c>
      <c r="C174" s="13" t="str">
        <f t="shared" si="1"/>
        <v>D</v>
      </c>
      <c r="D174" s="13"/>
      <c r="E174" s="13" t="str">
        <f t="shared" si="3"/>
        <v>UTC</v>
      </c>
      <c r="F174" s="13">
        <f t="shared" si="4"/>
        <v>0</v>
      </c>
      <c r="G174" s="13" t="s">
        <v>291</v>
      </c>
      <c r="H174" s="13"/>
    </row>
    <row r="175" spans="1:8" x14ac:dyDescent="0.25">
      <c r="A175" s="23" t="str">
        <f>Metadata!A175</f>
        <v>IT_CSUD_LoadAndForecast</v>
      </c>
      <c r="B175" s="13" t="str">
        <f t="shared" si="0"/>
        <v>1D</v>
      </c>
      <c r="C175" s="13" t="str">
        <f t="shared" si="1"/>
        <v>D</v>
      </c>
      <c r="D175" s="13"/>
      <c r="E175" s="13" t="str">
        <f t="shared" si="3"/>
        <v>UTC</v>
      </c>
      <c r="F175" s="13">
        <f t="shared" si="4"/>
        <v>0</v>
      </c>
      <c r="G175" s="13" t="s">
        <v>291</v>
      </c>
      <c r="H175" s="13"/>
    </row>
    <row r="176" spans="1:8" x14ac:dyDescent="0.25">
      <c r="A176" s="23" t="str">
        <f>Metadata!A176</f>
        <v>IT_CSUD_DayAheadPrices</v>
      </c>
      <c r="B176" s="13" t="str">
        <f t="shared" si="0"/>
        <v>1D</v>
      </c>
      <c r="C176" s="13" t="str">
        <f t="shared" si="1"/>
        <v>D</v>
      </c>
      <c r="D176" s="13"/>
      <c r="E176" s="13" t="str">
        <f t="shared" si="3"/>
        <v>UTC</v>
      </c>
      <c r="F176" s="13">
        <f t="shared" si="4"/>
        <v>0</v>
      </c>
      <c r="G176" s="13" t="s">
        <v>291</v>
      </c>
      <c r="H176" s="13"/>
    </row>
    <row r="177" spans="1:8" x14ac:dyDescent="0.25">
      <c r="A177" s="23" t="str">
        <f>Metadata!A177</f>
        <v>IT_CSUD_AggregateWaterReservoirsAndHydroStorage</v>
      </c>
      <c r="B177" s="13" t="str">
        <f t="shared" si="0"/>
        <v>1D</v>
      </c>
      <c r="C177" s="13" t="str">
        <f t="shared" si="1"/>
        <v>D</v>
      </c>
      <c r="D177" s="13"/>
      <c r="E177" s="13" t="str">
        <f t="shared" si="3"/>
        <v>UTC</v>
      </c>
      <c r="F177" s="13">
        <f t="shared" si="4"/>
        <v>0</v>
      </c>
      <c r="G177" s="13" t="s">
        <v>291</v>
      </c>
      <c r="H177" s="13"/>
    </row>
    <row r="178" spans="1:8" x14ac:dyDescent="0.25">
      <c r="A178" s="23" t="str">
        <f>Metadata!A178</f>
        <v>IT_CSUD_NetTransferCapacityDayahead</v>
      </c>
      <c r="B178" s="13" t="str">
        <f t="shared" si="0"/>
        <v>1D</v>
      </c>
      <c r="C178" s="13" t="str">
        <f t="shared" si="1"/>
        <v>D</v>
      </c>
      <c r="D178" s="13"/>
      <c r="E178" s="13" t="str">
        <f t="shared" si="3"/>
        <v>UTC</v>
      </c>
      <c r="F178" s="13">
        <f t="shared" si="4"/>
        <v>0</v>
      </c>
      <c r="G178" s="13" t="s">
        <v>291</v>
      </c>
      <c r="H178" s="13"/>
    </row>
    <row r="179" spans="1:8" x14ac:dyDescent="0.25">
      <c r="A179" s="23" t="str">
        <f>Metadata!A179</f>
        <v>IT_CSUD_UnavailabilityOfGenerationUnits</v>
      </c>
      <c r="B179" s="13" t="str">
        <f t="shared" ref="B179:C194" si="5">B178</f>
        <v>1D</v>
      </c>
      <c r="C179" s="13" t="str">
        <f t="shared" si="5"/>
        <v>D</v>
      </c>
      <c r="D179" s="13"/>
      <c r="E179" s="13" t="str">
        <f t="shared" si="3"/>
        <v>UTC</v>
      </c>
      <c r="F179" s="13">
        <f t="shared" si="4"/>
        <v>0</v>
      </c>
      <c r="G179" s="13" t="s">
        <v>291</v>
      </c>
      <c r="H179" s="13"/>
    </row>
    <row r="180" spans="1:8" x14ac:dyDescent="0.25">
      <c r="A180" s="23" t="str">
        <f>Metadata!A180</f>
        <v>IT_CSUD_WindAndSolarForecasts</v>
      </c>
      <c r="B180" s="13" t="str">
        <f t="shared" si="5"/>
        <v>1D</v>
      </c>
      <c r="C180" s="13" t="str">
        <f t="shared" si="5"/>
        <v>D</v>
      </c>
      <c r="D180" s="13"/>
      <c r="E180" s="13" t="str">
        <f t="shared" si="3"/>
        <v>UTC</v>
      </c>
      <c r="F180" s="13">
        <f t="shared" si="4"/>
        <v>0</v>
      </c>
      <c r="G180" s="13" t="s">
        <v>291</v>
      </c>
      <c r="H180" s="13"/>
    </row>
    <row r="181" spans="1:8" x14ac:dyDescent="0.25">
      <c r="A181" s="23" t="str">
        <f>Metadata!A181</f>
        <v>IT_NORD_Generation</v>
      </c>
      <c r="B181" s="13" t="str">
        <f t="shared" si="5"/>
        <v>1D</v>
      </c>
      <c r="C181" s="13" t="str">
        <f t="shared" si="5"/>
        <v>D</v>
      </c>
      <c r="D181" s="13"/>
      <c r="E181" s="13" t="str">
        <f t="shared" ref="E181:F196" si="6">E180</f>
        <v>UTC</v>
      </c>
      <c r="F181" s="13">
        <f t="shared" si="6"/>
        <v>0</v>
      </c>
      <c r="G181" s="13" t="s">
        <v>291</v>
      </c>
      <c r="H181" s="13"/>
    </row>
    <row r="182" spans="1:8" x14ac:dyDescent="0.25">
      <c r="A182" s="23" t="str">
        <f>Metadata!A182</f>
        <v>IT_NORD_GenerationForecast</v>
      </c>
      <c r="B182" s="13" t="str">
        <f t="shared" si="5"/>
        <v>1D</v>
      </c>
      <c r="C182" s="13" t="str">
        <f t="shared" si="5"/>
        <v>D</v>
      </c>
      <c r="D182" s="13"/>
      <c r="E182" s="13" t="str">
        <f t="shared" si="6"/>
        <v>UTC</v>
      </c>
      <c r="F182" s="13">
        <f t="shared" si="6"/>
        <v>0</v>
      </c>
      <c r="G182" s="13" t="s">
        <v>291</v>
      </c>
      <c r="H182" s="13"/>
    </row>
    <row r="183" spans="1:8" x14ac:dyDescent="0.25">
      <c r="A183" s="23" t="str">
        <f>Metadata!A183</f>
        <v>IT_NORD_LoadAndForecast</v>
      </c>
      <c r="B183" s="13" t="str">
        <f t="shared" si="5"/>
        <v>1D</v>
      </c>
      <c r="C183" s="13" t="str">
        <f t="shared" si="5"/>
        <v>D</v>
      </c>
      <c r="D183" s="13"/>
      <c r="E183" s="13" t="str">
        <f t="shared" si="6"/>
        <v>UTC</v>
      </c>
      <c r="F183" s="13">
        <f t="shared" si="6"/>
        <v>0</v>
      </c>
      <c r="G183" s="13" t="s">
        <v>291</v>
      </c>
      <c r="H183" s="13"/>
    </row>
    <row r="184" spans="1:8" x14ac:dyDescent="0.25">
      <c r="A184" s="23" t="str">
        <f>Metadata!A184</f>
        <v>IT_NORD_DayAheadPrices</v>
      </c>
      <c r="B184" s="13" t="str">
        <f t="shared" si="5"/>
        <v>1D</v>
      </c>
      <c r="C184" s="13" t="str">
        <f t="shared" si="5"/>
        <v>D</v>
      </c>
      <c r="D184" s="13"/>
      <c r="E184" s="13" t="str">
        <f t="shared" si="6"/>
        <v>UTC</v>
      </c>
      <c r="F184" s="13">
        <f t="shared" si="6"/>
        <v>0</v>
      </c>
      <c r="G184" s="13" t="s">
        <v>291</v>
      </c>
      <c r="H184" s="13"/>
    </row>
    <row r="185" spans="1:8" x14ac:dyDescent="0.25">
      <c r="A185" s="23" t="str">
        <f>Metadata!A185</f>
        <v>IT_NORD_AggregateWaterReservoirsAndHydroStorage</v>
      </c>
      <c r="B185" s="13" t="str">
        <f t="shared" si="5"/>
        <v>1D</v>
      </c>
      <c r="C185" s="13" t="str">
        <f t="shared" si="5"/>
        <v>D</v>
      </c>
      <c r="D185" s="13"/>
      <c r="E185" s="13" t="str">
        <f t="shared" si="6"/>
        <v>UTC</v>
      </c>
      <c r="F185" s="13">
        <f t="shared" si="6"/>
        <v>0</v>
      </c>
      <c r="G185" s="13" t="s">
        <v>291</v>
      </c>
      <c r="H185" s="13"/>
    </row>
    <row r="186" spans="1:8" x14ac:dyDescent="0.25">
      <c r="A186" s="23" t="str">
        <f>Metadata!A186</f>
        <v>IT_NORD_NetTransferCapacityDayahead</v>
      </c>
      <c r="B186" s="13" t="str">
        <f t="shared" si="5"/>
        <v>1D</v>
      </c>
      <c r="C186" s="13" t="str">
        <f t="shared" si="5"/>
        <v>D</v>
      </c>
      <c r="D186" s="13"/>
      <c r="E186" s="13" t="str">
        <f t="shared" si="6"/>
        <v>UTC</v>
      </c>
      <c r="F186" s="13">
        <f t="shared" si="6"/>
        <v>0</v>
      </c>
      <c r="G186" s="13" t="s">
        <v>291</v>
      </c>
      <c r="H186" s="13"/>
    </row>
    <row r="187" spans="1:8" x14ac:dyDescent="0.25">
      <c r="A187" s="23" t="str">
        <f>Metadata!A187</f>
        <v>IT_NORD_UnavailabilityOfGenerationUnits</v>
      </c>
      <c r="B187" s="13" t="str">
        <f t="shared" si="5"/>
        <v>1D</v>
      </c>
      <c r="C187" s="13" t="str">
        <f t="shared" si="5"/>
        <v>D</v>
      </c>
      <c r="D187" s="13"/>
      <c r="E187" s="13" t="str">
        <f t="shared" si="6"/>
        <v>UTC</v>
      </c>
      <c r="F187" s="13">
        <f t="shared" si="6"/>
        <v>0</v>
      </c>
      <c r="G187" s="13" t="s">
        <v>291</v>
      </c>
      <c r="H187" s="13"/>
    </row>
    <row r="188" spans="1:8" x14ac:dyDescent="0.25">
      <c r="A188" s="23" t="str">
        <f>Metadata!A188</f>
        <v>IT_NORD_WindAndSolarForecasts</v>
      </c>
      <c r="B188" s="13" t="str">
        <f t="shared" si="5"/>
        <v>1D</v>
      </c>
      <c r="C188" s="13" t="str">
        <f t="shared" si="5"/>
        <v>D</v>
      </c>
      <c r="D188" s="13"/>
      <c r="E188" s="13" t="str">
        <f t="shared" si="6"/>
        <v>UTC</v>
      </c>
      <c r="F188" s="13">
        <f t="shared" si="6"/>
        <v>0</v>
      </c>
      <c r="G188" s="13" t="s">
        <v>291</v>
      </c>
      <c r="H188" s="13"/>
    </row>
    <row r="189" spans="1:8" x14ac:dyDescent="0.25">
      <c r="A189" s="23" t="str">
        <f>Metadata!A189</f>
        <v>IT_SUD_Generation</v>
      </c>
      <c r="B189" s="13" t="str">
        <f t="shared" si="5"/>
        <v>1D</v>
      </c>
      <c r="C189" s="13" t="str">
        <f t="shared" si="5"/>
        <v>D</v>
      </c>
      <c r="D189" s="13"/>
      <c r="E189" s="13" t="str">
        <f t="shared" si="6"/>
        <v>UTC</v>
      </c>
      <c r="F189" s="13">
        <f t="shared" si="6"/>
        <v>0</v>
      </c>
      <c r="G189" s="13" t="s">
        <v>291</v>
      </c>
      <c r="H189" s="13"/>
    </row>
    <row r="190" spans="1:8" x14ac:dyDescent="0.25">
      <c r="A190" s="23" t="str">
        <f>Metadata!A190</f>
        <v>IT_SUD_GenerationForecast</v>
      </c>
      <c r="B190" s="13" t="str">
        <f t="shared" si="5"/>
        <v>1D</v>
      </c>
      <c r="C190" s="13" t="str">
        <f t="shared" si="5"/>
        <v>D</v>
      </c>
      <c r="D190" s="13"/>
      <c r="E190" s="13" t="str">
        <f t="shared" si="6"/>
        <v>UTC</v>
      </c>
      <c r="F190" s="13">
        <f t="shared" si="6"/>
        <v>0</v>
      </c>
      <c r="G190" s="13" t="s">
        <v>291</v>
      </c>
      <c r="H190" s="13"/>
    </row>
    <row r="191" spans="1:8" x14ac:dyDescent="0.25">
      <c r="A191" s="23" t="str">
        <f>Metadata!A191</f>
        <v>IT_SUD_LoadAndForecast</v>
      </c>
      <c r="B191" s="13" t="str">
        <f t="shared" si="5"/>
        <v>1D</v>
      </c>
      <c r="C191" s="13" t="str">
        <f t="shared" si="5"/>
        <v>D</v>
      </c>
      <c r="D191" s="13"/>
      <c r="E191" s="13" t="str">
        <f t="shared" si="6"/>
        <v>UTC</v>
      </c>
      <c r="F191" s="13">
        <f t="shared" si="6"/>
        <v>0</v>
      </c>
      <c r="G191" s="13" t="s">
        <v>291</v>
      </c>
      <c r="H191" s="13"/>
    </row>
    <row r="192" spans="1:8" x14ac:dyDescent="0.25">
      <c r="A192" s="23" t="str">
        <f>Metadata!A192</f>
        <v>IT_SUD_DayAheadPrices</v>
      </c>
      <c r="B192" s="13" t="str">
        <f t="shared" si="5"/>
        <v>1D</v>
      </c>
      <c r="C192" s="13" t="str">
        <f t="shared" si="5"/>
        <v>D</v>
      </c>
      <c r="D192" s="13"/>
      <c r="E192" s="13" t="str">
        <f t="shared" si="6"/>
        <v>UTC</v>
      </c>
      <c r="F192" s="13">
        <f t="shared" si="6"/>
        <v>0</v>
      </c>
      <c r="G192" s="13" t="s">
        <v>291</v>
      </c>
      <c r="H192" s="13"/>
    </row>
    <row r="193" spans="1:8" x14ac:dyDescent="0.25">
      <c r="A193" s="23" t="str">
        <f>Metadata!A193</f>
        <v>IT_SUD_AggregateWaterReservoirsAndHydroStorage</v>
      </c>
      <c r="B193" s="13" t="str">
        <f t="shared" si="5"/>
        <v>1D</v>
      </c>
      <c r="C193" s="13" t="str">
        <f t="shared" si="5"/>
        <v>D</v>
      </c>
      <c r="D193" s="13"/>
      <c r="E193" s="13" t="str">
        <f t="shared" si="6"/>
        <v>UTC</v>
      </c>
      <c r="F193" s="13">
        <f t="shared" si="6"/>
        <v>0</v>
      </c>
      <c r="G193" s="13" t="s">
        <v>291</v>
      </c>
      <c r="H193" s="13"/>
    </row>
    <row r="194" spans="1:8" x14ac:dyDescent="0.25">
      <c r="A194" s="23" t="str">
        <f>Metadata!A194</f>
        <v>IT_SUD_NetTransferCapacityDayahead</v>
      </c>
      <c r="B194" s="13" t="str">
        <f t="shared" si="5"/>
        <v>1D</v>
      </c>
      <c r="C194" s="13" t="str">
        <f t="shared" si="5"/>
        <v>D</v>
      </c>
      <c r="D194" s="13"/>
      <c r="E194" s="13" t="str">
        <f t="shared" si="6"/>
        <v>UTC</v>
      </c>
      <c r="F194" s="13">
        <f t="shared" si="6"/>
        <v>0</v>
      </c>
      <c r="G194" s="13" t="s">
        <v>291</v>
      </c>
      <c r="H194" s="13"/>
    </row>
    <row r="195" spans="1:8" x14ac:dyDescent="0.25">
      <c r="A195" s="23" t="str">
        <f>Metadata!A195</f>
        <v>IT_SUD_UnavailabilityOfGenerationUnits</v>
      </c>
      <c r="B195" s="13" t="str">
        <f t="shared" ref="B195:C210" si="7">B194</f>
        <v>1D</v>
      </c>
      <c r="C195" s="13" t="str">
        <f t="shared" si="7"/>
        <v>D</v>
      </c>
      <c r="D195" s="13"/>
      <c r="E195" s="13" t="str">
        <f t="shared" si="6"/>
        <v>UTC</v>
      </c>
      <c r="F195" s="13">
        <f t="shared" si="6"/>
        <v>0</v>
      </c>
      <c r="G195" s="13" t="s">
        <v>291</v>
      </c>
      <c r="H195" s="13"/>
    </row>
    <row r="196" spans="1:8" x14ac:dyDescent="0.25">
      <c r="A196" s="23" t="str">
        <f>Metadata!A196</f>
        <v>IT_SUD_WindAndSolarForecasts</v>
      </c>
      <c r="B196" s="13" t="str">
        <f t="shared" si="7"/>
        <v>1D</v>
      </c>
      <c r="C196" s="13" t="str">
        <f t="shared" si="7"/>
        <v>D</v>
      </c>
      <c r="D196" s="13"/>
      <c r="E196" s="13" t="str">
        <f t="shared" si="6"/>
        <v>UTC</v>
      </c>
      <c r="F196" s="13">
        <f t="shared" si="6"/>
        <v>0</v>
      </c>
      <c r="G196" s="13" t="s">
        <v>291</v>
      </c>
      <c r="H196" s="13"/>
    </row>
    <row r="197" spans="1:8" x14ac:dyDescent="0.25">
      <c r="A197" s="23" t="str">
        <f>Metadata!A197</f>
        <v>IT_SARD_Generation</v>
      </c>
      <c r="B197" s="13" t="str">
        <f t="shared" si="7"/>
        <v>1D</v>
      </c>
      <c r="C197" s="13" t="str">
        <f t="shared" si="7"/>
        <v>D</v>
      </c>
      <c r="D197" s="13"/>
      <c r="E197" s="13" t="str">
        <f t="shared" ref="E197:F212" si="8">E196</f>
        <v>UTC</v>
      </c>
      <c r="F197" s="13">
        <f t="shared" si="8"/>
        <v>0</v>
      </c>
      <c r="G197" s="13" t="s">
        <v>291</v>
      </c>
      <c r="H197" s="13"/>
    </row>
    <row r="198" spans="1:8" x14ac:dyDescent="0.25">
      <c r="A198" s="23" t="str">
        <f>Metadata!A198</f>
        <v>IT_SARD_GenerationForecast</v>
      </c>
      <c r="B198" s="13" t="str">
        <f t="shared" si="7"/>
        <v>1D</v>
      </c>
      <c r="C198" s="13" t="str">
        <f t="shared" si="7"/>
        <v>D</v>
      </c>
      <c r="D198" s="13"/>
      <c r="E198" s="13" t="str">
        <f t="shared" si="8"/>
        <v>UTC</v>
      </c>
      <c r="F198" s="13">
        <f t="shared" si="8"/>
        <v>0</v>
      </c>
      <c r="G198" s="13" t="s">
        <v>291</v>
      </c>
      <c r="H198" s="13"/>
    </row>
    <row r="199" spans="1:8" x14ac:dyDescent="0.25">
      <c r="A199" s="23" t="str">
        <f>Metadata!A199</f>
        <v>IT_SARD_LoadAndForecast</v>
      </c>
      <c r="B199" s="13" t="str">
        <f t="shared" si="7"/>
        <v>1D</v>
      </c>
      <c r="C199" s="13" t="str">
        <f t="shared" si="7"/>
        <v>D</v>
      </c>
      <c r="D199" s="13"/>
      <c r="E199" s="13" t="str">
        <f t="shared" si="8"/>
        <v>UTC</v>
      </c>
      <c r="F199" s="13">
        <f t="shared" si="8"/>
        <v>0</v>
      </c>
      <c r="G199" s="13" t="s">
        <v>291</v>
      </c>
      <c r="H199" s="13"/>
    </row>
    <row r="200" spans="1:8" x14ac:dyDescent="0.25">
      <c r="A200" s="23" t="str">
        <f>Metadata!A200</f>
        <v>IT_SARD_DayAheadPrices</v>
      </c>
      <c r="B200" s="13" t="str">
        <f t="shared" si="7"/>
        <v>1D</v>
      </c>
      <c r="C200" s="13" t="str">
        <f t="shared" si="7"/>
        <v>D</v>
      </c>
      <c r="D200" s="13"/>
      <c r="E200" s="13" t="str">
        <f t="shared" si="8"/>
        <v>UTC</v>
      </c>
      <c r="F200" s="13">
        <f t="shared" si="8"/>
        <v>0</v>
      </c>
      <c r="G200" s="13" t="s">
        <v>291</v>
      </c>
      <c r="H200" s="13"/>
    </row>
    <row r="201" spans="1:8" x14ac:dyDescent="0.25">
      <c r="A201" s="23" t="str">
        <f>Metadata!A201</f>
        <v>IT_SARD_AggregateWaterReservoirsAndHydroStorage</v>
      </c>
      <c r="B201" s="13" t="str">
        <f t="shared" si="7"/>
        <v>1D</v>
      </c>
      <c r="C201" s="13" t="str">
        <f t="shared" si="7"/>
        <v>D</v>
      </c>
      <c r="D201" s="13"/>
      <c r="E201" s="13" t="str">
        <f t="shared" si="8"/>
        <v>UTC</v>
      </c>
      <c r="F201" s="13">
        <f t="shared" si="8"/>
        <v>0</v>
      </c>
      <c r="G201" s="13" t="s">
        <v>291</v>
      </c>
      <c r="H201" s="13"/>
    </row>
    <row r="202" spans="1:8" x14ac:dyDescent="0.25">
      <c r="A202" s="23" t="str">
        <f>Metadata!A202</f>
        <v>IT_SARD_NetTransferCapacityDayahead</v>
      </c>
      <c r="B202" s="13" t="str">
        <f t="shared" si="7"/>
        <v>1D</v>
      </c>
      <c r="C202" s="13" t="str">
        <f t="shared" si="7"/>
        <v>D</v>
      </c>
      <c r="D202" s="13"/>
      <c r="E202" s="13" t="str">
        <f t="shared" si="8"/>
        <v>UTC</v>
      </c>
      <c r="F202" s="13">
        <f t="shared" si="8"/>
        <v>0</v>
      </c>
      <c r="G202" s="13" t="s">
        <v>291</v>
      </c>
      <c r="H202" s="13"/>
    </row>
    <row r="203" spans="1:8" x14ac:dyDescent="0.25">
      <c r="A203" s="23" t="str">
        <f>Metadata!A203</f>
        <v>IT_SARD_UnavailabilityOfGenerationUnits</v>
      </c>
      <c r="B203" s="13" t="str">
        <f t="shared" si="7"/>
        <v>1D</v>
      </c>
      <c r="C203" s="13" t="str">
        <f t="shared" si="7"/>
        <v>D</v>
      </c>
      <c r="D203" s="13"/>
      <c r="E203" s="13" t="str">
        <f t="shared" si="8"/>
        <v>UTC</v>
      </c>
      <c r="F203" s="13">
        <f t="shared" si="8"/>
        <v>0</v>
      </c>
      <c r="G203" s="13" t="s">
        <v>291</v>
      </c>
      <c r="H203" s="13"/>
    </row>
    <row r="204" spans="1:8" x14ac:dyDescent="0.25">
      <c r="A204" s="23" t="str">
        <f>Metadata!A204</f>
        <v>IT_SARD_WindAndSolarForecasts</v>
      </c>
      <c r="B204" s="13" t="str">
        <f t="shared" si="7"/>
        <v>1D</v>
      </c>
      <c r="C204" s="13" t="str">
        <f t="shared" si="7"/>
        <v>D</v>
      </c>
      <c r="D204" s="13"/>
      <c r="E204" s="13" t="str">
        <f t="shared" si="8"/>
        <v>UTC</v>
      </c>
      <c r="F204" s="13">
        <f t="shared" si="8"/>
        <v>0</v>
      </c>
      <c r="G204" s="13" t="s">
        <v>291</v>
      </c>
      <c r="H204" s="13"/>
    </row>
    <row r="205" spans="1:8" x14ac:dyDescent="0.25">
      <c r="A205" s="23" t="str">
        <f>Metadata!A205</f>
        <v>IT_SICI_Generation</v>
      </c>
      <c r="B205" s="13" t="str">
        <f t="shared" si="7"/>
        <v>1D</v>
      </c>
      <c r="C205" s="13" t="str">
        <f t="shared" si="7"/>
        <v>D</v>
      </c>
      <c r="D205" s="13"/>
      <c r="E205" s="13" t="str">
        <f t="shared" si="8"/>
        <v>UTC</v>
      </c>
      <c r="F205" s="13">
        <f t="shared" si="8"/>
        <v>0</v>
      </c>
      <c r="G205" s="13" t="s">
        <v>291</v>
      </c>
      <c r="H205" s="13"/>
    </row>
    <row r="206" spans="1:8" x14ac:dyDescent="0.25">
      <c r="A206" s="23" t="str">
        <f>Metadata!A206</f>
        <v>IT_SICI_GenerationForecast</v>
      </c>
      <c r="B206" s="13" t="str">
        <f t="shared" si="7"/>
        <v>1D</v>
      </c>
      <c r="C206" s="13" t="str">
        <f t="shared" si="7"/>
        <v>D</v>
      </c>
      <c r="D206" s="13"/>
      <c r="E206" s="13" t="str">
        <f t="shared" si="8"/>
        <v>UTC</v>
      </c>
      <c r="F206" s="13">
        <f t="shared" si="8"/>
        <v>0</v>
      </c>
      <c r="G206" s="13" t="s">
        <v>291</v>
      </c>
      <c r="H206" s="13"/>
    </row>
    <row r="207" spans="1:8" x14ac:dyDescent="0.25">
      <c r="A207" s="23" t="str">
        <f>Metadata!A207</f>
        <v>IT_SICI_LoadAndForecast</v>
      </c>
      <c r="B207" s="13" t="str">
        <f t="shared" si="7"/>
        <v>1D</v>
      </c>
      <c r="C207" s="13" t="str">
        <f t="shared" si="7"/>
        <v>D</v>
      </c>
      <c r="D207" s="13"/>
      <c r="E207" s="13" t="str">
        <f t="shared" si="8"/>
        <v>UTC</v>
      </c>
      <c r="F207" s="13">
        <f t="shared" si="8"/>
        <v>0</v>
      </c>
      <c r="G207" s="13" t="s">
        <v>291</v>
      </c>
      <c r="H207" s="13"/>
    </row>
    <row r="208" spans="1:8" x14ac:dyDescent="0.25">
      <c r="A208" s="23" t="str">
        <f>Metadata!A208</f>
        <v>IT_SICI_DayAheadPrices</v>
      </c>
      <c r="B208" s="13" t="str">
        <f t="shared" si="7"/>
        <v>1D</v>
      </c>
      <c r="C208" s="13" t="str">
        <f t="shared" si="7"/>
        <v>D</v>
      </c>
      <c r="D208" s="13"/>
      <c r="E208" s="13" t="str">
        <f t="shared" si="8"/>
        <v>UTC</v>
      </c>
      <c r="F208" s="13">
        <f t="shared" si="8"/>
        <v>0</v>
      </c>
      <c r="G208" s="13" t="s">
        <v>291</v>
      </c>
      <c r="H208" s="13"/>
    </row>
    <row r="209" spans="1:8" x14ac:dyDescent="0.25">
      <c r="A209" s="23" t="str">
        <f>Metadata!A209</f>
        <v>IT_SICI_AggregateWaterReservoirsAndHydroStorage</v>
      </c>
      <c r="B209" s="13" t="str">
        <f t="shared" si="7"/>
        <v>1D</v>
      </c>
      <c r="C209" s="13" t="str">
        <f t="shared" si="7"/>
        <v>D</v>
      </c>
      <c r="D209" s="13"/>
      <c r="E209" s="13" t="str">
        <f t="shared" si="8"/>
        <v>UTC</v>
      </c>
      <c r="F209" s="13">
        <f t="shared" si="8"/>
        <v>0</v>
      </c>
      <c r="G209" s="13" t="s">
        <v>291</v>
      </c>
      <c r="H209" s="13"/>
    </row>
    <row r="210" spans="1:8" x14ac:dyDescent="0.25">
      <c r="A210" s="23" t="str">
        <f>Metadata!A210</f>
        <v>IT_SICI_NetTransferCapacityDayahead</v>
      </c>
      <c r="B210" s="13" t="str">
        <f t="shared" si="7"/>
        <v>1D</v>
      </c>
      <c r="C210" s="13" t="str">
        <f t="shared" si="7"/>
        <v>D</v>
      </c>
      <c r="D210" s="13"/>
      <c r="E210" s="13" t="str">
        <f t="shared" si="8"/>
        <v>UTC</v>
      </c>
      <c r="F210" s="13">
        <f t="shared" si="8"/>
        <v>0</v>
      </c>
      <c r="G210" s="13" t="s">
        <v>291</v>
      </c>
      <c r="H210" s="13"/>
    </row>
    <row r="211" spans="1:8" x14ac:dyDescent="0.25">
      <c r="A211" s="23" t="str">
        <f>Metadata!A211</f>
        <v>IT_SICI_UnavailabilityOfGenerationUnits</v>
      </c>
      <c r="B211" s="13" t="str">
        <f t="shared" ref="B211:C220" si="9">B210</f>
        <v>1D</v>
      </c>
      <c r="C211" s="13" t="str">
        <f t="shared" si="9"/>
        <v>D</v>
      </c>
      <c r="D211" s="13"/>
      <c r="E211" s="13" t="str">
        <f t="shared" si="8"/>
        <v>UTC</v>
      </c>
      <c r="F211" s="13">
        <f t="shared" si="8"/>
        <v>0</v>
      </c>
      <c r="G211" s="13" t="s">
        <v>291</v>
      </c>
      <c r="H211" s="13"/>
    </row>
    <row r="212" spans="1:8" x14ac:dyDescent="0.25">
      <c r="A212" s="23" t="str">
        <f>Metadata!A212</f>
        <v>IT_SICI_WindAndSolarForecasts</v>
      </c>
      <c r="B212" s="13" t="str">
        <f t="shared" si="9"/>
        <v>1D</v>
      </c>
      <c r="C212" s="13" t="str">
        <f t="shared" si="9"/>
        <v>D</v>
      </c>
      <c r="D212" s="13"/>
      <c r="E212" s="13" t="str">
        <f t="shared" si="8"/>
        <v>UTC</v>
      </c>
      <c r="F212" s="13">
        <f t="shared" si="8"/>
        <v>0</v>
      </c>
      <c r="G212" s="13" t="s">
        <v>291</v>
      </c>
      <c r="H212" s="13"/>
    </row>
    <row r="213" spans="1:8" x14ac:dyDescent="0.25">
      <c r="A213" s="23" t="str">
        <f>Metadata!A213</f>
        <v>IT_CALA_Generation</v>
      </c>
      <c r="B213" s="13" t="str">
        <f t="shared" si="9"/>
        <v>1D</v>
      </c>
      <c r="C213" s="13" t="str">
        <f t="shared" si="9"/>
        <v>D</v>
      </c>
      <c r="D213" s="13"/>
      <c r="E213" s="13" t="str">
        <f t="shared" ref="E213:F220" si="10">E212</f>
        <v>UTC</v>
      </c>
      <c r="F213" s="13">
        <f t="shared" si="10"/>
        <v>0</v>
      </c>
      <c r="G213" s="13" t="s">
        <v>291</v>
      </c>
      <c r="H213" s="13"/>
    </row>
    <row r="214" spans="1:8" x14ac:dyDescent="0.25">
      <c r="A214" s="23" t="str">
        <f>Metadata!A214</f>
        <v>IT_CALA_GenerationForecast</v>
      </c>
      <c r="B214" s="13" t="str">
        <f t="shared" si="9"/>
        <v>1D</v>
      </c>
      <c r="C214" s="13" t="str">
        <f t="shared" si="9"/>
        <v>D</v>
      </c>
      <c r="D214" s="13"/>
      <c r="E214" s="13" t="str">
        <f t="shared" si="10"/>
        <v>UTC</v>
      </c>
      <c r="F214" s="13">
        <f t="shared" si="10"/>
        <v>0</v>
      </c>
      <c r="G214" s="13" t="s">
        <v>291</v>
      </c>
      <c r="H214" s="13"/>
    </row>
    <row r="215" spans="1:8" x14ac:dyDescent="0.25">
      <c r="A215" s="23" t="str">
        <f>Metadata!A215</f>
        <v>IT_CALA_LoadAndForecast</v>
      </c>
      <c r="B215" s="13" t="str">
        <f t="shared" si="9"/>
        <v>1D</v>
      </c>
      <c r="C215" s="13" t="str">
        <f t="shared" si="9"/>
        <v>D</v>
      </c>
      <c r="D215" s="13"/>
      <c r="E215" s="13" t="str">
        <f t="shared" si="10"/>
        <v>UTC</v>
      </c>
      <c r="F215" s="13">
        <f t="shared" si="10"/>
        <v>0</v>
      </c>
      <c r="G215" s="13" t="s">
        <v>291</v>
      </c>
      <c r="H215" s="13"/>
    </row>
    <row r="216" spans="1:8" x14ac:dyDescent="0.25">
      <c r="A216" s="23" t="str">
        <f>Metadata!A216</f>
        <v>IT_CALA_DayAheadPrices</v>
      </c>
      <c r="B216" s="13" t="str">
        <f t="shared" si="9"/>
        <v>1D</v>
      </c>
      <c r="C216" s="13" t="str">
        <f t="shared" si="9"/>
        <v>D</v>
      </c>
      <c r="D216" s="13"/>
      <c r="E216" s="13" t="str">
        <f t="shared" si="10"/>
        <v>UTC</v>
      </c>
      <c r="F216" s="13">
        <f t="shared" si="10"/>
        <v>0</v>
      </c>
      <c r="G216" s="13" t="s">
        <v>291</v>
      </c>
      <c r="H216" s="13"/>
    </row>
    <row r="217" spans="1:8" x14ac:dyDescent="0.25">
      <c r="A217" s="23" t="str">
        <f>Metadata!A217</f>
        <v>IT_CALA_AggregateWaterReservoirsAndHydroStorage</v>
      </c>
      <c r="B217" s="13" t="str">
        <f t="shared" si="9"/>
        <v>1D</v>
      </c>
      <c r="C217" s="13" t="str">
        <f t="shared" si="9"/>
        <v>D</v>
      </c>
      <c r="D217" s="13"/>
      <c r="E217" s="13" t="str">
        <f t="shared" si="10"/>
        <v>UTC</v>
      </c>
      <c r="F217" s="13">
        <f t="shared" si="10"/>
        <v>0</v>
      </c>
      <c r="G217" s="13" t="s">
        <v>291</v>
      </c>
      <c r="H217" s="13"/>
    </row>
    <row r="218" spans="1:8" x14ac:dyDescent="0.25">
      <c r="A218" s="23" t="str">
        <f>Metadata!A218</f>
        <v>IT_CALA_NetTransferCapacityDayahead</v>
      </c>
      <c r="B218" s="13" t="str">
        <f t="shared" si="9"/>
        <v>1D</v>
      </c>
      <c r="C218" s="13" t="str">
        <f t="shared" si="9"/>
        <v>D</v>
      </c>
      <c r="D218" s="13"/>
      <c r="E218" s="13" t="str">
        <f t="shared" si="10"/>
        <v>UTC</v>
      </c>
      <c r="F218" s="13">
        <f t="shared" si="10"/>
        <v>0</v>
      </c>
      <c r="G218" s="13" t="s">
        <v>291</v>
      </c>
      <c r="H218" s="13"/>
    </row>
    <row r="219" spans="1:8" x14ac:dyDescent="0.25">
      <c r="A219" s="23" t="str">
        <f>Metadata!A219</f>
        <v>IT_CALA_UnavailabilityOfGenerationUnits</v>
      </c>
      <c r="B219" s="13" t="str">
        <f t="shared" si="9"/>
        <v>1D</v>
      </c>
      <c r="C219" s="13" t="str">
        <f t="shared" si="9"/>
        <v>D</v>
      </c>
      <c r="D219" s="13"/>
      <c r="E219" s="13" t="str">
        <f t="shared" si="10"/>
        <v>UTC</v>
      </c>
      <c r="F219" s="13">
        <f t="shared" si="10"/>
        <v>0</v>
      </c>
      <c r="G219" s="13" t="s">
        <v>291</v>
      </c>
      <c r="H219" s="13"/>
    </row>
    <row r="220" spans="1:8" x14ac:dyDescent="0.25">
      <c r="A220" s="23" t="str">
        <f>Metadata!A220</f>
        <v>IT_CALA_WindAndSolarForecasts</v>
      </c>
      <c r="B220" s="13" t="str">
        <f t="shared" si="9"/>
        <v>1D</v>
      </c>
      <c r="C220" s="13" t="str">
        <f t="shared" si="9"/>
        <v>D</v>
      </c>
      <c r="D220" s="13"/>
      <c r="E220" s="13" t="str">
        <f t="shared" si="10"/>
        <v>UTC</v>
      </c>
      <c r="F220" s="13">
        <f t="shared" si="10"/>
        <v>0</v>
      </c>
      <c r="G220" s="13" t="s">
        <v>291</v>
      </c>
      <c r="H220" s="13"/>
    </row>
    <row r="221" spans="1:8" x14ac:dyDescent="0.25">
      <c r="A221" s="23" t="str">
        <f>Metadata!A221</f>
        <v>IDM_IDA1_Results</v>
      </c>
      <c r="B221" s="13" t="s">
        <v>282</v>
      </c>
      <c r="C221" s="13" t="s">
        <v>283</v>
      </c>
      <c r="D221" s="13"/>
      <c r="E221" s="13" t="s">
        <v>284</v>
      </c>
      <c r="F221" s="13">
        <v>0</v>
      </c>
      <c r="G221" s="13" t="s">
        <v>291</v>
      </c>
      <c r="H221" s="13"/>
    </row>
    <row r="222" spans="1:8" x14ac:dyDescent="0.25">
      <c r="A222" s="23"/>
      <c r="B222" s="13"/>
      <c r="C222" s="13"/>
      <c r="D222" s="13"/>
      <c r="E222" s="13"/>
      <c r="F222" s="13"/>
      <c r="G222" s="13"/>
      <c r="H222" s="13"/>
    </row>
    <row r="223" spans="1:8" x14ac:dyDescent="0.25">
      <c r="A223" s="23"/>
      <c r="B223" s="13"/>
      <c r="C223" s="13"/>
      <c r="D223" s="13"/>
      <c r="E223" s="13"/>
      <c r="F223" s="13"/>
      <c r="G223" s="13"/>
      <c r="H223" s="13"/>
    </row>
    <row r="224" spans="1:8" x14ac:dyDescent="0.25">
      <c r="A224" s="23"/>
      <c r="B224" s="13"/>
      <c r="C224" s="13"/>
      <c r="D224" s="13"/>
      <c r="E224" s="13"/>
      <c r="F224" s="13"/>
      <c r="G224" s="13"/>
      <c r="H224" s="13"/>
    </row>
    <row r="225" spans="1:8" x14ac:dyDescent="0.25">
      <c r="A225" s="23"/>
      <c r="B225" s="13"/>
      <c r="C225" s="13"/>
      <c r="D225" s="13"/>
      <c r="E225" s="13"/>
      <c r="F225" s="13"/>
      <c r="G225" s="13"/>
      <c r="H225" s="13"/>
    </row>
    <row r="226" spans="1:8" x14ac:dyDescent="0.25">
      <c r="A226" s="23"/>
      <c r="B226" s="13"/>
      <c r="C226" s="13"/>
      <c r="D226" s="13"/>
      <c r="E226" s="13"/>
      <c r="F226" s="13"/>
      <c r="G226" s="13"/>
      <c r="H226" s="13"/>
    </row>
    <row r="227" spans="1:8" x14ac:dyDescent="0.25">
      <c r="A227" s="23"/>
      <c r="B227" s="13"/>
      <c r="C227" s="13"/>
      <c r="D227" s="13"/>
      <c r="E227" s="13"/>
      <c r="F227" s="13"/>
      <c r="G227" s="13"/>
      <c r="H227" s="13"/>
    </row>
  </sheetData>
  <conditionalFormatting sqref="A2:A108">
    <cfRule type="expression" dxfId="21" priority="20">
      <formula>ROW()=CELL("row")</formula>
    </cfRule>
    <cfRule type="expression" dxfId="20" priority="21">
      <formula>COLUMN()=CELL("col")</formula>
    </cfRule>
  </conditionalFormatting>
  <conditionalFormatting sqref="A77:A86">
    <cfRule type="expression" dxfId="19" priority="22">
      <formula>ROW()=CELL("row")</formula>
    </cfRule>
  </conditionalFormatting>
  <conditionalFormatting sqref="A88:A227">
    <cfRule type="expression" dxfId="18" priority="27">
      <formula>ROW()=CELL("row")</formula>
    </cfRule>
  </conditionalFormatting>
  <conditionalFormatting sqref="A109:A227">
    <cfRule type="expression" dxfId="17" priority="99">
      <formula>COLUMN()=CELL("col")</formula>
    </cfRule>
    <cfRule type="expression" dxfId="16" priority="100">
      <formula>ROW()=CELL("row")</formula>
    </cfRule>
  </conditionalFormatting>
  <conditionalFormatting sqref="B118:G220 B222:G227">
    <cfRule type="expression" dxfId="15" priority="3">
      <formula>ROW()=CELL("row")</formula>
    </cfRule>
    <cfRule type="expression" dxfId="14" priority="4">
      <formula>COLUMN()=CELL("col")</formula>
    </cfRule>
  </conditionalFormatting>
  <conditionalFormatting sqref="B2:H117 H118:H132 A1:H1">
    <cfRule type="expression" dxfId="13" priority="7">
      <formula>COLUMN()=CELL("col")</formula>
    </cfRule>
  </conditionalFormatting>
  <conditionalFormatting sqref="B2:H117 H118:H132">
    <cfRule type="expression" dxfId="12" priority="6">
      <formula>ROW()=CELL("row")</formula>
    </cfRule>
  </conditionalFormatting>
  <conditionalFormatting sqref="D106:D110">
    <cfRule type="expression" dxfId="11" priority="8">
      <formula>ROW()=CELL("row")</formula>
    </cfRule>
  </conditionalFormatting>
  <conditionalFormatting sqref="H130:H220 H222:H227">
    <cfRule type="expression" dxfId="10" priority="83">
      <formula>ROW()=CELL("row")</formula>
    </cfRule>
    <cfRule type="expression" dxfId="9" priority="84">
      <formula>COLUMN()=CELL("col")</formula>
    </cfRule>
  </conditionalFormatting>
  <conditionalFormatting sqref="B221:H221">
    <cfRule type="expression" dxfId="8" priority="2">
      <formula>COLUMN()=CELL("col")</formula>
    </cfRule>
  </conditionalFormatting>
  <conditionalFormatting sqref="B221:H221">
    <cfRule type="expression" dxfId="7"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21"/>
  <sheetViews>
    <sheetView topLeftCell="A84" zoomScaleNormal="100" workbookViewId="0">
      <selection activeCell="A108" sqref="A108"/>
    </sheetView>
  </sheetViews>
  <sheetFormatPr defaultColWidth="8.5703125" defaultRowHeight="15" x14ac:dyDescent="0.25"/>
  <cols>
    <col min="1" max="1" width="34.5703125" customWidth="1"/>
    <col min="2" max="2" width="25.85546875" style="1" customWidth="1"/>
    <col min="3" max="3" width="19.85546875" style="1" customWidth="1"/>
  </cols>
  <sheetData>
    <row r="1" spans="1:3" x14ac:dyDescent="0.25">
      <c r="A1" s="5" t="s">
        <v>184</v>
      </c>
      <c r="B1" s="4" t="s">
        <v>307</v>
      </c>
      <c r="C1" s="4" t="s">
        <v>308</v>
      </c>
    </row>
    <row r="2" spans="1:3" x14ac:dyDescent="0.25">
      <c r="A2" s="20" t="s">
        <v>12</v>
      </c>
      <c r="B2" s="34" t="s">
        <v>309</v>
      </c>
      <c r="C2" s="32"/>
    </row>
    <row r="3" spans="1:3" x14ac:dyDescent="0.25">
      <c r="A3" s="23" t="s">
        <v>16</v>
      </c>
      <c r="B3" s="35" t="s">
        <v>309</v>
      </c>
      <c r="C3" s="13"/>
    </row>
    <row r="4" spans="1:3" x14ac:dyDescent="0.25">
      <c r="A4" s="23" t="s">
        <v>20</v>
      </c>
      <c r="B4" s="35" t="s">
        <v>309</v>
      </c>
      <c r="C4" s="13"/>
    </row>
    <row r="5" spans="1:3" x14ac:dyDescent="0.25">
      <c r="A5" s="23" t="s">
        <v>21</v>
      </c>
      <c r="B5" s="35" t="s">
        <v>309</v>
      </c>
      <c r="C5" s="13"/>
    </row>
    <row r="6" spans="1:3" x14ac:dyDescent="0.25">
      <c r="A6" s="23" t="s">
        <v>24</v>
      </c>
      <c r="B6" s="35" t="s">
        <v>309</v>
      </c>
      <c r="C6" s="13"/>
    </row>
    <row r="7" spans="1:3" x14ac:dyDescent="0.25">
      <c r="A7" s="23" t="s">
        <v>26</v>
      </c>
      <c r="B7" s="35" t="s">
        <v>309</v>
      </c>
      <c r="C7" s="13"/>
    </row>
    <row r="8" spans="1:3" x14ac:dyDescent="0.25">
      <c r="A8" s="23" t="s">
        <v>27</v>
      </c>
      <c r="B8" s="35" t="s">
        <v>309</v>
      </c>
      <c r="C8" s="13"/>
    </row>
    <row r="9" spans="1:3" x14ac:dyDescent="0.25">
      <c r="A9" s="23" t="s">
        <v>28</v>
      </c>
      <c r="B9" s="36" t="s">
        <v>309</v>
      </c>
      <c r="C9" s="13"/>
    </row>
    <row r="10" spans="1:3" x14ac:dyDescent="0.25">
      <c r="A10" s="23" t="s">
        <v>29</v>
      </c>
      <c r="B10" s="35" t="s">
        <v>309</v>
      </c>
      <c r="C10" s="13"/>
    </row>
    <row r="11" spans="1:3" x14ac:dyDescent="0.25">
      <c r="A11" s="23" t="s">
        <v>31</v>
      </c>
      <c r="B11" s="35" t="s">
        <v>309</v>
      </c>
      <c r="C11" s="13"/>
    </row>
    <row r="12" spans="1:3" x14ac:dyDescent="0.25">
      <c r="A12" s="23" t="s">
        <v>33</v>
      </c>
      <c r="B12" s="35" t="s">
        <v>309</v>
      </c>
      <c r="C12" s="13"/>
    </row>
    <row r="13" spans="1:3" x14ac:dyDescent="0.25">
      <c r="A13" s="23" t="s">
        <v>35</v>
      </c>
      <c r="B13" s="35" t="s">
        <v>310</v>
      </c>
      <c r="C13" s="13"/>
    </row>
    <row r="14" spans="1:3" x14ac:dyDescent="0.25">
      <c r="A14" s="23" t="s">
        <v>39</v>
      </c>
      <c r="B14" s="35" t="s">
        <v>311</v>
      </c>
      <c r="C14" s="13"/>
    </row>
    <row r="15" spans="1:3" x14ac:dyDescent="0.25">
      <c r="A15" s="23" t="s">
        <v>42</v>
      </c>
      <c r="B15" s="35"/>
      <c r="C15" s="13"/>
    </row>
    <row r="16" spans="1:3" x14ac:dyDescent="0.25">
      <c r="A16" s="23" t="s">
        <v>45</v>
      </c>
      <c r="B16" s="35" t="s">
        <v>312</v>
      </c>
      <c r="C16" s="13"/>
    </row>
    <row r="17" spans="1:3" x14ac:dyDescent="0.25">
      <c r="A17" s="23" t="s">
        <v>313</v>
      </c>
      <c r="B17" s="35" t="s">
        <v>314</v>
      </c>
      <c r="C17" s="13"/>
    </row>
    <row r="18" spans="1:3" x14ac:dyDescent="0.25">
      <c r="A18" s="23" t="s">
        <v>48</v>
      </c>
      <c r="B18" s="35"/>
      <c r="C18" s="13"/>
    </row>
    <row r="19" spans="1:3" x14ac:dyDescent="0.25">
      <c r="A19" s="23" t="s">
        <v>50</v>
      </c>
      <c r="B19" s="35" t="s">
        <v>315</v>
      </c>
      <c r="C19" s="13"/>
    </row>
    <row r="20" spans="1:3" x14ac:dyDescent="0.25">
      <c r="A20" s="23" t="s">
        <v>51</v>
      </c>
      <c r="B20" s="35"/>
      <c r="C20" s="13"/>
    </row>
    <row r="21" spans="1:3" x14ac:dyDescent="0.25">
      <c r="A21" s="23" t="s">
        <v>53</v>
      </c>
      <c r="B21" s="35" t="s">
        <v>309</v>
      </c>
      <c r="C21" s="13"/>
    </row>
    <row r="22" spans="1:3" x14ac:dyDescent="0.25">
      <c r="A22" s="23" t="s">
        <v>55</v>
      </c>
      <c r="B22" s="35" t="s">
        <v>309</v>
      </c>
      <c r="C22" s="13"/>
    </row>
    <row r="23" spans="1:3" x14ac:dyDescent="0.25">
      <c r="A23" s="23" t="s">
        <v>57</v>
      </c>
      <c r="B23" s="35"/>
      <c r="C23" s="13"/>
    </row>
    <row r="24" spans="1:3" x14ac:dyDescent="0.25">
      <c r="A24" s="23" t="s">
        <v>59</v>
      </c>
      <c r="B24" s="35" t="s">
        <v>309</v>
      </c>
      <c r="C24" s="13"/>
    </row>
    <row r="25" spans="1:3" x14ac:dyDescent="0.25">
      <c r="A25" s="23" t="s">
        <v>61</v>
      </c>
      <c r="B25" s="35" t="s">
        <v>309</v>
      </c>
      <c r="C25" s="13"/>
    </row>
    <row r="26" spans="1:3" x14ac:dyDescent="0.25">
      <c r="A26" s="23" t="s">
        <v>62</v>
      </c>
      <c r="B26" s="35" t="s">
        <v>309</v>
      </c>
      <c r="C26" s="13"/>
    </row>
    <row r="27" spans="1:3" x14ac:dyDescent="0.25">
      <c r="A27" s="23" t="s">
        <v>63</v>
      </c>
      <c r="B27" s="35" t="s">
        <v>309</v>
      </c>
      <c r="C27" s="13"/>
    </row>
    <row r="28" spans="1:3" x14ac:dyDescent="0.25">
      <c r="A28" s="23" t="s">
        <v>64</v>
      </c>
      <c r="B28" s="35" t="s">
        <v>309</v>
      </c>
      <c r="C28" s="13"/>
    </row>
    <row r="29" spans="1:3" x14ac:dyDescent="0.25">
      <c r="A29" s="23" t="s">
        <v>65</v>
      </c>
      <c r="B29" s="35" t="s">
        <v>309</v>
      </c>
      <c r="C29" s="13"/>
    </row>
    <row r="30" spans="1:3" x14ac:dyDescent="0.25">
      <c r="A30" s="23" t="s">
        <v>67</v>
      </c>
      <c r="B30" s="35" t="s">
        <v>309</v>
      </c>
      <c r="C30" s="13"/>
    </row>
    <row r="31" spans="1:3" x14ac:dyDescent="0.25">
      <c r="A31" s="23" t="s">
        <v>69</v>
      </c>
      <c r="B31" s="35" t="s">
        <v>309</v>
      </c>
      <c r="C31" s="13"/>
    </row>
    <row r="32" spans="1:3" x14ac:dyDescent="0.25">
      <c r="A32" s="23" t="s">
        <v>70</v>
      </c>
      <c r="B32" s="35" t="s">
        <v>309</v>
      </c>
      <c r="C32" s="13"/>
    </row>
    <row r="33" spans="1:3" x14ac:dyDescent="0.25">
      <c r="A33" s="23" t="s">
        <v>72</v>
      </c>
      <c r="B33" s="35" t="s">
        <v>316</v>
      </c>
      <c r="C33" s="13"/>
    </row>
    <row r="34" spans="1:3" x14ac:dyDescent="0.25">
      <c r="A34" s="23" t="s">
        <v>73</v>
      </c>
      <c r="B34" s="35" t="s">
        <v>317</v>
      </c>
      <c r="C34" s="13"/>
    </row>
    <row r="35" spans="1:3" x14ac:dyDescent="0.25">
      <c r="A35" s="23" t="s">
        <v>75</v>
      </c>
      <c r="B35" s="35" t="s">
        <v>318</v>
      </c>
      <c r="C35" s="13"/>
    </row>
    <row r="36" spans="1:3" x14ac:dyDescent="0.25">
      <c r="A36" s="23" t="s">
        <v>76</v>
      </c>
      <c r="B36" s="35"/>
      <c r="C36" s="13"/>
    </row>
    <row r="37" spans="1:3" x14ac:dyDescent="0.25">
      <c r="A37" s="23" t="s">
        <v>77</v>
      </c>
      <c r="B37" s="35" t="s">
        <v>319</v>
      </c>
      <c r="C37" s="13"/>
    </row>
    <row r="38" spans="1:3" x14ac:dyDescent="0.25">
      <c r="A38" s="23" t="s">
        <v>78</v>
      </c>
      <c r="B38" s="35" t="s">
        <v>320</v>
      </c>
      <c r="C38" s="13"/>
    </row>
    <row r="39" spans="1:3" x14ac:dyDescent="0.25">
      <c r="A39" s="23" t="s">
        <v>79</v>
      </c>
      <c r="B39" s="35" t="s">
        <v>321</v>
      </c>
      <c r="C39" s="13"/>
    </row>
    <row r="40" spans="1:3" x14ac:dyDescent="0.25">
      <c r="A40" s="23" t="s">
        <v>80</v>
      </c>
      <c r="B40" s="35"/>
      <c r="C40" s="13"/>
    </row>
    <row r="41" spans="1:3" x14ac:dyDescent="0.25">
      <c r="A41" s="23" t="s">
        <v>81</v>
      </c>
      <c r="B41" s="35" t="s">
        <v>322</v>
      </c>
      <c r="C41" s="13"/>
    </row>
    <row r="42" spans="1:3" x14ac:dyDescent="0.25">
      <c r="A42" s="23" t="s">
        <v>82</v>
      </c>
      <c r="B42" s="35" t="s">
        <v>323</v>
      </c>
      <c r="C42" s="13"/>
    </row>
    <row r="43" spans="1:3" x14ac:dyDescent="0.25">
      <c r="A43" s="23" t="s">
        <v>83</v>
      </c>
      <c r="B43" s="35" t="s">
        <v>324</v>
      </c>
      <c r="C43" s="13"/>
    </row>
    <row r="44" spans="1:3" x14ac:dyDescent="0.25">
      <c r="A44" s="23" t="s">
        <v>84</v>
      </c>
      <c r="B44" s="35"/>
      <c r="C44" s="13"/>
    </row>
    <row r="45" spans="1:3" x14ac:dyDescent="0.25">
      <c r="A45" s="23" t="s">
        <v>85</v>
      </c>
      <c r="B45" s="35"/>
      <c r="C45" s="13"/>
    </row>
    <row r="46" spans="1:3" x14ac:dyDescent="0.25">
      <c r="A46" s="23" t="s">
        <v>86</v>
      </c>
      <c r="B46" s="35"/>
      <c r="C46" s="13"/>
    </row>
    <row r="47" spans="1:3" x14ac:dyDescent="0.25">
      <c r="A47" s="23" t="s">
        <v>88</v>
      </c>
      <c r="B47" s="35"/>
      <c r="C47" s="13"/>
    </row>
    <row r="48" spans="1:3" x14ac:dyDescent="0.25">
      <c r="A48" s="23" t="s">
        <v>89</v>
      </c>
      <c r="B48" s="35"/>
      <c r="C48" s="13"/>
    </row>
    <row r="49" spans="1:3" x14ac:dyDescent="0.25">
      <c r="A49" s="23" t="s">
        <v>90</v>
      </c>
      <c r="B49" s="35"/>
      <c r="C49" s="13"/>
    </row>
    <row r="50" spans="1:3" x14ac:dyDescent="0.25">
      <c r="A50" s="23" t="s">
        <v>91</v>
      </c>
      <c r="B50" s="35"/>
      <c r="C50" s="13"/>
    </row>
    <row r="51" spans="1:3" x14ac:dyDescent="0.25">
      <c r="A51" s="23" t="s">
        <v>92</v>
      </c>
      <c r="B51" s="35"/>
      <c r="C51" s="13"/>
    </row>
    <row r="52" spans="1:3" x14ac:dyDescent="0.25">
      <c r="A52" s="23" t="s">
        <v>93</v>
      </c>
      <c r="B52" s="35"/>
      <c r="C52" s="13"/>
    </row>
    <row r="53" spans="1:3" x14ac:dyDescent="0.25">
      <c r="A53" s="23" t="s">
        <v>94</v>
      </c>
      <c r="B53" s="35"/>
      <c r="C53" s="13"/>
    </row>
    <row r="54" spans="1:3" x14ac:dyDescent="0.25">
      <c r="A54" s="23" t="s">
        <v>95</v>
      </c>
      <c r="B54" s="35"/>
      <c r="C54" s="13"/>
    </row>
    <row r="55" spans="1:3" x14ac:dyDescent="0.25">
      <c r="A55" s="23" t="s">
        <v>96</v>
      </c>
      <c r="B55" s="35"/>
      <c r="C55" s="13"/>
    </row>
    <row r="56" spans="1:3" x14ac:dyDescent="0.25">
      <c r="A56" s="23" t="s">
        <v>97</v>
      </c>
      <c r="B56" s="35"/>
      <c r="C56" s="13"/>
    </row>
    <row r="57" spans="1:3" x14ac:dyDescent="0.25">
      <c r="A57" s="23" t="s">
        <v>98</v>
      </c>
      <c r="B57" s="35"/>
      <c r="C57" s="13"/>
    </row>
    <row r="58" spans="1:3" x14ac:dyDescent="0.25">
      <c r="A58" s="23" t="s">
        <v>99</v>
      </c>
      <c r="B58" s="35" t="s">
        <v>309</v>
      </c>
      <c r="C58" s="13"/>
    </row>
    <row r="59" spans="1:3" x14ac:dyDescent="0.25">
      <c r="A59" s="23" t="s">
        <v>100</v>
      </c>
      <c r="B59" s="35" t="s">
        <v>309</v>
      </c>
      <c r="C59" s="13"/>
    </row>
    <row r="60" spans="1:3" x14ac:dyDescent="0.25">
      <c r="A60" s="23" t="s">
        <v>101</v>
      </c>
      <c r="B60" s="35" t="s">
        <v>309</v>
      </c>
      <c r="C60" s="13"/>
    </row>
    <row r="61" spans="1:3" x14ac:dyDescent="0.25">
      <c r="A61" s="23" t="s">
        <v>102</v>
      </c>
      <c r="B61" s="35" t="s">
        <v>309</v>
      </c>
      <c r="C61" s="13"/>
    </row>
    <row r="62" spans="1:3" x14ac:dyDescent="0.25">
      <c r="A62" s="23" t="s">
        <v>104</v>
      </c>
      <c r="B62" s="35" t="s">
        <v>309</v>
      </c>
      <c r="C62" s="13"/>
    </row>
    <row r="63" spans="1:3" x14ac:dyDescent="0.25">
      <c r="A63" s="23" t="s">
        <v>105</v>
      </c>
      <c r="B63" s="35" t="s">
        <v>309</v>
      </c>
      <c r="C63" s="13"/>
    </row>
    <row r="64" spans="1:3" x14ac:dyDescent="0.25">
      <c r="A64" s="23" t="s">
        <v>106</v>
      </c>
      <c r="B64" s="35" t="s">
        <v>309</v>
      </c>
      <c r="C64" s="13"/>
    </row>
    <row r="65" spans="1:3" x14ac:dyDescent="0.25">
      <c r="A65" s="23" t="s">
        <v>109</v>
      </c>
      <c r="B65" s="35" t="s">
        <v>309</v>
      </c>
      <c r="C65" s="13"/>
    </row>
    <row r="66" spans="1:3" x14ac:dyDescent="0.25">
      <c r="A66" s="23" t="s">
        <v>111</v>
      </c>
      <c r="B66" s="35" t="s">
        <v>309</v>
      </c>
      <c r="C66" s="13"/>
    </row>
    <row r="67" spans="1:3" x14ac:dyDescent="0.25">
      <c r="A67" s="23" t="s">
        <v>112</v>
      </c>
      <c r="B67" s="35" t="s">
        <v>309</v>
      </c>
      <c r="C67" s="13"/>
    </row>
    <row r="68" spans="1:3" x14ac:dyDescent="0.25">
      <c r="A68" s="23" t="s">
        <v>113</v>
      </c>
      <c r="B68" s="35" t="s">
        <v>309</v>
      </c>
      <c r="C68" s="13"/>
    </row>
    <row r="69" spans="1:3" x14ac:dyDescent="0.25">
      <c r="A69" s="23" t="s">
        <v>114</v>
      </c>
      <c r="B69" s="35" t="s">
        <v>309</v>
      </c>
      <c r="C69" s="13"/>
    </row>
    <row r="70" spans="1:3" x14ac:dyDescent="0.25">
      <c r="A70" s="23" t="s">
        <v>115</v>
      </c>
      <c r="B70" s="35" t="s">
        <v>309</v>
      </c>
      <c r="C70" s="13"/>
    </row>
    <row r="71" spans="1:3" x14ac:dyDescent="0.25">
      <c r="A71" s="23" t="s">
        <v>116</v>
      </c>
      <c r="B71" s="35" t="s">
        <v>309</v>
      </c>
      <c r="C71" s="13"/>
    </row>
    <row r="72" spans="1:3" x14ac:dyDescent="0.25">
      <c r="A72" s="23" t="s">
        <v>117</v>
      </c>
      <c r="B72" s="35" t="s">
        <v>309</v>
      </c>
      <c r="C72" s="13"/>
    </row>
    <row r="73" spans="1:3" x14ac:dyDescent="0.25">
      <c r="A73" s="23" t="s">
        <v>118</v>
      </c>
      <c r="B73" s="35" t="s">
        <v>309</v>
      </c>
      <c r="C73" s="13"/>
    </row>
    <row r="74" spans="1:3" x14ac:dyDescent="0.25">
      <c r="A74" s="23" t="s">
        <v>119</v>
      </c>
      <c r="B74" s="35" t="s">
        <v>309</v>
      </c>
      <c r="C74" s="13"/>
    </row>
    <row r="75" spans="1:3" x14ac:dyDescent="0.25">
      <c r="A75" s="23" t="s">
        <v>120</v>
      </c>
      <c r="B75" s="35" t="s">
        <v>309</v>
      </c>
      <c r="C75" s="13"/>
    </row>
    <row r="76" spans="1:3" x14ac:dyDescent="0.25">
      <c r="A76" s="23" t="s">
        <v>121</v>
      </c>
      <c r="B76" s="35" t="s">
        <v>309</v>
      </c>
      <c r="C76" s="13"/>
    </row>
    <row r="77" spans="1:3" x14ac:dyDescent="0.25">
      <c r="A77" s="23" t="s">
        <v>123</v>
      </c>
      <c r="B77" s="35" t="s">
        <v>309</v>
      </c>
      <c r="C77" s="13"/>
    </row>
    <row r="78" spans="1:3" x14ac:dyDescent="0.25">
      <c r="A78" s="23" t="s">
        <v>126</v>
      </c>
      <c r="B78" s="35" t="s">
        <v>309</v>
      </c>
      <c r="C78" s="13"/>
    </row>
    <row r="79" spans="1:3" x14ac:dyDescent="0.25">
      <c r="A79" s="23" t="s">
        <v>127</v>
      </c>
      <c r="B79" s="35" t="s">
        <v>309</v>
      </c>
      <c r="C79" s="13"/>
    </row>
    <row r="80" spans="1:3" x14ac:dyDescent="0.25">
      <c r="A80" s="23" t="s">
        <v>128</v>
      </c>
      <c r="B80" s="35" t="s">
        <v>309</v>
      </c>
      <c r="C80" s="13"/>
    </row>
    <row r="81" spans="1:3" x14ac:dyDescent="0.25">
      <c r="A81" s="23" t="s">
        <v>131</v>
      </c>
      <c r="B81" s="35" t="s">
        <v>309</v>
      </c>
      <c r="C81" s="13"/>
    </row>
    <row r="82" spans="1:3" x14ac:dyDescent="0.25">
      <c r="A82" s="23" t="s">
        <v>132</v>
      </c>
      <c r="B82" s="35" t="s">
        <v>309</v>
      </c>
      <c r="C82" s="13"/>
    </row>
    <row r="83" spans="1:3" x14ac:dyDescent="0.25">
      <c r="A83" s="23" t="s">
        <v>133</v>
      </c>
      <c r="B83" s="35" t="s">
        <v>309</v>
      </c>
      <c r="C83" s="13"/>
    </row>
    <row r="84" spans="1:3" x14ac:dyDescent="0.25">
      <c r="A84" s="23" t="s">
        <v>135</v>
      </c>
      <c r="B84" s="35" t="s">
        <v>309</v>
      </c>
      <c r="C84" s="13"/>
    </row>
    <row r="85" spans="1:3" x14ac:dyDescent="0.25">
      <c r="A85" s="23" t="s">
        <v>136</v>
      </c>
      <c r="B85" s="35" t="s">
        <v>309</v>
      </c>
      <c r="C85" s="13"/>
    </row>
    <row r="86" spans="1:3" x14ac:dyDescent="0.25">
      <c r="A86" s="23" t="s">
        <v>138</v>
      </c>
      <c r="B86" s="35" t="s">
        <v>309</v>
      </c>
      <c r="C86" s="13"/>
    </row>
    <row r="87" spans="1:3" x14ac:dyDescent="0.25">
      <c r="A87" s="23" t="s">
        <v>139</v>
      </c>
      <c r="B87" s="35" t="s">
        <v>309</v>
      </c>
      <c r="C87" s="13"/>
    </row>
    <row r="88" spans="1:3" x14ac:dyDescent="0.25">
      <c r="A88" s="23" t="s">
        <v>140</v>
      </c>
      <c r="B88" s="35" t="s">
        <v>309</v>
      </c>
      <c r="C88" s="13"/>
    </row>
    <row r="89" spans="1:3" x14ac:dyDescent="0.25">
      <c r="A89" s="23" t="s">
        <v>142</v>
      </c>
      <c r="B89" s="35" t="s">
        <v>309</v>
      </c>
      <c r="C89" s="13"/>
    </row>
    <row r="90" spans="1:3" x14ac:dyDescent="0.25">
      <c r="A90" s="23" t="s">
        <v>144</v>
      </c>
      <c r="B90" s="35" t="s">
        <v>309</v>
      </c>
      <c r="C90" s="13"/>
    </row>
    <row r="91" spans="1:3" x14ac:dyDescent="0.25">
      <c r="A91" s="23" t="s">
        <v>146</v>
      </c>
      <c r="B91" s="35" t="s">
        <v>309</v>
      </c>
      <c r="C91" s="13"/>
    </row>
    <row r="92" spans="1:3" x14ac:dyDescent="0.25">
      <c r="A92" s="23" t="s">
        <v>148</v>
      </c>
      <c r="B92" s="35" t="s">
        <v>309</v>
      </c>
      <c r="C92" s="13"/>
    </row>
    <row r="93" spans="1:3" x14ac:dyDescent="0.25">
      <c r="A93" s="23" t="s">
        <v>150</v>
      </c>
      <c r="B93" s="35" t="s">
        <v>309</v>
      </c>
      <c r="C93" s="13"/>
    </row>
    <row r="94" spans="1:3" x14ac:dyDescent="0.25">
      <c r="A94" s="23" t="s">
        <v>152</v>
      </c>
      <c r="B94" s="35" t="s">
        <v>309</v>
      </c>
      <c r="C94" s="13"/>
    </row>
    <row r="95" spans="1:3" x14ac:dyDescent="0.25">
      <c r="A95" s="23" t="s">
        <v>154</v>
      </c>
      <c r="B95" s="35" t="s">
        <v>309</v>
      </c>
      <c r="C95" s="13"/>
    </row>
    <row r="96" spans="1:3" x14ac:dyDescent="0.25">
      <c r="A96" s="23" t="s">
        <v>156</v>
      </c>
      <c r="B96" s="35" t="s">
        <v>309</v>
      </c>
      <c r="C96" s="13"/>
    </row>
    <row r="97" spans="1:3" x14ac:dyDescent="0.25">
      <c r="A97" s="23" t="s">
        <v>158</v>
      </c>
      <c r="B97" s="35" t="s">
        <v>309</v>
      </c>
      <c r="C97" s="13"/>
    </row>
    <row r="98" spans="1:3" x14ac:dyDescent="0.25">
      <c r="A98" s="23" t="s">
        <v>160</v>
      </c>
      <c r="B98" s="35" t="s">
        <v>309</v>
      </c>
      <c r="C98" s="13"/>
    </row>
    <row r="99" spans="1:3" x14ac:dyDescent="0.25">
      <c r="A99" s="23" t="s">
        <v>162</v>
      </c>
      <c r="B99" s="35" t="s">
        <v>309</v>
      </c>
      <c r="C99" s="13"/>
    </row>
    <row r="100" spans="1:3" x14ac:dyDescent="0.25">
      <c r="A100" s="23" t="s">
        <v>110</v>
      </c>
      <c r="B100" s="35" t="s">
        <v>309</v>
      </c>
      <c r="C100" s="13"/>
    </row>
    <row r="101" spans="1:3" x14ac:dyDescent="0.25">
      <c r="A101" s="23" t="s">
        <v>165</v>
      </c>
      <c r="B101" s="35" t="s">
        <v>309</v>
      </c>
      <c r="C101" s="13"/>
    </row>
    <row r="102" spans="1:3" x14ac:dyDescent="0.25">
      <c r="A102" s="23" t="s">
        <v>167</v>
      </c>
      <c r="B102" s="35" t="s">
        <v>309</v>
      </c>
      <c r="C102" s="13"/>
    </row>
    <row r="103" spans="1:3" x14ac:dyDescent="0.25">
      <c r="A103" s="23" t="s">
        <v>168</v>
      </c>
      <c r="B103" s="35" t="s">
        <v>309</v>
      </c>
      <c r="C103" s="13"/>
    </row>
    <row r="104" spans="1:3" x14ac:dyDescent="0.25">
      <c r="A104" s="23" t="s">
        <v>169</v>
      </c>
      <c r="B104" s="35" t="s">
        <v>309</v>
      </c>
      <c r="C104" s="13"/>
    </row>
    <row r="105" spans="1:3" x14ac:dyDescent="0.25">
      <c r="A105" s="23" t="s">
        <v>170</v>
      </c>
      <c r="B105" s="36" t="s">
        <v>309</v>
      </c>
      <c r="C105" s="13"/>
    </row>
    <row r="106" spans="1:3" x14ac:dyDescent="0.25">
      <c r="A106" s="23" t="s">
        <v>171</v>
      </c>
      <c r="B106" s="35" t="s">
        <v>309</v>
      </c>
      <c r="C106" s="13"/>
    </row>
    <row r="107" spans="1:3" x14ac:dyDescent="0.25">
      <c r="A107" s="23" t="s">
        <v>172</v>
      </c>
      <c r="B107" s="35" t="s">
        <v>309</v>
      </c>
      <c r="C107" s="13"/>
    </row>
    <row r="108" spans="1:3" x14ac:dyDescent="0.25">
      <c r="A108" s="23" t="s">
        <v>174</v>
      </c>
      <c r="B108" s="35" t="s">
        <v>309</v>
      </c>
      <c r="C108" s="13"/>
    </row>
    <row r="109" spans="1:3" x14ac:dyDescent="0.25">
      <c r="A109" s="23"/>
      <c r="B109" s="35"/>
      <c r="C109" s="13"/>
    </row>
    <row r="110" spans="1:3" x14ac:dyDescent="0.25">
      <c r="A110" s="23"/>
      <c r="B110" s="35"/>
      <c r="C110" s="13"/>
    </row>
    <row r="111" spans="1:3" x14ac:dyDescent="0.25">
      <c r="A111" s="23"/>
      <c r="B111" s="35"/>
      <c r="C111" s="15"/>
    </row>
    <row r="112" spans="1:3" x14ac:dyDescent="0.25">
      <c r="A112" s="23"/>
      <c r="B112" s="35"/>
      <c r="C112" s="15"/>
    </row>
    <row r="113" spans="1:3" x14ac:dyDescent="0.25">
      <c r="A113" s="23"/>
      <c r="B113" s="35"/>
      <c r="C113" s="15"/>
    </row>
    <row r="114" spans="1:3" x14ac:dyDescent="0.25">
      <c r="A114" s="23"/>
      <c r="B114" s="35"/>
      <c r="C114" s="15"/>
    </row>
    <row r="115" spans="1:3" x14ac:dyDescent="0.25">
      <c r="A115" s="23"/>
      <c r="B115" s="35"/>
      <c r="C115" s="15"/>
    </row>
    <row r="116" spans="1:3" x14ac:dyDescent="0.25">
      <c r="A116" s="23"/>
      <c r="B116" s="35"/>
      <c r="C116" s="15"/>
    </row>
    <row r="117" spans="1:3" x14ac:dyDescent="0.25">
      <c r="A117" s="23"/>
      <c r="B117" s="35"/>
      <c r="C117" s="15"/>
    </row>
    <row r="118" spans="1:3" x14ac:dyDescent="0.25">
      <c r="A118" s="37"/>
      <c r="B118" s="38"/>
      <c r="C118" s="39"/>
    </row>
    <row r="119" spans="1:3" x14ac:dyDescent="0.25">
      <c r="B119" s="40"/>
    </row>
    <row r="120" spans="1:3" x14ac:dyDescent="0.25">
      <c r="B120" s="40"/>
    </row>
    <row r="121" spans="1:3" x14ac:dyDescent="0.25">
      <c r="B121" s="40"/>
    </row>
  </sheetData>
  <conditionalFormatting sqref="A2:A108">
    <cfRule type="expression" dxfId="6" priority="11">
      <formula>ROW()=CELL("row")</formula>
    </cfRule>
    <cfRule type="expression" dxfId="5" priority="12">
      <formula>COLUMN()=CELL("col")</formula>
    </cfRule>
  </conditionalFormatting>
  <conditionalFormatting sqref="A77:A86">
    <cfRule type="expression" dxfId="4" priority="13">
      <formula>ROW()=CELL("row")</formula>
    </cfRule>
  </conditionalFormatting>
  <conditionalFormatting sqref="A88:A108">
    <cfRule type="expression" dxfId="3" priority="18">
      <formula>ROW()=CELL("row")</formula>
    </cfRule>
  </conditionalFormatting>
  <conditionalFormatting sqref="A112:A116">
    <cfRule type="expression" dxfId="2" priority="4">
      <formula>ROW()=CELL("row")</formula>
    </cfRule>
  </conditionalFormatting>
  <conditionalFormatting sqref="B2:C80 B81:B108 C81:C110 B106:C116 A109:B111 A112:C121">
    <cfRule type="expression" dxfId="1" priority="2">
      <formula>ROW()=CELL("row")</formula>
    </cfRule>
  </conditionalFormatting>
  <conditionalFormatting sqref="B2:C80 B81:B108 C81:C111 A109:B111 A112:C121 A1:C1">
    <cfRule type="expression" dxfId="0" priority="3">
      <formula>COLUMN()=CELL("col")</formula>
    </cfRule>
  </conditionalFormatting>
  <hyperlinks>
    <hyperlink ref="B9" r:id="rId1" xr:uid="{00000000-0004-0000-0400-000000000000}"/>
    <hyperlink ref="B105" r:id="rId2" xr:uid="{00000000-0004-0000-0400-000001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zoomScaleNormal="100" workbookViewId="0">
      <selection activeCell="A3" activeCellId="1" sqref="F111:F142 A3"/>
    </sheetView>
  </sheetViews>
  <sheetFormatPr defaultColWidth="8.5703125" defaultRowHeight="15" x14ac:dyDescent="0.25"/>
  <cols>
    <col min="1" max="1" width="15.7109375" customWidth="1"/>
  </cols>
  <sheetData>
    <row r="1" spans="1:1" x14ac:dyDescent="0.25">
      <c r="A1" t="s">
        <v>325</v>
      </c>
    </row>
    <row r="2" spans="1:1" x14ac:dyDescent="0.25">
      <c r="A2" s="41">
        <f ca="1">NOW()</f>
        <v>45638.863964583332</v>
      </c>
    </row>
    <row r="3" spans="1:1" x14ac:dyDescent="0.25">
      <c r="A3" s="42"/>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164</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Thanos</cp:lastModifiedBy>
  <cp:revision>11</cp:revision>
  <dcterms:created xsi:type="dcterms:W3CDTF">2022-02-08T18:07:56Z</dcterms:created>
  <dcterms:modified xsi:type="dcterms:W3CDTF">2024-12-12T18:45:50Z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724ed5-0cfc-4d4c-ac51-e92bca5b81d6_Enabled">
    <vt:lpwstr>true</vt:lpwstr>
  </property>
  <property fmtid="{D5CDD505-2E9C-101B-9397-08002B2CF9AE}" pid="3" name="MSIP_Label_05724ed5-0cfc-4d4c-ac51-e92bca5b81d6_SetDate">
    <vt:lpwstr>2024-04-04T11:55:27Z</vt:lpwstr>
  </property>
  <property fmtid="{D5CDD505-2E9C-101B-9397-08002B2CF9AE}" pid="4" name="MSIP_Label_05724ed5-0cfc-4d4c-ac51-e92bca5b81d6_Method">
    <vt:lpwstr>Standard</vt:lpwstr>
  </property>
  <property fmtid="{D5CDD505-2E9C-101B-9397-08002B2CF9AE}" pid="5" name="MSIP_Label_05724ed5-0cfc-4d4c-ac51-e92bca5b81d6_Name">
    <vt:lpwstr>defa4170-0d19-0005-0004-bc88714345d2</vt:lpwstr>
  </property>
  <property fmtid="{D5CDD505-2E9C-101B-9397-08002B2CF9AE}" pid="6" name="MSIP_Label_05724ed5-0cfc-4d4c-ac51-e92bca5b81d6_SiteId">
    <vt:lpwstr>04431d29-4523-4837-9461-aba5f0619b10</vt:lpwstr>
  </property>
  <property fmtid="{D5CDD505-2E9C-101B-9397-08002B2CF9AE}" pid="7" name="MSIP_Label_05724ed5-0cfc-4d4c-ac51-e92bca5b81d6_ActionId">
    <vt:lpwstr>2fa18ce2-370e-4f6e-848b-874e133a6b93</vt:lpwstr>
  </property>
  <property fmtid="{D5CDD505-2E9C-101B-9397-08002B2CF9AE}" pid="8" name="MSIP_Label_05724ed5-0cfc-4d4c-ac51-e92bca5b81d6_ContentBits">
    <vt:lpwstr>0</vt:lpwstr>
  </property>
</Properties>
</file>