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S\UI Testing and Verification\Final Presentation\"/>
    </mc:Choice>
  </mc:AlternateContent>
  <xr:revisionPtr revIDLastSave="0" documentId="13_ncr:40001_{6A8428C2-63FB-4968-9D89-B08D0056FEF2}" xr6:coauthVersionLast="45" xr6:coauthVersionMax="45" xr10:uidLastSave="{00000000-0000-0000-0000-000000000000}"/>
  <bookViews>
    <workbookView xWindow="-90" yWindow="-90" windowWidth="19380" windowHeight="10380" activeTab="1"/>
  </bookViews>
  <sheets>
    <sheet name="Completion Rate - Effectiveness" sheetId="1" r:id="rId1"/>
    <sheet name="Time on Task - Efficien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2" l="1"/>
  <c r="F19" i="2"/>
  <c r="G19" i="2"/>
  <c r="H19" i="2"/>
  <c r="D19" i="2"/>
  <c r="E18" i="2"/>
  <c r="F18" i="2"/>
  <c r="G18" i="2"/>
  <c r="H18" i="2"/>
  <c r="D18" i="2"/>
  <c r="H16" i="2"/>
  <c r="G16" i="2"/>
  <c r="F16" i="2"/>
  <c r="E16" i="2"/>
  <c r="E15" i="2"/>
  <c r="F15" i="2"/>
  <c r="G15" i="2"/>
  <c r="H15" i="2"/>
  <c r="D15" i="2"/>
  <c r="D16" i="2" s="1"/>
  <c r="E14" i="2"/>
  <c r="F14" i="2"/>
  <c r="G14" i="2"/>
  <c r="H14" i="2"/>
  <c r="D14" i="2"/>
</calcChain>
</file>

<file path=xl/sharedStrings.xml><?xml version="1.0" encoding="utf-8"?>
<sst xmlns="http://schemas.openxmlformats.org/spreadsheetml/2006/main" count="28" uniqueCount="17">
  <si>
    <t>Participant</t>
  </si>
  <si>
    <t>Task 1</t>
  </si>
  <si>
    <t>Task 2</t>
  </si>
  <si>
    <t>Task 3</t>
  </si>
  <si>
    <t>Task 4</t>
  </si>
  <si>
    <t>Task 5</t>
  </si>
  <si>
    <t>Average</t>
  </si>
  <si>
    <t>SD</t>
  </si>
  <si>
    <t>Real Time +</t>
  </si>
  <si>
    <t>Real Time -</t>
  </si>
  <si>
    <t>Z-Critical Value</t>
  </si>
  <si>
    <t>SD*1,96</t>
  </si>
  <si>
    <t>Aditya Sane</t>
  </si>
  <si>
    <t>Lena</t>
  </si>
  <si>
    <t>Araceli Gonzaliz</t>
  </si>
  <si>
    <t xml:space="preserve">Kanishq </t>
  </si>
  <si>
    <t>Steffin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</si>
</sst>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6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 applyProtection="1">
      <alignment horizontal="center" vertical="top" wrapText="1"/>
      <protection locked="0"/>
    </xf>
    <xf numFmtId="1" fontId="0" fillId="0" borderId="1" xfId="0" applyNumberFormat="1" applyBorder="1"/>
    <xf numFmtId="0" fontId="0" fillId="2" borderId="1" xfId="0" applyFill="1" applyBorder="1"/>
    <xf numFmtId="2" fontId="0" fillId="0" borderId="1" xfId="0" applyNumberFormat="1" applyBorder="1"/>
    <xf numFmtId="167" fontId="0" fillId="0" borderId="1" xfId="0" applyNumberFormat="1" applyBorder="1"/>
    <xf numFmtId="2" fontId="0" fillId="0" borderId="0" xfId="0" applyNumberFormat="1" applyFill="1" applyBorder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to complete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on Task - Efficiency'!$C$7</c:f>
              <c:strCache>
                <c:ptCount val="1"/>
                <c:pt idx="0">
                  <c:v>Aditya Sane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'Time on Task - Efficiency'!$D$6:$H$6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'Time on Task - Efficiency'!$D$7:$H$7</c:f>
              <c:numCache>
                <c:formatCode>0</c:formatCode>
                <c:ptCount val="5"/>
                <c:pt idx="0">
                  <c:v>91</c:v>
                </c:pt>
                <c:pt idx="1">
                  <c:v>149</c:v>
                </c:pt>
                <c:pt idx="2">
                  <c:v>63</c:v>
                </c:pt>
                <c:pt idx="3">
                  <c:v>79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8-41EF-94C0-2D25EF59FC00}"/>
            </c:ext>
          </c:extLst>
        </c:ser>
        <c:ser>
          <c:idx val="1"/>
          <c:order val="1"/>
          <c:tx>
            <c:strRef>
              <c:f>'Time on Task - Efficiency'!$C$8</c:f>
              <c:strCache>
                <c:ptCount val="1"/>
                <c:pt idx="0">
                  <c:v>Lena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'Time on Task - Efficiency'!$D$6:$H$6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'Time on Task - Efficiency'!$D$8:$H$8</c:f>
              <c:numCache>
                <c:formatCode>0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29</c:v>
                </c:pt>
                <c:pt idx="3">
                  <c:v>34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8-41EF-94C0-2D25EF59FC00}"/>
            </c:ext>
          </c:extLst>
        </c:ser>
        <c:ser>
          <c:idx val="2"/>
          <c:order val="2"/>
          <c:tx>
            <c:strRef>
              <c:f>'Time on Task - Efficiency'!$C$9</c:f>
              <c:strCache>
                <c:ptCount val="1"/>
                <c:pt idx="0">
                  <c:v>Araceli Gonzaliz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'Time on Task - Efficiency'!$D$6:$H$6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'Time on Task - Efficiency'!$D$9:$H$9</c:f>
              <c:numCache>
                <c:formatCode>0</c:formatCode>
                <c:ptCount val="5"/>
                <c:pt idx="0">
                  <c:v>20</c:v>
                </c:pt>
                <c:pt idx="1">
                  <c:v>55</c:v>
                </c:pt>
                <c:pt idx="2">
                  <c:v>11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8-41EF-94C0-2D25EF59FC00}"/>
            </c:ext>
          </c:extLst>
        </c:ser>
        <c:ser>
          <c:idx val="3"/>
          <c:order val="3"/>
          <c:tx>
            <c:strRef>
              <c:f>'Time on Task - Efficiency'!$C$10</c:f>
              <c:strCache>
                <c:ptCount val="1"/>
                <c:pt idx="0">
                  <c:v>Kanishq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'Time on Task - Efficiency'!$D$6:$H$6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'Time on Task - Efficiency'!$D$10:$H$10</c:f>
              <c:numCache>
                <c:formatCode>0</c:formatCode>
                <c:ptCount val="5"/>
                <c:pt idx="0">
                  <c:v>33</c:v>
                </c:pt>
                <c:pt idx="1">
                  <c:v>84</c:v>
                </c:pt>
                <c:pt idx="2">
                  <c:v>25</c:v>
                </c:pt>
                <c:pt idx="3">
                  <c:v>26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38-41EF-94C0-2D25EF59FC00}"/>
            </c:ext>
          </c:extLst>
        </c:ser>
        <c:ser>
          <c:idx val="4"/>
          <c:order val="4"/>
          <c:tx>
            <c:strRef>
              <c:f>'Time on Task - Efficiency'!$C$11</c:f>
              <c:strCache>
                <c:ptCount val="1"/>
                <c:pt idx="0">
                  <c:v>Steffin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'Time on Task - Efficiency'!$D$6:$H$6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'Time on Task - Efficiency'!$D$11:$H$11</c:f>
              <c:numCache>
                <c:formatCode>0</c:formatCode>
                <c:ptCount val="5"/>
                <c:pt idx="0">
                  <c:v>8</c:v>
                </c:pt>
                <c:pt idx="1">
                  <c:v>21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38-41EF-94C0-2D25EF59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40580096"/>
        <c:axId val="431474016"/>
      </c:barChart>
      <c:catAx>
        <c:axId val="34058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1474016"/>
        <c:crosses val="autoZero"/>
        <c:auto val="1"/>
        <c:lblAlgn val="ctr"/>
        <c:lblOffset val="100"/>
        <c:noMultiLvlLbl val="0"/>
      </c:catAx>
      <c:valAx>
        <c:axId val="4314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05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471487</xdr:colOff>
      <xdr:row>22</xdr:row>
      <xdr:rowOff>106362</xdr:rowOff>
    </xdr:from>
    <xdr:to>
      <xdr:col>8</xdr:col>
      <xdr:colOff>442912</xdr:colOff>
      <xdr:row>37</xdr:row>
      <xdr:rowOff>39687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B1A90-A446-490B-ABF6-5B4D28D78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0"/>
  <sheetViews>
    <sheetView workbookViewId="0">
      <selection activeCell="B5" sqref="B5:G10"/>
    </sheetView>
  </sheetViews>
  <sheetFormatPr defaultRowHeight="14.75" x14ac:dyDescent="0.75"/>
  <cols>
    <col min="2" max="2" width="13.5" bestFit="1" customWidth="1"/>
  </cols>
  <sheetData>
    <row r="5" spans="2:7" x14ac:dyDescent="0.75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</row>
    <row r="6" spans="2:7" x14ac:dyDescent="0.75">
      <c r="B6" s="1" t="s">
        <v>12</v>
      </c>
      <c r="C6" s="2">
        <v>1</v>
      </c>
      <c r="D6" s="2">
        <v>1</v>
      </c>
      <c r="E6" s="2">
        <v>1</v>
      </c>
      <c r="F6" s="2">
        <v>1</v>
      </c>
      <c r="G6" s="2">
        <v>1</v>
      </c>
    </row>
    <row r="7" spans="2:7" x14ac:dyDescent="0.75">
      <c r="B7" s="1" t="s">
        <v>13</v>
      </c>
      <c r="C7" s="2">
        <v>1</v>
      </c>
      <c r="D7" s="2">
        <v>1</v>
      </c>
      <c r="E7" s="2">
        <v>1</v>
      </c>
      <c r="F7" s="2">
        <v>1</v>
      </c>
      <c r="G7" s="2">
        <v>1</v>
      </c>
    </row>
    <row r="8" spans="2:7" x14ac:dyDescent="0.75">
      <c r="B8" s="1" t="s">
        <v>14</v>
      </c>
      <c r="C8" s="2">
        <v>1</v>
      </c>
      <c r="D8" s="2">
        <v>1</v>
      </c>
      <c r="E8" s="2">
        <v>1</v>
      </c>
      <c r="F8" s="2">
        <v>1</v>
      </c>
      <c r="G8" s="2">
        <v>1</v>
      </c>
    </row>
    <row r="9" spans="2:7" x14ac:dyDescent="0.75">
      <c r="B9" s="1" t="s">
        <v>15</v>
      </c>
      <c r="C9" s="2">
        <v>1</v>
      </c>
      <c r="D9" s="2">
        <v>1</v>
      </c>
      <c r="E9" s="2">
        <v>1</v>
      </c>
      <c r="F9" s="2">
        <v>1</v>
      </c>
      <c r="G9" s="2">
        <v>1</v>
      </c>
    </row>
    <row r="10" spans="2:7" x14ac:dyDescent="0.75">
      <c r="B10" s="1" t="s">
        <v>16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19"/>
  <sheetViews>
    <sheetView tabSelected="1" topLeftCell="A4" workbookViewId="0">
      <selection activeCell="J17" sqref="J17"/>
    </sheetView>
  </sheetViews>
  <sheetFormatPr defaultRowHeight="14.75" x14ac:dyDescent="0.75"/>
  <cols>
    <col min="3" max="3" width="13.5" bestFit="1" customWidth="1"/>
    <col min="10" max="10" width="12.90625" bestFit="1" customWidth="1"/>
  </cols>
  <sheetData>
    <row r="6" spans="3:11" x14ac:dyDescent="0.75">
      <c r="C6" s="3" t="s">
        <v>0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</row>
    <row r="7" spans="3:11" x14ac:dyDescent="0.75">
      <c r="C7" s="1" t="s">
        <v>12</v>
      </c>
      <c r="D7" s="4">
        <v>91</v>
      </c>
      <c r="E7" s="4">
        <v>149</v>
      </c>
      <c r="F7" s="4">
        <v>63</v>
      </c>
      <c r="G7" s="4">
        <v>79</v>
      </c>
      <c r="H7" s="4">
        <v>91</v>
      </c>
    </row>
    <row r="8" spans="3:11" x14ac:dyDescent="0.75">
      <c r="C8" s="1" t="s">
        <v>13</v>
      </c>
      <c r="D8" s="4">
        <v>55</v>
      </c>
      <c r="E8" s="4">
        <v>80</v>
      </c>
      <c r="F8" s="4">
        <v>29</v>
      </c>
      <c r="G8" s="4">
        <v>34</v>
      </c>
      <c r="H8" s="4">
        <v>55</v>
      </c>
    </row>
    <row r="9" spans="3:11" x14ac:dyDescent="0.75">
      <c r="C9" s="1" t="s">
        <v>14</v>
      </c>
      <c r="D9" s="4">
        <v>20</v>
      </c>
      <c r="E9" s="4">
        <v>55</v>
      </c>
      <c r="F9" s="4">
        <v>11</v>
      </c>
      <c r="G9" s="4">
        <v>19</v>
      </c>
      <c r="H9" s="4">
        <v>20</v>
      </c>
    </row>
    <row r="10" spans="3:11" x14ac:dyDescent="0.75">
      <c r="C10" s="1" t="s">
        <v>15</v>
      </c>
      <c r="D10" s="4">
        <v>33</v>
      </c>
      <c r="E10" s="4">
        <v>84</v>
      </c>
      <c r="F10" s="4">
        <v>25</v>
      </c>
      <c r="G10" s="4">
        <v>26</v>
      </c>
      <c r="H10" s="4">
        <v>33</v>
      </c>
    </row>
    <row r="11" spans="3:11" x14ac:dyDescent="0.75">
      <c r="C11" s="1" t="s">
        <v>16</v>
      </c>
      <c r="D11" s="4">
        <v>8</v>
      </c>
      <c r="E11" s="4">
        <v>21</v>
      </c>
      <c r="F11" s="4">
        <v>4</v>
      </c>
      <c r="G11" s="4">
        <v>7</v>
      </c>
      <c r="H11" s="4">
        <v>8</v>
      </c>
    </row>
    <row r="14" spans="3:11" x14ac:dyDescent="0.75">
      <c r="C14" s="3" t="s">
        <v>6</v>
      </c>
      <c r="D14" s="5">
        <f>AVERAGE(D7:D11)</f>
        <v>41.4</v>
      </c>
      <c r="E14" s="5">
        <f t="shared" ref="E14:H14" si="0">AVERAGE(E7:E11)</f>
        <v>77.8</v>
      </c>
      <c r="F14" s="5">
        <f t="shared" si="0"/>
        <v>26.4</v>
      </c>
      <c r="G14" s="5">
        <f t="shared" si="0"/>
        <v>33</v>
      </c>
      <c r="H14" s="5">
        <f t="shared" si="0"/>
        <v>41.4</v>
      </c>
    </row>
    <row r="15" spans="3:11" x14ac:dyDescent="0.75">
      <c r="C15" s="3" t="s">
        <v>7</v>
      </c>
      <c r="D15" s="8">
        <f>STDEV(D7,D8,D9,D10,D11)</f>
        <v>32.745992121174162</v>
      </c>
      <c r="E15" s="8">
        <f t="shared" ref="E15:H15" si="1">STDEV(E7,E8,E9,E10,E11)</f>
        <v>47.060599231204016</v>
      </c>
      <c r="F15" s="8">
        <f t="shared" si="1"/>
        <v>22.842942017174583</v>
      </c>
      <c r="G15" s="8">
        <f t="shared" si="1"/>
        <v>27.55902755904134</v>
      </c>
      <c r="H15" s="8">
        <f t="shared" si="1"/>
        <v>32.745992121174162</v>
      </c>
      <c r="J15" s="10" t="s">
        <v>10</v>
      </c>
      <c r="K15" s="6">
        <v>1.96</v>
      </c>
    </row>
    <row r="16" spans="3:11" x14ac:dyDescent="0.75">
      <c r="C16" s="3" t="s">
        <v>11</v>
      </c>
      <c r="D16" s="7">
        <f>PRODUCT(K15*D15)</f>
        <v>64.18214455750136</v>
      </c>
      <c r="E16" s="7">
        <f>PRODUCT(K15*E15)</f>
        <v>92.238774493159866</v>
      </c>
      <c r="F16" s="7">
        <f>PRODUCT(K15*F15)</f>
        <v>44.772166353662179</v>
      </c>
      <c r="G16" s="7">
        <f>PRODUCT(K15*G15)</f>
        <v>54.015694015721024</v>
      </c>
      <c r="H16" s="7">
        <f>PRODUCT(K15*H15)</f>
        <v>64.18214455750136</v>
      </c>
      <c r="J16" s="9"/>
    </row>
    <row r="18" spans="3:8" x14ac:dyDescent="0.75">
      <c r="C18" s="3" t="s">
        <v>8</v>
      </c>
      <c r="D18" s="7">
        <f>SUM(D14+D16)</f>
        <v>105.58214455750135</v>
      </c>
      <c r="E18" s="7">
        <f t="shared" ref="E18:H18" si="2">SUM(E14+E16)</f>
        <v>170.03877449315985</v>
      </c>
      <c r="F18" s="7">
        <f t="shared" si="2"/>
        <v>71.172166353662178</v>
      </c>
      <c r="G18" s="7">
        <f t="shared" si="2"/>
        <v>87.015694015721024</v>
      </c>
      <c r="H18" s="7">
        <f t="shared" si="2"/>
        <v>105.58214455750135</v>
      </c>
    </row>
    <row r="19" spans="3:8" x14ac:dyDescent="0.75">
      <c r="C19" s="3" t="s">
        <v>9</v>
      </c>
      <c r="D19" s="7">
        <f>SUM(D16,-(D14))</f>
        <v>22.782144557501361</v>
      </c>
      <c r="E19" s="7">
        <f t="shared" ref="E19:H19" si="3">SUM(E16,-(E14))</f>
        <v>14.438774493159869</v>
      </c>
      <c r="F19" s="7">
        <f t="shared" si="3"/>
        <v>18.37216635366218</v>
      </c>
      <c r="G19" s="7">
        <f t="shared" si="3"/>
        <v>21.015694015721024</v>
      </c>
      <c r="H19" s="7">
        <f t="shared" si="3"/>
        <v>22.782144557501361</v>
      </c>
    </row>
  </sheetData>
  <dataValidations count="1">
    <dataValidation type="list" allowBlank="1" showInputMessage="1" showErrorMessage="1" errorTitle="Time Data Entry Error" error="Time data = value in Total Elapsed cell (D5). If you need to enter data manually, edit the Total Elapsed cell (d5) and select value from the pulldown menu." sqref="D7:H11">
      <formula1>$D$7:$D$8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Rate - Effectiveness</vt:lpstr>
      <vt:lpstr>Time on Task -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thanusha Ramesh</dc:creator>
  <cp:lastModifiedBy>thanusha Ramesh</cp:lastModifiedBy>
  <dcterms:created xsi:type="dcterms:W3CDTF">2020-03-13T03:15:05Z</dcterms:created>
  <dcterms:modified xsi:type="dcterms:W3CDTF">2020-03-13T04:21:58Z</dcterms:modified>
</cp:coreProperties>
</file>