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523C324-D868-497A-A9B7-B7C4931F40D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9" i="5" l="1"/>
  <c r="C29" i="5"/>
  <c r="D28" i="5"/>
  <c r="C28" i="5"/>
  <c r="D27" i="5"/>
  <c r="C27" i="5"/>
  <c r="D26" i="5"/>
  <c r="C26" i="5"/>
  <c r="D25" i="5"/>
  <c r="C25" i="5"/>
  <c r="D24" i="5"/>
  <c r="C24" i="5"/>
  <c r="A11" i="5"/>
  <c r="A10" i="5"/>
  <c r="A9" i="5"/>
  <c r="A8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<sst xmlns="http://schemas.openxmlformats.org/spreadsheetml/2006/main" count="294" uniqueCount="192">
  <si>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</si>
  <si>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</si>
  <si>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</si>
  <si>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</si>
  <si>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</si>
  <si>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</si>
  <si>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</si>
  <si>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</si>
  <si>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</si>
  <si>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</si>
  <si>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</si>
  <si>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</si>
  <si>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</si>
  <si>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</si>
  <si>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</si>
  <si>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</si>
  <si>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</si>
  <si>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</si>
  <si>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</si>
  <si>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</si>
  <si>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</si>
  <si>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</si>
  <si>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</si>
  <si>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</si>
  <si>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</si>
  <si>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</si>
  <si>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</si>
  <si>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</si>
  <si>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</si>
  <si>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</si>
  <si>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</si>
  <si>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</si>
  <si>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</si>
  <si>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</si>
  <si>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</si>
  <si>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</si>
  <si>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</si>
  <si>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</si>
  <si>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</si>
  <si>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</si>
  <si>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</si>
  <si>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</si>
  <si>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</si>
  <si>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</si>
  <si>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</si>
  <si>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</si>
  <si>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</si>
  <si>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</si>
  <si>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</si>
  <si>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</si>
  <si>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</si>
  <si>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</si>
  <si>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</si>
  <si>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</si>
  <si>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</si>
  <si>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</si>
  <si>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</si>
  <si>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</si>
  <si>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</si>
  <si>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</si>
  <si>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</si>
  <si>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</si>
  <si>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</si>
  <si>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</si>
  <si>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</si>
  <si>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</si>
  <si>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</si>
  <si>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</si>
  <si>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</si>
  <si>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</si>
  <si>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</si>
  <si>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</si>
  <si>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</si>
  <si>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</si>
  <si>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</si>
  <si>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</si>
  <si>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</si>
  <si>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</si>
  <si>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</si>
  <si>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</si>
  <si>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</si>
  <si>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</si>
  <si>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</si>
  <si>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</si>
  <si>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</si>
  <si>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</si>
  <si>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</si>
  <si>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</si>
  <si>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</si>
  <si>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</si>
  <si>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</si>
  <si>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</si>
  <si>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</si>
  <si>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</si>
  <si>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</si>
  <si>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</si>
  <si>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</si>
  <si>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</si>
  <si>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</si>
  <si>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</si>
  <si>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</si>
  <si>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</si>
  <si>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</si>
  <si>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</si>
  <si>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</si>
  <si>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</si>
  <si>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</si>
  <si>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</si>
  <si>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</si>
  <si>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</si>
  <si>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</si>
  <si>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</si>
  <si>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</si>
  <si>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</si>
  <si>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</si>
  <si>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</si>
  <si>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</si>
  <si>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</si>
  <si>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</si>
  <si>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</si>
  <si>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</si>
  <si>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</si>
  <si>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</si>
  <si>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</si>
  <si>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</si>
  <si>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</si>
  <si>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</si>
  <si>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</si>
  <si>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</si>
  <si>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</si>
  <si>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</si>
  <si>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</si>
  <si>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</si>
  <si>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</si>
  <si>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</si>
  <si>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</si>
  <si>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</si>
  <si>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</si>
  <si>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</si>
  <si>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OS</t>
  </si>
  <si>
    <t>Software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</si>
  <si>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</si>
  <si>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</si>
  <si>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</si>
  <si>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</si>
  <si>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</si>
  <si>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</si>
  <si>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</si>
  <si>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</si>
  <si>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</si>
  <si>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</si>
  <si>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</si>
  <si>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</si>
  <si>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</si>
  <si>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</si>
  <si>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</si>
  <si>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</si>
  <si>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</si>
  <si>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</si>
  <si>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</si>
  <si>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</si>
  <si>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</si>
  <si>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</si>
  <si>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Team</t>
  </si>
  <si>
    <t xml:space="preserve">Review </t>
  </si>
  <si>
    <t>Term definition</t>
  </si>
  <si>
    <t>Term</t>
  </si>
  <si>
    <t>Definition/explanation</t>
  </si>
  <si>
    <t>Glossary</t>
  </si>
  <si>
    <t>Members</t>
  </si>
  <si>
    <t>Shopee</t>
  </si>
  <si>
    <t>SP</t>
  </si>
  <si>
    <t>All Functions of the Shopee system described in screen design document, the functions are tested in order of priority from high to low (highest priority tested first)</t>
  </si>
  <si>
    <t>Shopee_ScreenDesign_V0.5</t>
  </si>
  <si>
    <t>ChromeVersion 130.0.6723.70
Firefox 70.0
Edge  44.18362.329.0</t>
  </si>
  <si>
    <t>21130542_Võ Thị Ngọc Thảo</t>
  </si>
  <si>
    <t>21130553_Nguyễn Thị Hoài Thu</t>
  </si>
  <si>
    <t>21130092_Trần Đinh Tuyết Linh</t>
  </si>
  <si>
    <t>21130272_Nguyễn Đình Việt Anh</t>
  </si>
  <si>
    <t>21130550_Võ Như Thịnh</t>
  </si>
  <si>
    <t>Võ Thị Ngọc Thảo</t>
  </si>
  <si>
    <t>A</t>
  </si>
  <si>
    <t>Laptop</t>
  </si>
  <si>
    <t>Window 11 64bit</t>
  </si>
  <si>
    <t>Theo dõi đơn hàng</t>
  </si>
  <si>
    <t>Quản lý trang giỏ hàng</t>
  </si>
  <si>
    <t>October</t>
  </si>
  <si>
    <t>November</t>
  </si>
  <si>
    <t>Quản lý tài khoản</t>
  </si>
  <si>
    <t>Tìm kiếm và lọc sản phẩm</t>
  </si>
  <si>
    <t>Thanh toán</t>
  </si>
  <si>
    <t>Mss Trần Thị Thanh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</si>
</sst>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7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4A86E8"/>
      </patternFill>
    </fill>
    <fill>
      <patternFill patternType="solid">
        <fgColor theme="4" tint="-0.24994659260841701"/>
        <bgColor indexed="64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8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6" fontId="13" fillId="0" borderId="67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center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4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13" fillId="0" borderId="125" xfId="0" applyFont="1" applyBorder="1" applyAlignment="1">
      <alignment horizontal="center" vertical="center"/>
    </xf>
    <xf numFmtId="0" fontId="13" fillId="0" borderId="126" xfId="0" applyFont="1" applyBorder="1" applyAlignment="1">
      <alignment horizontal="left" vertical="center" wrapText="1"/>
    </xf>
    <xf numFmtId="0" fontId="13" fillId="0" borderId="127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91" xfId="0" applyFont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7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69" xfId="0" applyFont="1" applyBorder="1" applyAlignment="1">
      <alignment horizontal="left"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 wrapText="1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164" fontId="13" fillId="0" borderId="54" xfId="0" applyNumberFormat="1" applyFont="1" applyBorder="1" applyAlignment="1">
      <alignment horizontal="center"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20" fillId="3" borderId="119" xfId="0" applyFont="1" applyFill="1" applyBorder="1" applyAlignment="1">
      <alignment horizontal="center"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  <xf numFmtId="0" fontId="41" fillId="0" borderId="26" xfId="0" applyFont="1" applyBorder="1" applyAlignment="1">
      <alignment vertical="center"/>
    </xf>
    <xf numFmtId="0" fontId="42" fillId="0" borderId="67" xfId="0" applyFont="1" applyBorder="1" applyAlignment="1">
      <alignment horizontal="left" vertical="center"/>
    </xf>
    <xf numFmtId="165" fontId="42" fillId="0" borderId="67" xfId="0" applyNumberFormat="1" applyFont="1" applyBorder="1" applyAlignment="1">
      <alignment horizontal="left" vertical="center"/>
    </xf>
    <xf numFmtId="0" fontId="42" fillId="0" borderId="67" xfId="0" applyFont="1" applyBorder="1" applyAlignment="1">
      <alignment horizontal="left" vertical="top" wrapText="1"/>
    </xf>
    <xf numFmtId="0" fontId="43" fillId="3" borderId="120" xfId="0" applyFont="1" applyFill="1" applyBorder="1" applyAlignment="1">
      <alignment horizontal="center" vertical="center" wrapText="1"/>
    </xf>
    <xf numFmtId="0" fontId="23" fillId="3" borderId="110" xfId="0" applyFont="1" applyFill="1" applyBorder="1" applyAlignment="1">
      <alignment horizontal="center" vertical="center"/>
    </xf>
    <xf numFmtId="0" fontId="20" fillId="3" borderId="123" xfId="0" applyFont="1" applyFill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/>
    </xf>
    <xf numFmtId="0" fontId="13" fillId="0" borderId="128" xfId="0" applyFont="1" applyBorder="1" applyAlignment="1">
      <alignment vertical="center"/>
    </xf>
    <xf numFmtId="0" fontId="0" fillId="0" borderId="128" xfId="0" applyBorder="1" applyAlignment="1">
      <alignment vertical="center"/>
    </xf>
    <xf numFmtId="0" fontId="13" fillId="6" borderId="25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/>
    </xf>
    <xf numFmtId="0" fontId="42" fillId="0" borderId="65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28" xfId="0" applyFont="1" applyFill="1" applyBorder="1" applyAlignment="1">
      <alignment vertical="center"/>
    </xf>
    <xf numFmtId="0" fontId="41" fillId="0" borderId="26" xfId="0" applyFont="1" applyBorder="1" applyAlignment="1">
      <alignment horizontal="left" vertical="center"/>
    </xf>
    <xf numFmtId="0" fontId="42" fillId="0" borderId="26" xfId="0" applyFont="1" applyBorder="1" applyAlignment="1">
      <alignment horizontal="left" vertical="center" wrapText="1"/>
    </xf>
    <xf numFmtId="0" fontId="13" fillId="7" borderId="26" xfId="0" applyFont="1" applyFill="1" applyBorder="1" applyAlignment="1">
      <alignment vertical="center"/>
    </xf>
    <xf numFmtId="0" fontId="5" fillId="7" borderId="26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25" xfId="0" applyFont="1" applyFill="1" applyBorder="1" applyAlignment="1">
      <alignment vertical="center"/>
    </xf>
    <xf numFmtId="0" fontId="13" fillId="7" borderId="128" xfId="0" applyFont="1" applyFill="1" applyBorder="1" applyAlignment="1">
      <alignment vertical="center"/>
    </xf>
    <xf numFmtId="0" fontId="42" fillId="0" borderId="67" xfId="0" applyFont="1" applyBorder="1" applyAlignment="1">
      <alignment horizontal="center" vertical="center"/>
    </xf>
    <xf numFmtId="0" fontId="42" fillId="0" borderId="29" xfId="0" applyFont="1" applyBorder="1" applyAlignment="1">
      <alignment horizontal="left" vertical="center" wrapText="1"/>
    </xf>
    <xf numFmtId="0" fontId="45" fillId="0" borderId="13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2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3-4D8B-8AD8-F650952ABB26}"/>
            </c:ext>
          </c:extLst>
        </c:ser>
        <c:ser>
          <c:idx val="3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3-4D8B-8AD8-F650952ABB26}"/>
            </c:ext>
          </c:extLst>
        </c:ser>
        <c:ser>
          <c:idx val="0"/>
          <c:order val="2"/>
          <c:tx>
            <c:strRef>
              <c:f>'[1]Master Schedule'!$C$23</c:f>
              <c:strCache>
                <c:ptCount val="1"/>
                <c:pt idx="0">
                  <c:v>Start day from 26/10/2024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Schedule'!$C$24:$C$29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A53-4D8B-8AD8-F650952ABB26}"/>
            </c:ext>
          </c:extLst>
        </c:ser>
        <c:ser>
          <c:idx val="1"/>
          <c:order val="3"/>
          <c:tx>
            <c:strRef>
              <c:f>'[1]Master Schedule'!$D$23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'[1]Master Schedule'!$B$24:$B$29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Schedule'!$D$24:$D$29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A53-4D8B-8AD8-F650952A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81915</xdr:colOff>
      <xdr:row>12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Zalo%20Received%20Files\21130488_TestPlan%20(1).xlsx" TargetMode="External"/><Relationship Id="rId1" Type="http://schemas.openxmlformats.org/officeDocument/2006/relationships/externalLinkPath" Target="file:///C:\Users\ADMIN\Documents\Zalo%20Received%20Files\21130488_TestPl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Policy"/>
      <sheetName val="Test Management"/>
      <sheetName val="Test Strategy"/>
      <sheetName val="Master Schedule"/>
      <sheetName val="Detail Schedule"/>
      <sheetName val="Appendix"/>
    </sheetNames>
    <sheetDataSet>
      <sheetData sheetId="0"/>
      <sheetData sheetId="1"/>
      <sheetData sheetId="2"/>
      <sheetData sheetId="3"/>
      <sheetData sheetId="4">
        <row r="23">
          <cell r="C23" t="str">
            <v>Start day from 26/10/2024</v>
          </cell>
          <cell r="D23" t="str">
            <v>Duration</v>
          </cell>
        </row>
        <row r="24">
          <cell r="B24" t="str">
            <v>Create test plan</v>
          </cell>
          <cell r="C24">
            <v>0</v>
          </cell>
          <cell r="D24">
            <v>2</v>
          </cell>
        </row>
        <row r="25">
          <cell r="B25" t="str">
            <v>Create test design</v>
          </cell>
          <cell r="C25">
            <v>2</v>
          </cell>
          <cell r="D25">
            <v>3</v>
          </cell>
        </row>
        <row r="26">
          <cell r="B26" t="str">
            <v>Create test case</v>
          </cell>
          <cell r="C26">
            <v>5</v>
          </cell>
          <cell r="D26">
            <v>6</v>
          </cell>
        </row>
        <row r="27">
          <cell r="B27" t="str">
            <v>Execute test and log bugs</v>
          </cell>
          <cell r="C27">
            <v>11</v>
          </cell>
          <cell r="D27">
            <v>6</v>
          </cell>
        </row>
        <row r="28">
          <cell r="B28" t="str">
            <v>Evaluting exit criteria &amp; Test report</v>
          </cell>
          <cell r="C28">
            <v>17</v>
          </cell>
          <cell r="D28">
            <v>6</v>
          </cell>
        </row>
        <row r="29">
          <cell r="B29" t="str">
            <v>Review</v>
          </cell>
          <cell r="C29">
            <v>23</v>
          </cell>
          <cell r="D29">
            <v>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6" sqref="C6:E6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07" t="s">
        <v>0</v>
      </c>
      <c r="D2" s="208"/>
      <c r="E2" s="208"/>
      <c r="F2" s="208"/>
      <c r="G2" s="20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10"/>
      <c r="C3" s="211"/>
      <c r="D3" s="211"/>
      <c r="E3" s="211"/>
      <c r="F3" s="211"/>
      <c r="G3" s="21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13" t="s">
        <v>170</v>
      </c>
      <c r="D4" s="192"/>
      <c r="E4" s="193"/>
      <c r="F4" s="7" t="s">
        <v>2</v>
      </c>
      <c r="G4" s="326" t="s">
        <v>191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thickBot="1">
      <c r="A5" s="1"/>
      <c r="B5" s="8" t="s">
        <v>3</v>
      </c>
      <c r="C5" s="214" t="s">
        <v>171</v>
      </c>
      <c r="D5" s="195"/>
      <c r="E5" s="196"/>
      <c r="F5" s="9" t="s">
        <v>4</v>
      </c>
      <c r="G5" s="10">
        <v>45598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8" t="s">
        <v>5</v>
      </c>
      <c r="C6" s="215" t="s">
        <v>180</v>
      </c>
      <c r="D6" s="216"/>
      <c r="E6" s="217"/>
      <c r="F6" s="9" t="s">
        <v>6</v>
      </c>
      <c r="G6" s="327" t="s">
        <v>191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>
      <c r="A7" s="1"/>
      <c r="B7" s="11" t="s">
        <v>7</v>
      </c>
      <c r="C7" s="197" t="s">
        <v>8</v>
      </c>
      <c r="D7" s="187"/>
      <c r="E7" s="188"/>
      <c r="F7" s="12" t="s">
        <v>9</v>
      </c>
      <c r="G7" s="10">
        <v>45598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89" t="s">
        <v>10</v>
      </c>
      <c r="C9" s="19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3" t="s">
        <v>11</v>
      </c>
      <c r="C10" s="14" t="s">
        <v>7</v>
      </c>
      <c r="D10" s="14" t="s">
        <v>12</v>
      </c>
      <c r="E10" s="14" t="s">
        <v>13</v>
      </c>
      <c r="F10" s="199" t="s">
        <v>14</v>
      </c>
      <c r="G10" s="20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10">
        <v>45591</v>
      </c>
      <c r="C11" s="16" t="s">
        <v>8</v>
      </c>
      <c r="D11" s="17" t="s">
        <v>15</v>
      </c>
      <c r="E11" s="18" t="s">
        <v>181</v>
      </c>
      <c r="F11" s="201"/>
      <c r="G11" s="20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15"/>
      <c r="B12" s="19"/>
      <c r="C12" s="20"/>
      <c r="D12" s="21"/>
      <c r="E12" s="22"/>
      <c r="F12" s="203"/>
      <c r="G12" s="20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89" t="s">
        <v>16</v>
      </c>
      <c r="C14" s="19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4" t="s">
        <v>17</v>
      </c>
      <c r="C15" s="205" t="s">
        <v>18</v>
      </c>
      <c r="D15" s="192"/>
      <c r="E15" s="192"/>
      <c r="F15" s="193"/>
      <c r="G15" s="25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6" t="s">
        <v>20</v>
      </c>
      <c r="C16" s="206" t="s">
        <v>21</v>
      </c>
      <c r="D16" s="195"/>
      <c r="E16" s="195"/>
      <c r="F16" s="196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8" t="s">
        <v>22</v>
      </c>
      <c r="C17" s="198" t="s">
        <v>23</v>
      </c>
      <c r="D17" s="195"/>
      <c r="E17" s="195"/>
      <c r="F17" s="196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8" t="s">
        <v>24</v>
      </c>
      <c r="C18" s="198" t="s">
        <v>25</v>
      </c>
      <c r="D18" s="195"/>
      <c r="E18" s="195"/>
      <c r="F18" s="196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8" t="s">
        <v>26</v>
      </c>
      <c r="C19" s="198" t="s">
        <v>27</v>
      </c>
      <c r="D19" s="195"/>
      <c r="E19" s="195"/>
      <c r="F19" s="196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8" t="s">
        <v>28</v>
      </c>
      <c r="C20" s="198" t="s">
        <v>29</v>
      </c>
      <c r="D20" s="195"/>
      <c r="E20" s="195"/>
      <c r="F20" s="196"/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9" t="s">
        <v>30</v>
      </c>
      <c r="C21" s="186" t="s">
        <v>31</v>
      </c>
      <c r="D21" s="187"/>
      <c r="E21" s="187"/>
      <c r="F21" s="188"/>
      <c r="G21" s="30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1"/>
      <c r="B23" s="189" t="s">
        <v>33</v>
      </c>
      <c r="C23" s="190"/>
      <c r="D23" s="32"/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 customHeight="1">
      <c r="A24" s="5"/>
      <c r="B24" s="191" t="s">
        <v>34</v>
      </c>
      <c r="C24" s="192"/>
      <c r="D24" s="192"/>
      <c r="E24" s="193"/>
      <c r="F24" s="14" t="s">
        <v>7</v>
      </c>
      <c r="G24" s="34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194"/>
      <c r="C25" s="195"/>
      <c r="D25" s="195"/>
      <c r="E25" s="196"/>
      <c r="F25" s="35"/>
      <c r="G25" s="2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194"/>
      <c r="C26" s="195"/>
      <c r="D26" s="195"/>
      <c r="E26" s="196"/>
      <c r="F26" s="36"/>
      <c r="G26" s="2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1" workbookViewId="0">
      <selection activeCell="C34" sqref="C34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7"/>
      <c r="B1" s="37"/>
      <c r="C1" s="37"/>
      <c r="D1" s="38"/>
      <c r="E1" s="38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26.25" customHeight="1">
      <c r="A2" s="224" t="s">
        <v>22</v>
      </c>
      <c r="B2" s="225"/>
      <c r="C2" s="225"/>
      <c r="D2" s="225"/>
      <c r="E2" s="225"/>
      <c r="F2" s="3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3.5" customHeight="1">
      <c r="A3" s="225"/>
      <c r="B3" s="225"/>
      <c r="C3" s="225"/>
      <c r="D3" s="225"/>
      <c r="E3" s="225"/>
      <c r="F3" s="38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ht="13.5" customHeight="1">
      <c r="A4" s="37"/>
      <c r="B4" s="40" t="s">
        <v>35</v>
      </c>
      <c r="C4" s="41"/>
      <c r="D4" s="38"/>
      <c r="E4" s="38"/>
      <c r="F4" s="38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3.5" customHeight="1">
      <c r="A5" s="37"/>
      <c r="B5" s="42" t="s">
        <v>36</v>
      </c>
      <c r="C5" s="43"/>
      <c r="D5" s="38"/>
      <c r="E5" s="38"/>
      <c r="F5" s="38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ht="12.75" customHeight="1">
      <c r="A6" s="37"/>
      <c r="B6" s="44" t="s">
        <v>37</v>
      </c>
      <c r="C6" s="45" t="s">
        <v>18</v>
      </c>
      <c r="D6" s="46" t="s">
        <v>38</v>
      </c>
      <c r="E6" s="47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2.75" customHeight="1">
      <c r="A7" s="37"/>
      <c r="B7" s="48">
        <v>1</v>
      </c>
      <c r="C7" s="49"/>
      <c r="D7" s="50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12.75" customHeight="1">
      <c r="A8" s="37"/>
      <c r="B8" s="52">
        <v>2</v>
      </c>
      <c r="C8" s="53"/>
      <c r="D8" s="54"/>
      <c r="E8" s="55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2.75" customHeight="1">
      <c r="A9" s="37"/>
      <c r="B9" s="37"/>
      <c r="C9" s="37"/>
      <c r="D9" s="38"/>
      <c r="E9" s="38"/>
      <c r="F9" s="3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12.75" customHeight="1">
      <c r="A10" s="37"/>
      <c r="B10" s="37"/>
      <c r="C10" s="37"/>
      <c r="D10" s="38"/>
      <c r="E10" s="38"/>
      <c r="F10" s="38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2.75" customHeight="1">
      <c r="A11" s="37"/>
      <c r="B11" s="40" t="s">
        <v>39</v>
      </c>
      <c r="C11" s="41"/>
      <c r="D11" s="38"/>
      <c r="E11" s="38"/>
      <c r="F11" s="38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13.5" customHeight="1">
      <c r="A12" s="37"/>
      <c r="B12" s="42" t="s">
        <v>40</v>
      </c>
      <c r="C12" s="43"/>
      <c r="D12" s="38"/>
      <c r="E12" s="38"/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3.5" customHeight="1">
      <c r="A13" s="37"/>
      <c r="B13" s="44" t="s">
        <v>37</v>
      </c>
      <c r="C13" s="45" t="s">
        <v>41</v>
      </c>
      <c r="D13" s="226" t="s">
        <v>19</v>
      </c>
      <c r="E13" s="200"/>
      <c r="F13" s="5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ht="13.5" customHeight="1">
      <c r="A14" s="37"/>
      <c r="B14" s="48">
        <v>1</v>
      </c>
      <c r="C14" s="57"/>
      <c r="D14" s="227"/>
      <c r="E14" s="228"/>
      <c r="F14" s="5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3.5" customHeight="1">
      <c r="A15" s="37"/>
      <c r="B15" s="59">
        <v>2</v>
      </c>
      <c r="C15" s="60"/>
      <c r="D15" s="229"/>
      <c r="E15" s="230"/>
      <c r="F15" s="5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ht="13.5" customHeight="1">
      <c r="A16" s="37"/>
      <c r="B16" s="62"/>
      <c r="C16" s="37"/>
      <c r="D16" s="63"/>
      <c r="E16" s="63"/>
      <c r="F16" s="5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>
      <c r="A17" s="37"/>
      <c r="B17" s="40" t="s">
        <v>42</v>
      </c>
      <c r="C17" s="41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3.5" customHeight="1">
      <c r="A18" s="37"/>
      <c r="B18" s="42" t="s">
        <v>43</v>
      </c>
      <c r="C18" s="43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3.5" customHeight="1">
      <c r="A19" s="37"/>
      <c r="B19" s="44" t="s">
        <v>37</v>
      </c>
      <c r="C19" s="45" t="s">
        <v>41</v>
      </c>
      <c r="D19" s="64" t="s">
        <v>44</v>
      </c>
      <c r="E19" s="65" t="s">
        <v>19</v>
      </c>
      <c r="F19" s="5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ht="13.5" customHeight="1">
      <c r="A20" s="37"/>
      <c r="B20" s="66"/>
      <c r="C20" s="67"/>
      <c r="D20" s="68"/>
      <c r="E20" s="69"/>
      <c r="F20" s="3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3.5" customHeight="1">
      <c r="A21" s="37"/>
      <c r="B21" s="66"/>
      <c r="C21" s="70"/>
      <c r="D21" s="71"/>
      <c r="E21" s="72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2.75" customHeight="1">
      <c r="A22" s="37"/>
      <c r="B22" s="37"/>
      <c r="C22" s="37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2.75" customHeight="1">
      <c r="A23" s="37"/>
      <c r="B23" s="40" t="s">
        <v>45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ht="13.5" customHeight="1">
      <c r="A24" s="37"/>
      <c r="B24" s="42" t="s">
        <v>46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6.5" customHeight="1">
      <c r="A25" s="37"/>
      <c r="B25" s="44" t="s">
        <v>37</v>
      </c>
      <c r="C25" s="45" t="s">
        <v>47</v>
      </c>
      <c r="D25" s="46" t="s">
        <v>48</v>
      </c>
      <c r="E25" s="47" t="s">
        <v>19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ht="33.75" customHeight="1">
      <c r="A26" s="37"/>
      <c r="B26" s="73">
        <v>1</v>
      </c>
      <c r="C26" s="74" t="s">
        <v>49</v>
      </c>
      <c r="D26" s="75"/>
      <c r="E26" s="76" t="s">
        <v>50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2.75" customHeight="1">
      <c r="A27" s="37"/>
      <c r="B27" s="77">
        <v>2</v>
      </c>
      <c r="C27" s="78" t="s">
        <v>51</v>
      </c>
      <c r="D27" s="75"/>
      <c r="E27" s="78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 ht="21.75" customHeight="1">
      <c r="A28" s="37"/>
      <c r="B28" s="79">
        <v>3</v>
      </c>
      <c r="C28" s="72" t="s">
        <v>52</v>
      </c>
      <c r="D28" s="77"/>
      <c r="E28" s="72"/>
      <c r="F28" s="38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2.75" customHeight="1">
      <c r="A29" s="37"/>
      <c r="B29" s="37"/>
      <c r="C29" s="38"/>
      <c r="D29" s="38"/>
      <c r="E29" s="38"/>
      <c r="F29" s="38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ht="12.75" customHeight="1">
      <c r="A30" s="37"/>
      <c r="B30" s="40" t="s">
        <v>53</v>
      </c>
      <c r="C30" s="38"/>
      <c r="D30" s="38"/>
      <c r="E30" s="38"/>
      <c r="F30" s="38"/>
      <c r="G30" s="38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3.5" customHeight="1">
      <c r="A31" s="37"/>
      <c r="B31" s="42" t="s">
        <v>54</v>
      </c>
      <c r="C31" s="38"/>
      <c r="D31" s="38"/>
      <c r="E31" s="38"/>
      <c r="F31" s="38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 ht="15" customHeight="1">
      <c r="A32" s="37"/>
      <c r="B32" s="44" t="s">
        <v>37</v>
      </c>
      <c r="C32" s="45" t="s">
        <v>55</v>
      </c>
      <c r="D32" s="226" t="s">
        <v>19</v>
      </c>
      <c r="E32" s="200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ht="33" customHeight="1">
      <c r="A33" s="38"/>
      <c r="B33" s="80">
        <v>1</v>
      </c>
      <c r="C33" s="74" t="s">
        <v>56</v>
      </c>
      <c r="D33" s="229"/>
      <c r="E33" s="230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26.4">
      <c r="A34" s="38"/>
      <c r="B34" s="80">
        <v>2</v>
      </c>
      <c r="C34" s="74" t="s">
        <v>57</v>
      </c>
      <c r="D34" s="218"/>
      <c r="E34" s="21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26.4">
      <c r="A35" s="38"/>
      <c r="B35" s="80">
        <v>3</v>
      </c>
      <c r="C35" s="74" t="s">
        <v>58</v>
      </c>
      <c r="D35" s="218"/>
      <c r="E35" s="219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5" customHeight="1">
      <c r="A36" s="38"/>
      <c r="B36" s="80">
        <v>4</v>
      </c>
      <c r="C36" s="74" t="s">
        <v>59</v>
      </c>
      <c r="D36" s="220"/>
      <c r="E36" s="221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5" customHeight="1">
      <c r="A37" s="37"/>
      <c r="B37" s="81" t="s">
        <v>37</v>
      </c>
      <c r="C37" s="82" t="s">
        <v>60</v>
      </c>
      <c r="D37" s="222" t="s">
        <v>19</v>
      </c>
      <c r="E37" s="202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 ht="12.75" customHeight="1">
      <c r="A38" s="38"/>
      <c r="B38" s="83">
        <v>1</v>
      </c>
      <c r="C38" s="74" t="s">
        <v>61</v>
      </c>
      <c r="D38" s="223"/>
      <c r="E38" s="221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2.75" customHeight="1">
      <c r="A39" s="37"/>
      <c r="B39" s="37"/>
      <c r="C39" s="37"/>
      <c r="D39" s="38"/>
      <c r="E39" s="38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 ht="12.75" customHeight="1">
      <c r="A40" s="37"/>
      <c r="B40" s="37"/>
      <c r="C40" s="37"/>
      <c r="D40" s="38"/>
      <c r="E40" s="38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 ht="12.75" customHeight="1">
      <c r="A41" s="37"/>
      <c r="B41" s="37"/>
      <c r="C41" s="37"/>
      <c r="D41" s="38"/>
      <c r="E41" s="38"/>
      <c r="F41" s="3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 ht="12.75" customHeight="1">
      <c r="A42" s="37"/>
      <c r="B42" s="37"/>
      <c r="C42" s="37"/>
      <c r="D42" s="38"/>
      <c r="E42" s="38"/>
      <c r="F42" s="3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 ht="12.75" customHeight="1">
      <c r="A43" s="37"/>
      <c r="B43" s="37"/>
      <c r="C43" s="37"/>
      <c r="D43" s="38"/>
      <c r="E43" s="38"/>
      <c r="F43" s="38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 ht="12.75" customHeight="1">
      <c r="A44" s="37"/>
      <c r="B44" s="37"/>
      <c r="C44" s="37"/>
      <c r="D44" s="38"/>
      <c r="E44" s="38"/>
      <c r="F44" s="38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5" ht="12.75" customHeight="1">
      <c r="A45" s="37"/>
      <c r="B45" s="37"/>
      <c r="C45" s="37"/>
      <c r="D45" s="38"/>
      <c r="E45" s="38"/>
      <c r="F45" s="38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 ht="12.75" customHeight="1">
      <c r="A46" s="37"/>
      <c r="B46" s="37"/>
      <c r="C46" s="37"/>
      <c r="D46" s="38"/>
      <c r="E46" s="38"/>
      <c r="F46" s="38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 ht="12.75" customHeight="1">
      <c r="A47" s="37"/>
      <c r="B47" s="37"/>
      <c r="C47" s="37"/>
      <c r="D47" s="38"/>
      <c r="E47" s="38"/>
      <c r="F47" s="38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 ht="12.75" customHeight="1">
      <c r="A48" s="37"/>
      <c r="B48" s="37"/>
      <c r="C48" s="37"/>
      <c r="D48" s="38"/>
      <c r="E48" s="38"/>
      <c r="F48" s="38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 ht="12.75" customHeight="1">
      <c r="A49" s="37"/>
      <c r="B49" s="37"/>
      <c r="C49" s="37"/>
      <c r="D49" s="38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 ht="12.75" customHeight="1">
      <c r="A50" s="37"/>
      <c r="B50" s="37"/>
      <c r="C50" s="37"/>
      <c r="D50" s="38"/>
      <c r="E50" s="38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 ht="12.75" customHeight="1">
      <c r="A51" s="37"/>
      <c r="B51" s="37"/>
      <c r="C51" s="37"/>
      <c r="D51" s="38"/>
      <c r="E51" s="38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 ht="12.75" customHeight="1">
      <c r="A52" s="37"/>
      <c r="B52" s="37"/>
      <c r="C52" s="37"/>
      <c r="D52" s="38"/>
      <c r="E52" s="38"/>
      <c r="F52" s="38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 ht="12.75" customHeight="1">
      <c r="A53" s="37"/>
      <c r="B53" s="37"/>
      <c r="C53" s="37"/>
      <c r="D53" s="38"/>
      <c r="E53" s="38"/>
      <c r="F53" s="3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 ht="12.75" customHeight="1">
      <c r="A54" s="37"/>
      <c r="B54" s="37"/>
      <c r="C54" s="37"/>
      <c r="D54" s="38"/>
      <c r="E54" s="38"/>
      <c r="F54" s="38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 ht="12.75" customHeight="1">
      <c r="A55" s="37"/>
      <c r="B55" s="37"/>
      <c r="C55" s="37"/>
      <c r="D55" s="38"/>
      <c r="E55" s="38"/>
      <c r="F55" s="38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ht="12.75" customHeight="1">
      <c r="A56" s="37"/>
      <c r="B56" s="37"/>
      <c r="C56" s="37"/>
      <c r="D56" s="38"/>
      <c r="E56" s="38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 ht="12.75" customHeight="1">
      <c r="A57" s="37"/>
      <c r="B57" s="37"/>
      <c r="C57" s="37"/>
      <c r="D57" s="38"/>
      <c r="E57" s="38"/>
      <c r="F57" s="3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 ht="12.75" customHeight="1">
      <c r="A58" s="37"/>
      <c r="B58" s="37"/>
      <c r="C58" s="37"/>
      <c r="D58" s="38"/>
      <c r="E58" s="38"/>
      <c r="F58" s="38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 ht="12.75" customHeight="1">
      <c r="A59" s="37"/>
      <c r="B59" s="37"/>
      <c r="C59" s="37"/>
      <c r="D59" s="38"/>
      <c r="E59" s="38"/>
      <c r="F59" s="38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 ht="12.75" customHeight="1">
      <c r="A60" s="37"/>
      <c r="B60" s="37"/>
      <c r="C60" s="37"/>
      <c r="D60" s="38"/>
      <c r="E60" s="38"/>
      <c r="F60" s="38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 ht="12.75" customHeight="1">
      <c r="A61" s="37"/>
      <c r="B61" s="37"/>
      <c r="C61" s="37"/>
      <c r="D61" s="38"/>
      <c r="E61" s="38"/>
      <c r="F61" s="3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 ht="12.75" customHeight="1">
      <c r="A62" s="37"/>
      <c r="B62" s="37"/>
      <c r="C62" s="37"/>
      <c r="D62" s="38"/>
      <c r="E62" s="38"/>
      <c r="F62" s="38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 ht="12.75" customHeight="1">
      <c r="A63" s="37"/>
      <c r="B63" s="37"/>
      <c r="C63" s="37"/>
      <c r="D63" s="38"/>
      <c r="E63" s="38"/>
      <c r="F63" s="38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ht="12.75" customHeight="1">
      <c r="A64" s="37"/>
      <c r="B64" s="37"/>
      <c r="C64" s="37"/>
      <c r="D64" s="38"/>
      <c r="E64" s="38"/>
      <c r="F64" s="38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 ht="12.75" customHeight="1">
      <c r="A65" s="37"/>
      <c r="B65" s="37"/>
      <c r="C65" s="37"/>
      <c r="D65" s="38"/>
      <c r="E65" s="38"/>
      <c r="F65" s="38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 ht="12.75" customHeight="1">
      <c r="A66" s="37"/>
      <c r="B66" s="37"/>
      <c r="C66" s="37"/>
      <c r="D66" s="38"/>
      <c r="E66" s="38"/>
      <c r="F66" s="38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 ht="12.75" customHeight="1">
      <c r="A67" s="37"/>
      <c r="B67" s="37"/>
      <c r="C67" s="37"/>
      <c r="D67" s="38"/>
      <c r="E67" s="38"/>
      <c r="F67" s="38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 ht="12.75" customHeight="1">
      <c r="A68" s="37"/>
      <c r="B68" s="37"/>
      <c r="C68" s="37"/>
      <c r="D68" s="38"/>
      <c r="E68" s="38"/>
      <c r="F68" s="38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 ht="12.75" customHeight="1">
      <c r="A69" s="37"/>
      <c r="B69" s="37"/>
      <c r="C69" s="37"/>
      <c r="D69" s="38"/>
      <c r="E69" s="38"/>
      <c r="F69" s="38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 ht="12.75" customHeight="1">
      <c r="A70" s="37"/>
      <c r="B70" s="37"/>
      <c r="C70" s="37"/>
      <c r="D70" s="38"/>
      <c r="E70" s="38"/>
      <c r="F70" s="38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ht="12.75" customHeight="1">
      <c r="A71" s="37"/>
      <c r="B71" s="37"/>
      <c r="C71" s="37"/>
      <c r="D71" s="38"/>
      <c r="E71" s="38"/>
      <c r="F71" s="38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ht="12.75" customHeight="1">
      <c r="A72" s="37"/>
      <c r="B72" s="37"/>
      <c r="C72" s="37"/>
      <c r="D72" s="38"/>
      <c r="E72" s="38"/>
      <c r="F72" s="38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 ht="12.75" customHeight="1">
      <c r="A73" s="37"/>
      <c r="B73" s="37"/>
      <c r="C73" s="37"/>
      <c r="D73" s="38"/>
      <c r="E73" s="38"/>
      <c r="F73" s="38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 ht="12.75" customHeight="1">
      <c r="A74" s="37"/>
      <c r="B74" s="37"/>
      <c r="C74" s="37"/>
      <c r="D74" s="38"/>
      <c r="E74" s="38"/>
      <c r="F74" s="38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 ht="12.75" customHeight="1">
      <c r="A75" s="37"/>
      <c r="B75" s="37"/>
      <c r="C75" s="37"/>
      <c r="D75" s="38"/>
      <c r="E75" s="38"/>
      <c r="F75" s="38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 ht="12.75" customHeight="1">
      <c r="A76" s="37"/>
      <c r="B76" s="37"/>
      <c r="C76" s="37"/>
      <c r="D76" s="38"/>
      <c r="E76" s="38"/>
      <c r="F76" s="38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 ht="12.75" customHeight="1">
      <c r="A77" s="37"/>
      <c r="B77" s="37"/>
      <c r="C77" s="37"/>
      <c r="D77" s="38"/>
      <c r="E77" s="38"/>
      <c r="F77" s="38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 ht="12.75" customHeight="1">
      <c r="A78" s="37"/>
      <c r="B78" s="37"/>
      <c r="C78" s="37"/>
      <c r="D78" s="38"/>
      <c r="E78" s="38"/>
      <c r="F78" s="38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 ht="12.75" customHeight="1">
      <c r="A79" s="37"/>
      <c r="B79" s="37"/>
      <c r="C79" s="37"/>
      <c r="D79" s="38"/>
      <c r="E79" s="38"/>
      <c r="F79" s="38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 ht="12.75" customHeight="1">
      <c r="A80" s="37"/>
      <c r="B80" s="37"/>
      <c r="C80" s="37"/>
      <c r="D80" s="38"/>
      <c r="E80" s="38"/>
      <c r="F80" s="38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 ht="12.75" customHeight="1">
      <c r="A81" s="37"/>
      <c r="B81" s="37"/>
      <c r="C81" s="37"/>
      <c r="D81" s="38"/>
      <c r="E81" s="38"/>
      <c r="F81" s="38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 ht="12.75" customHeight="1">
      <c r="A82" s="37"/>
      <c r="B82" s="37"/>
      <c r="C82" s="37"/>
      <c r="D82" s="38"/>
      <c r="E82" s="38"/>
      <c r="F82" s="38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 ht="12.75" customHeight="1">
      <c r="A83" s="37"/>
      <c r="B83" s="37"/>
      <c r="C83" s="37"/>
      <c r="D83" s="38"/>
      <c r="E83" s="38"/>
      <c r="F83" s="38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 ht="12.75" customHeight="1">
      <c r="A84" s="37"/>
      <c r="B84" s="37"/>
      <c r="C84" s="37"/>
      <c r="D84" s="38"/>
      <c r="E84" s="38"/>
      <c r="F84" s="38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 ht="12.75" customHeight="1">
      <c r="A85" s="37"/>
      <c r="B85" s="37"/>
      <c r="C85" s="37"/>
      <c r="D85" s="38"/>
      <c r="E85" s="38"/>
      <c r="F85" s="38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 ht="12.75" customHeight="1">
      <c r="A86" s="37"/>
      <c r="B86" s="37"/>
      <c r="C86" s="37"/>
      <c r="D86" s="38"/>
      <c r="E86" s="38"/>
      <c r="F86" s="38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 ht="12.75" customHeight="1">
      <c r="A87" s="37"/>
      <c r="B87" s="37"/>
      <c r="C87" s="37"/>
      <c r="D87" s="38"/>
      <c r="E87" s="38"/>
      <c r="F87" s="38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 ht="12.75" customHeight="1">
      <c r="A88" s="37"/>
      <c r="B88" s="37"/>
      <c r="C88" s="37"/>
      <c r="D88" s="38"/>
      <c r="E88" s="38"/>
      <c r="F88" s="38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 ht="12.75" customHeight="1">
      <c r="A89" s="37"/>
      <c r="B89" s="37"/>
      <c r="C89" s="37"/>
      <c r="D89" s="38"/>
      <c r="E89" s="38"/>
      <c r="F89" s="38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 ht="12.75" customHeight="1">
      <c r="A90" s="37"/>
      <c r="B90" s="37"/>
      <c r="C90" s="37"/>
      <c r="D90" s="38"/>
      <c r="E90" s="38"/>
      <c r="F90" s="38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 ht="12.75" customHeight="1">
      <c r="A91" s="37"/>
      <c r="B91" s="37"/>
      <c r="C91" s="37"/>
      <c r="D91" s="38"/>
      <c r="E91" s="38"/>
      <c r="F91" s="38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ht="12.75" customHeight="1">
      <c r="A92" s="37"/>
      <c r="B92" s="37"/>
      <c r="C92" s="37"/>
      <c r="D92" s="38"/>
      <c r="E92" s="38"/>
      <c r="F92" s="38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 ht="12.75" customHeight="1">
      <c r="A93" s="37"/>
      <c r="B93" s="37"/>
      <c r="C93" s="37"/>
      <c r="D93" s="38"/>
      <c r="E93" s="38"/>
      <c r="F93" s="38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 ht="12.75" customHeight="1">
      <c r="A94" s="37"/>
      <c r="B94" s="37"/>
      <c r="C94" s="37"/>
      <c r="D94" s="38"/>
      <c r="E94" s="38"/>
      <c r="F94" s="38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 ht="12.75" customHeight="1">
      <c r="A95" s="37"/>
      <c r="B95" s="37"/>
      <c r="C95" s="37"/>
      <c r="D95" s="38"/>
      <c r="E95" s="38"/>
      <c r="F95" s="38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 ht="12.75" customHeight="1">
      <c r="A96" s="37"/>
      <c r="B96" s="37"/>
      <c r="C96" s="37"/>
      <c r="D96" s="38"/>
      <c r="E96" s="38"/>
      <c r="F96" s="38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2.75" customHeight="1">
      <c r="A97" s="37"/>
      <c r="B97" s="37"/>
      <c r="C97" s="37"/>
      <c r="D97" s="38"/>
      <c r="E97" s="38"/>
      <c r="F97" s="38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2.75" customHeight="1">
      <c r="A98" s="37"/>
      <c r="B98" s="37"/>
      <c r="C98" s="37"/>
      <c r="D98" s="38"/>
      <c r="E98" s="38"/>
      <c r="F98" s="38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2.75" customHeight="1">
      <c r="A99" s="37"/>
      <c r="B99" s="37"/>
      <c r="C99" s="37"/>
      <c r="D99" s="38"/>
      <c r="E99" s="38"/>
      <c r="F99" s="38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2.75" customHeight="1">
      <c r="A100" s="37"/>
      <c r="B100" s="37"/>
      <c r="C100" s="37"/>
      <c r="D100" s="38"/>
      <c r="E100" s="38"/>
      <c r="F100" s="38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2.75" customHeight="1">
      <c r="A101" s="37"/>
      <c r="B101" s="37"/>
      <c r="C101" s="37"/>
      <c r="D101" s="38"/>
      <c r="E101" s="38"/>
      <c r="F101" s="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2.75" customHeight="1">
      <c r="A102" s="37"/>
      <c r="B102" s="37"/>
      <c r="C102" s="37"/>
      <c r="D102" s="38"/>
      <c r="E102" s="38"/>
      <c r="F102" s="38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2.75" customHeight="1">
      <c r="A103" s="37"/>
      <c r="B103" s="37"/>
      <c r="C103" s="37"/>
      <c r="D103" s="38"/>
      <c r="E103" s="38"/>
      <c r="F103" s="38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2.75" customHeight="1">
      <c r="A104" s="37"/>
      <c r="B104" s="37"/>
      <c r="C104" s="37"/>
      <c r="D104" s="38"/>
      <c r="E104" s="38"/>
      <c r="F104" s="38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2.75" customHeight="1">
      <c r="A105" s="37"/>
      <c r="B105" s="37"/>
      <c r="C105" s="37"/>
      <c r="D105" s="38"/>
      <c r="E105" s="38"/>
      <c r="F105" s="38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2.75" customHeight="1">
      <c r="A106" s="37"/>
      <c r="B106" s="37"/>
      <c r="C106" s="37"/>
      <c r="D106" s="38"/>
      <c r="E106" s="38"/>
      <c r="F106" s="38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2.75" customHeight="1">
      <c r="A107" s="37"/>
      <c r="B107" s="37"/>
      <c r="C107" s="37"/>
      <c r="D107" s="38"/>
      <c r="E107" s="38"/>
      <c r="F107" s="38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2.75" customHeight="1">
      <c r="A108" s="37"/>
      <c r="B108" s="37"/>
      <c r="C108" s="37"/>
      <c r="D108" s="38"/>
      <c r="E108" s="38"/>
      <c r="F108" s="38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2.75" customHeight="1">
      <c r="A109" s="37"/>
      <c r="B109" s="37"/>
      <c r="C109" s="37"/>
      <c r="D109" s="38"/>
      <c r="E109" s="38"/>
      <c r="F109" s="38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2.75" customHeight="1">
      <c r="A110" s="37"/>
      <c r="B110" s="37"/>
      <c r="C110" s="37"/>
      <c r="D110" s="38"/>
      <c r="E110" s="38"/>
      <c r="F110" s="38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2.75" customHeight="1">
      <c r="A111" s="37"/>
      <c r="B111" s="37"/>
      <c r="C111" s="37"/>
      <c r="D111" s="38"/>
      <c r="E111" s="38"/>
      <c r="F111" s="38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2.75" customHeight="1">
      <c r="A112" s="37"/>
      <c r="B112" s="37"/>
      <c r="C112" s="37"/>
      <c r="D112" s="38"/>
      <c r="E112" s="38"/>
      <c r="F112" s="38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2.75" customHeight="1">
      <c r="A113" s="37"/>
      <c r="B113" s="37"/>
      <c r="C113" s="37"/>
      <c r="D113" s="38"/>
      <c r="E113" s="38"/>
      <c r="F113" s="38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2.75" customHeight="1">
      <c r="A114" s="37"/>
      <c r="B114" s="37"/>
      <c r="C114" s="37"/>
      <c r="D114" s="38"/>
      <c r="E114" s="38"/>
      <c r="F114" s="38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2.75" customHeight="1">
      <c r="A115" s="37"/>
      <c r="B115" s="37"/>
      <c r="C115" s="37"/>
      <c r="D115" s="38"/>
      <c r="E115" s="38"/>
      <c r="F115" s="38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2.75" customHeight="1">
      <c r="A116" s="37"/>
      <c r="B116" s="37"/>
      <c r="C116" s="37"/>
      <c r="D116" s="38"/>
      <c r="E116" s="38"/>
      <c r="F116" s="38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2.75" customHeight="1">
      <c r="A117" s="37"/>
      <c r="B117" s="37"/>
      <c r="C117" s="37"/>
      <c r="D117" s="38"/>
      <c r="E117" s="38"/>
      <c r="F117" s="38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2.75" customHeight="1">
      <c r="A118" s="37"/>
      <c r="B118" s="37"/>
      <c r="C118" s="37"/>
      <c r="D118" s="38"/>
      <c r="E118" s="38"/>
      <c r="F118" s="38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2.75" customHeight="1">
      <c r="A119" s="37"/>
      <c r="B119" s="37"/>
      <c r="C119" s="37"/>
      <c r="D119" s="38"/>
      <c r="E119" s="38"/>
      <c r="F119" s="38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2.75" customHeight="1">
      <c r="A120" s="37"/>
      <c r="B120" s="37"/>
      <c r="C120" s="37"/>
      <c r="D120" s="38"/>
      <c r="E120" s="38"/>
      <c r="F120" s="38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2.75" customHeight="1">
      <c r="A121" s="37"/>
      <c r="B121" s="37"/>
      <c r="C121" s="37"/>
      <c r="D121" s="38"/>
      <c r="E121" s="38"/>
      <c r="F121" s="38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2.75" customHeight="1">
      <c r="A122" s="37"/>
      <c r="B122" s="37"/>
      <c r="C122" s="37"/>
      <c r="D122" s="38"/>
      <c r="E122" s="38"/>
      <c r="F122" s="38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2.75" customHeight="1">
      <c r="A123" s="37"/>
      <c r="B123" s="37"/>
      <c r="C123" s="37"/>
      <c r="D123" s="38"/>
      <c r="E123" s="38"/>
      <c r="F123" s="38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2.75" customHeight="1">
      <c r="A124" s="37"/>
      <c r="B124" s="37"/>
      <c r="C124" s="37"/>
      <c r="D124" s="38"/>
      <c r="E124" s="38"/>
      <c r="F124" s="38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2.75" customHeight="1">
      <c r="A125" s="37"/>
      <c r="B125" s="37"/>
      <c r="C125" s="37"/>
      <c r="D125" s="38"/>
      <c r="E125" s="38"/>
      <c r="F125" s="38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2.75" customHeight="1">
      <c r="A126" s="37"/>
      <c r="B126" s="37"/>
      <c r="C126" s="37"/>
      <c r="D126" s="38"/>
      <c r="E126" s="38"/>
      <c r="F126" s="38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2.75" customHeight="1">
      <c r="A127" s="37"/>
      <c r="B127" s="37"/>
      <c r="C127" s="37"/>
      <c r="D127" s="38"/>
      <c r="E127" s="38"/>
      <c r="F127" s="38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2.75" customHeight="1">
      <c r="A128" s="37"/>
      <c r="B128" s="37"/>
      <c r="C128" s="37"/>
      <c r="D128" s="38"/>
      <c r="E128" s="38"/>
      <c r="F128" s="38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2.75" customHeight="1">
      <c r="A129" s="37"/>
      <c r="B129" s="37"/>
      <c r="C129" s="37"/>
      <c r="D129" s="38"/>
      <c r="E129" s="38"/>
      <c r="F129" s="38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2.75" customHeight="1">
      <c r="A130" s="37"/>
      <c r="B130" s="37"/>
      <c r="C130" s="37"/>
      <c r="D130" s="38"/>
      <c r="E130" s="38"/>
      <c r="F130" s="38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2.75" customHeight="1">
      <c r="A131" s="37"/>
      <c r="B131" s="37"/>
      <c r="C131" s="37"/>
      <c r="D131" s="38"/>
      <c r="E131" s="38"/>
      <c r="F131" s="38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2.75" customHeight="1">
      <c r="A132" s="37"/>
      <c r="B132" s="37"/>
      <c r="C132" s="37"/>
      <c r="D132" s="38"/>
      <c r="E132" s="38"/>
      <c r="F132" s="38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 ht="12.75" customHeight="1">
      <c r="A133" s="37"/>
      <c r="B133" s="37"/>
      <c r="C133" s="37"/>
      <c r="D133" s="38"/>
      <c r="E133" s="38"/>
      <c r="F133" s="38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 ht="12.75" customHeight="1">
      <c r="A134" s="37"/>
      <c r="B134" s="37"/>
      <c r="C134" s="37"/>
      <c r="D134" s="38"/>
      <c r="E134" s="38"/>
      <c r="F134" s="38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 ht="12.75" customHeight="1">
      <c r="A135" s="37"/>
      <c r="B135" s="37"/>
      <c r="C135" s="37"/>
      <c r="D135" s="38"/>
      <c r="E135" s="38"/>
      <c r="F135" s="38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 ht="12.75" customHeight="1">
      <c r="A136" s="37"/>
      <c r="B136" s="37"/>
      <c r="C136" s="37"/>
      <c r="D136" s="38"/>
      <c r="E136" s="38"/>
      <c r="F136" s="38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 ht="12.75" customHeight="1">
      <c r="A137" s="37"/>
      <c r="B137" s="37"/>
      <c r="C137" s="37"/>
      <c r="D137" s="38"/>
      <c r="E137" s="38"/>
      <c r="F137" s="38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 ht="12.75" customHeight="1">
      <c r="A138" s="37"/>
      <c r="B138" s="37"/>
      <c r="C138" s="37"/>
      <c r="D138" s="38"/>
      <c r="E138" s="38"/>
      <c r="F138" s="38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 ht="12.75" customHeight="1">
      <c r="A139" s="37"/>
      <c r="B139" s="37"/>
      <c r="C139" s="37"/>
      <c r="D139" s="38"/>
      <c r="E139" s="38"/>
      <c r="F139" s="38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 ht="12.75" customHeight="1">
      <c r="A140" s="37"/>
      <c r="B140" s="37"/>
      <c r="C140" s="37"/>
      <c r="D140" s="38"/>
      <c r="E140" s="38"/>
      <c r="F140" s="38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 ht="12.75" customHeight="1">
      <c r="A141" s="37"/>
      <c r="B141" s="37"/>
      <c r="C141" s="37"/>
      <c r="D141" s="38"/>
      <c r="E141" s="38"/>
      <c r="F141" s="38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 ht="12.75" customHeight="1">
      <c r="A142" s="37"/>
      <c r="B142" s="37"/>
      <c r="C142" s="37"/>
      <c r="D142" s="38"/>
      <c r="E142" s="38"/>
      <c r="F142" s="38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 ht="12.75" customHeight="1">
      <c r="A143" s="37"/>
      <c r="B143" s="37"/>
      <c r="C143" s="37"/>
      <c r="D143" s="38"/>
      <c r="E143" s="38"/>
      <c r="F143" s="38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 ht="12.75" customHeight="1">
      <c r="A144" s="37"/>
      <c r="B144" s="37"/>
      <c r="C144" s="37"/>
      <c r="D144" s="38"/>
      <c r="E144" s="38"/>
      <c r="F144" s="38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 ht="12.75" customHeight="1">
      <c r="A145" s="37"/>
      <c r="B145" s="37"/>
      <c r="C145" s="37"/>
      <c r="D145" s="38"/>
      <c r="E145" s="38"/>
      <c r="F145" s="38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 ht="12.75" customHeight="1">
      <c r="A146" s="37"/>
      <c r="B146" s="37"/>
      <c r="C146" s="37"/>
      <c r="D146" s="38"/>
      <c r="E146" s="38"/>
      <c r="F146" s="38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 ht="12.75" customHeight="1">
      <c r="A147" s="37"/>
      <c r="B147" s="37"/>
      <c r="C147" s="37"/>
      <c r="D147" s="38"/>
      <c r="E147" s="38"/>
      <c r="F147" s="38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 ht="12.75" customHeight="1">
      <c r="A148" s="37"/>
      <c r="B148" s="37"/>
      <c r="C148" s="37"/>
      <c r="D148" s="38"/>
      <c r="E148" s="38"/>
      <c r="F148" s="38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 ht="12.75" customHeight="1">
      <c r="A149" s="37"/>
      <c r="B149" s="37"/>
      <c r="C149" s="37"/>
      <c r="D149" s="38"/>
      <c r="E149" s="38"/>
      <c r="F149" s="38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 ht="12.75" customHeight="1">
      <c r="A150" s="37"/>
      <c r="B150" s="37"/>
      <c r="C150" s="37"/>
      <c r="D150" s="38"/>
      <c r="E150" s="38"/>
      <c r="F150" s="38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 ht="12.75" customHeight="1">
      <c r="A151" s="37"/>
      <c r="B151" s="37"/>
      <c r="C151" s="37"/>
      <c r="D151" s="38"/>
      <c r="E151" s="38"/>
      <c r="F151" s="38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 ht="12.75" customHeight="1">
      <c r="A152" s="37"/>
      <c r="B152" s="37"/>
      <c r="C152" s="37"/>
      <c r="D152" s="38"/>
      <c r="E152" s="38"/>
      <c r="F152" s="38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 ht="12.75" customHeight="1">
      <c r="A153" s="37"/>
      <c r="B153" s="37"/>
      <c r="C153" s="37"/>
      <c r="D153" s="38"/>
      <c r="E153" s="38"/>
      <c r="F153" s="38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 ht="12.75" customHeight="1">
      <c r="A154" s="37"/>
      <c r="B154" s="37"/>
      <c r="C154" s="37"/>
      <c r="D154" s="38"/>
      <c r="E154" s="38"/>
      <c r="F154" s="38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 ht="12.75" customHeight="1">
      <c r="A155" s="37"/>
      <c r="B155" s="37"/>
      <c r="C155" s="37"/>
      <c r="D155" s="38"/>
      <c r="E155" s="38"/>
      <c r="F155" s="38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 ht="12.75" customHeight="1">
      <c r="A156" s="37"/>
      <c r="B156" s="37"/>
      <c r="C156" s="37"/>
      <c r="D156" s="38"/>
      <c r="E156" s="38"/>
      <c r="F156" s="38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 ht="12.75" customHeight="1">
      <c r="A157" s="37"/>
      <c r="B157" s="37"/>
      <c r="C157" s="37"/>
      <c r="D157" s="38"/>
      <c r="E157" s="38"/>
      <c r="F157" s="38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 ht="12.75" customHeight="1">
      <c r="A158" s="37"/>
      <c r="B158" s="37"/>
      <c r="C158" s="37"/>
      <c r="D158" s="38"/>
      <c r="E158" s="38"/>
      <c r="F158" s="38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 ht="12.75" customHeight="1">
      <c r="A159" s="37"/>
      <c r="B159" s="37"/>
      <c r="C159" s="37"/>
      <c r="D159" s="38"/>
      <c r="E159" s="38"/>
      <c r="F159" s="38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 ht="12.75" customHeight="1">
      <c r="A160" s="37"/>
      <c r="B160" s="37"/>
      <c r="C160" s="37"/>
      <c r="D160" s="38"/>
      <c r="E160" s="38"/>
      <c r="F160" s="38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 ht="12.75" customHeight="1">
      <c r="A161" s="37"/>
      <c r="B161" s="37"/>
      <c r="C161" s="37"/>
      <c r="D161" s="38"/>
      <c r="E161" s="38"/>
      <c r="F161" s="38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 ht="12.75" customHeight="1">
      <c r="A162" s="37"/>
      <c r="B162" s="37"/>
      <c r="C162" s="37"/>
      <c r="D162" s="38"/>
      <c r="E162" s="38"/>
      <c r="F162" s="38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 ht="12.75" customHeight="1">
      <c r="A163" s="37"/>
      <c r="B163" s="37"/>
      <c r="C163" s="37"/>
      <c r="D163" s="38"/>
      <c r="E163" s="38"/>
      <c r="F163" s="38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 ht="12.75" customHeight="1">
      <c r="A164" s="37"/>
      <c r="B164" s="37"/>
      <c r="C164" s="37"/>
      <c r="D164" s="38"/>
      <c r="E164" s="38"/>
      <c r="F164" s="38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 ht="12.75" customHeight="1">
      <c r="A165" s="37"/>
      <c r="B165" s="37"/>
      <c r="C165" s="37"/>
      <c r="D165" s="38"/>
      <c r="E165" s="38"/>
      <c r="F165" s="38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 ht="12.75" customHeight="1">
      <c r="A166" s="37"/>
      <c r="B166" s="37"/>
      <c r="C166" s="37"/>
      <c r="D166" s="38"/>
      <c r="E166" s="38"/>
      <c r="F166" s="38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 ht="12.75" customHeight="1">
      <c r="A167" s="37"/>
      <c r="B167" s="37"/>
      <c r="C167" s="37"/>
      <c r="D167" s="38"/>
      <c r="E167" s="38"/>
      <c r="F167" s="38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 ht="12.75" customHeight="1">
      <c r="A168" s="37"/>
      <c r="B168" s="37"/>
      <c r="C168" s="37"/>
      <c r="D168" s="38"/>
      <c r="E168" s="38"/>
      <c r="F168" s="38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 ht="12.75" customHeight="1">
      <c r="A169" s="37"/>
      <c r="B169" s="37"/>
      <c r="C169" s="37"/>
      <c r="D169" s="38"/>
      <c r="E169" s="38"/>
      <c r="F169" s="38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 ht="12.75" customHeight="1">
      <c r="A170" s="37"/>
      <c r="B170" s="37"/>
      <c r="C170" s="37"/>
      <c r="D170" s="38"/>
      <c r="E170" s="38"/>
      <c r="F170" s="38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 ht="12.75" customHeight="1">
      <c r="A171" s="37"/>
      <c r="B171" s="37"/>
      <c r="C171" s="37"/>
      <c r="D171" s="38"/>
      <c r="E171" s="38"/>
      <c r="F171" s="38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 ht="12.75" customHeight="1">
      <c r="A172" s="37"/>
      <c r="B172" s="37"/>
      <c r="C172" s="37"/>
      <c r="D172" s="38"/>
      <c r="E172" s="38"/>
      <c r="F172" s="38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 ht="12.75" customHeight="1">
      <c r="A173" s="37"/>
      <c r="B173" s="37"/>
      <c r="C173" s="37"/>
      <c r="D173" s="38"/>
      <c r="E173" s="38"/>
      <c r="F173" s="38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 ht="12.75" customHeight="1">
      <c r="A174" s="37"/>
      <c r="B174" s="37"/>
      <c r="C174" s="37"/>
      <c r="D174" s="38"/>
      <c r="E174" s="38"/>
      <c r="F174" s="38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 ht="12.75" customHeight="1">
      <c r="A175" s="37"/>
      <c r="B175" s="37"/>
      <c r="C175" s="37"/>
      <c r="D175" s="38"/>
      <c r="E175" s="38"/>
      <c r="F175" s="38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 ht="12.75" customHeight="1">
      <c r="A176" s="37"/>
      <c r="B176" s="37"/>
      <c r="C176" s="37"/>
      <c r="D176" s="38"/>
      <c r="E176" s="38"/>
      <c r="F176" s="38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 ht="12.75" customHeight="1">
      <c r="A177" s="37"/>
      <c r="B177" s="37"/>
      <c r="C177" s="37"/>
      <c r="D177" s="38"/>
      <c r="E177" s="38"/>
      <c r="F177" s="38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 ht="12.75" customHeight="1">
      <c r="A178" s="37"/>
      <c r="B178" s="37"/>
      <c r="C178" s="37"/>
      <c r="D178" s="38"/>
      <c r="E178" s="38"/>
      <c r="F178" s="38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 ht="12.75" customHeight="1">
      <c r="A179" s="37"/>
      <c r="B179" s="37"/>
      <c r="C179" s="37"/>
      <c r="D179" s="38"/>
      <c r="E179" s="38"/>
      <c r="F179" s="38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 ht="12.75" customHeight="1">
      <c r="A180" s="37"/>
      <c r="B180" s="37"/>
      <c r="C180" s="37"/>
      <c r="D180" s="38"/>
      <c r="E180" s="38"/>
      <c r="F180" s="38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 ht="12.75" customHeight="1">
      <c r="A181" s="37"/>
      <c r="B181" s="37"/>
      <c r="C181" s="37"/>
      <c r="D181" s="38"/>
      <c r="E181" s="38"/>
      <c r="F181" s="38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 ht="12.75" customHeight="1">
      <c r="A182" s="37"/>
      <c r="B182" s="37"/>
      <c r="C182" s="37"/>
      <c r="D182" s="38"/>
      <c r="E182" s="38"/>
      <c r="F182" s="38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 ht="12.75" customHeight="1">
      <c r="A183" s="37"/>
      <c r="B183" s="37"/>
      <c r="C183" s="37"/>
      <c r="D183" s="38"/>
      <c r="E183" s="38"/>
      <c r="F183" s="38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 ht="12.75" customHeight="1">
      <c r="A184" s="37"/>
      <c r="B184" s="37"/>
      <c r="C184" s="37"/>
      <c r="D184" s="38"/>
      <c r="E184" s="38"/>
      <c r="F184" s="38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 ht="12.75" customHeight="1">
      <c r="A185" s="37"/>
      <c r="B185" s="37"/>
      <c r="C185" s="37"/>
      <c r="D185" s="38"/>
      <c r="E185" s="38"/>
      <c r="F185" s="38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 ht="12.75" customHeight="1">
      <c r="A186" s="37"/>
      <c r="B186" s="37"/>
      <c r="C186" s="37"/>
      <c r="D186" s="38"/>
      <c r="E186" s="38"/>
      <c r="F186" s="38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 ht="12.75" customHeight="1">
      <c r="A187" s="37"/>
      <c r="B187" s="37"/>
      <c r="C187" s="37"/>
      <c r="D187" s="38"/>
      <c r="E187" s="38"/>
      <c r="F187" s="38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 ht="12.75" customHeight="1">
      <c r="A188" s="37"/>
      <c r="B188" s="37"/>
      <c r="C188" s="37"/>
      <c r="D188" s="38"/>
      <c r="E188" s="38"/>
      <c r="F188" s="38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 ht="12.75" customHeight="1">
      <c r="A189" s="37"/>
      <c r="B189" s="37"/>
      <c r="C189" s="37"/>
      <c r="D189" s="38"/>
      <c r="E189" s="38"/>
      <c r="F189" s="38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 ht="12.75" customHeight="1">
      <c r="A190" s="37"/>
      <c r="B190" s="37"/>
      <c r="C190" s="37"/>
      <c r="D190" s="38"/>
      <c r="E190" s="38"/>
      <c r="F190" s="38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 ht="12.75" customHeight="1">
      <c r="A191" s="37"/>
      <c r="B191" s="37"/>
      <c r="C191" s="37"/>
      <c r="D191" s="38"/>
      <c r="E191" s="38"/>
      <c r="F191" s="38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 ht="12.75" customHeight="1">
      <c r="A192" s="37"/>
      <c r="B192" s="37"/>
      <c r="C192" s="37"/>
      <c r="D192" s="38"/>
      <c r="E192" s="38"/>
      <c r="F192" s="38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 ht="12.75" customHeight="1">
      <c r="A193" s="37"/>
      <c r="B193" s="37"/>
      <c r="C193" s="37"/>
      <c r="D193" s="38"/>
      <c r="E193" s="38"/>
      <c r="F193" s="38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 ht="12.75" customHeight="1">
      <c r="A194" s="37"/>
      <c r="B194" s="37"/>
      <c r="C194" s="37"/>
      <c r="D194" s="38"/>
      <c r="E194" s="38"/>
      <c r="F194" s="38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 ht="12.75" customHeight="1">
      <c r="A195" s="37"/>
      <c r="B195" s="37"/>
      <c r="C195" s="37"/>
      <c r="D195" s="38"/>
      <c r="E195" s="38"/>
      <c r="F195" s="38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 ht="12.75" customHeight="1">
      <c r="A196" s="37"/>
      <c r="B196" s="37"/>
      <c r="C196" s="37"/>
      <c r="D196" s="38"/>
      <c r="E196" s="38"/>
      <c r="F196" s="38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 ht="12.75" customHeight="1">
      <c r="A197" s="37"/>
      <c r="B197" s="37"/>
      <c r="C197" s="37"/>
      <c r="D197" s="38"/>
      <c r="E197" s="38"/>
      <c r="F197" s="38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 ht="12.75" customHeight="1">
      <c r="A198" s="37"/>
      <c r="B198" s="37"/>
      <c r="C198" s="37"/>
      <c r="D198" s="38"/>
      <c r="E198" s="38"/>
      <c r="F198" s="38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 ht="12.75" customHeight="1">
      <c r="A199" s="37"/>
      <c r="B199" s="37"/>
      <c r="C199" s="37"/>
      <c r="D199" s="38"/>
      <c r="E199" s="38"/>
      <c r="F199" s="38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 ht="12.75" customHeight="1">
      <c r="A200" s="37"/>
      <c r="B200" s="37"/>
      <c r="C200" s="37"/>
      <c r="D200" s="38"/>
      <c r="E200" s="38"/>
      <c r="F200" s="38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 ht="12.75" customHeight="1">
      <c r="A201" s="37"/>
      <c r="B201" s="37"/>
      <c r="C201" s="37"/>
      <c r="D201" s="38"/>
      <c r="E201" s="38"/>
      <c r="F201" s="38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 ht="12.75" customHeight="1">
      <c r="A202" s="37"/>
      <c r="B202" s="37"/>
      <c r="C202" s="37"/>
      <c r="D202" s="38"/>
      <c r="E202" s="38"/>
      <c r="F202" s="38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 ht="12.75" customHeight="1">
      <c r="A203" s="37"/>
      <c r="B203" s="37"/>
      <c r="C203" s="37"/>
      <c r="D203" s="38"/>
      <c r="E203" s="38"/>
      <c r="F203" s="38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 ht="12.75" customHeight="1">
      <c r="A204" s="37"/>
      <c r="B204" s="37"/>
      <c r="C204" s="37"/>
      <c r="D204" s="38"/>
      <c r="E204" s="38"/>
      <c r="F204" s="38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 ht="12.75" customHeight="1">
      <c r="A205" s="37"/>
      <c r="B205" s="37"/>
      <c r="C205" s="37"/>
      <c r="D205" s="38"/>
      <c r="E205" s="38"/>
      <c r="F205" s="38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 ht="12.75" customHeight="1">
      <c r="A206" s="37"/>
      <c r="B206" s="37"/>
      <c r="C206" s="37"/>
      <c r="D206" s="38"/>
      <c r="E206" s="38"/>
      <c r="F206" s="38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 ht="12.75" customHeight="1">
      <c r="A207" s="37"/>
      <c r="B207" s="37"/>
      <c r="C207" s="37"/>
      <c r="D207" s="38"/>
      <c r="E207" s="38"/>
      <c r="F207" s="38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 ht="12.75" customHeight="1">
      <c r="A208" s="37"/>
      <c r="B208" s="37"/>
      <c r="C208" s="37"/>
      <c r="D208" s="38"/>
      <c r="E208" s="38"/>
      <c r="F208" s="38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 ht="12.75" customHeight="1">
      <c r="A209" s="37"/>
      <c r="B209" s="37"/>
      <c r="C209" s="37"/>
      <c r="D209" s="38"/>
      <c r="E209" s="38"/>
      <c r="F209" s="38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 ht="12.75" customHeight="1">
      <c r="A210" s="37"/>
      <c r="B210" s="37"/>
      <c r="C210" s="37"/>
      <c r="D210" s="38"/>
      <c r="E210" s="38"/>
      <c r="F210" s="38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 ht="12.75" customHeight="1">
      <c r="A211" s="37"/>
      <c r="B211" s="37"/>
      <c r="C211" s="37"/>
      <c r="D211" s="38"/>
      <c r="E211" s="38"/>
      <c r="F211" s="38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 ht="12.75" customHeight="1">
      <c r="A212" s="37"/>
      <c r="B212" s="37"/>
      <c r="C212" s="37"/>
      <c r="D212" s="38"/>
      <c r="E212" s="38"/>
      <c r="F212" s="38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 ht="12.75" customHeight="1">
      <c r="A213" s="37"/>
      <c r="B213" s="37"/>
      <c r="C213" s="37"/>
      <c r="D213" s="38"/>
      <c r="E213" s="38"/>
      <c r="F213" s="38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 ht="12.75" customHeight="1">
      <c r="A214" s="37"/>
      <c r="B214" s="37"/>
      <c r="C214" s="37"/>
      <c r="D214" s="38"/>
      <c r="E214" s="38"/>
      <c r="F214" s="38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 ht="12.75" customHeight="1">
      <c r="A215" s="37"/>
      <c r="B215" s="37"/>
      <c r="C215" s="37"/>
      <c r="D215" s="38"/>
      <c r="E215" s="38"/>
      <c r="F215" s="38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 ht="12.75" customHeight="1">
      <c r="A216" s="37"/>
      <c r="B216" s="37"/>
      <c r="C216" s="37"/>
      <c r="D216" s="38"/>
      <c r="E216" s="38"/>
      <c r="F216" s="38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 ht="12.75" customHeight="1">
      <c r="A217" s="37"/>
      <c r="B217" s="37"/>
      <c r="C217" s="37"/>
      <c r="D217" s="38"/>
      <c r="E217" s="38"/>
      <c r="F217" s="38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 ht="12.75" customHeight="1">
      <c r="A218" s="37"/>
      <c r="B218" s="37"/>
      <c r="C218" s="37"/>
      <c r="D218" s="38"/>
      <c r="E218" s="38"/>
      <c r="F218" s="38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 ht="12.75" customHeight="1">
      <c r="A219" s="37"/>
      <c r="B219" s="37"/>
      <c r="C219" s="37"/>
      <c r="D219" s="38"/>
      <c r="E219" s="38"/>
      <c r="F219" s="38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 ht="12.75" customHeight="1">
      <c r="A220" s="37"/>
      <c r="B220" s="37"/>
      <c r="C220" s="37"/>
      <c r="D220" s="38"/>
      <c r="E220" s="38"/>
      <c r="F220" s="38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 ht="12.75" customHeight="1">
      <c r="A221" s="37"/>
      <c r="B221" s="37"/>
      <c r="C221" s="37"/>
      <c r="D221" s="38"/>
      <c r="E221" s="38"/>
      <c r="F221" s="38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 ht="12.75" customHeight="1">
      <c r="A222" s="37"/>
      <c r="B222" s="37"/>
      <c r="C222" s="37"/>
      <c r="D222" s="38"/>
      <c r="E222" s="38"/>
      <c r="F222" s="38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 ht="12.75" customHeight="1">
      <c r="A223" s="37"/>
      <c r="B223" s="37"/>
      <c r="C223" s="37"/>
      <c r="D223" s="38"/>
      <c r="E223" s="38"/>
      <c r="F223" s="38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 ht="12.75" customHeight="1">
      <c r="A224" s="37"/>
      <c r="B224" s="37"/>
      <c r="C224" s="37"/>
      <c r="D224" s="38"/>
      <c r="E224" s="38"/>
      <c r="F224" s="38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 ht="12.75" customHeight="1">
      <c r="A225" s="37"/>
      <c r="B225" s="37"/>
      <c r="C225" s="37"/>
      <c r="D225" s="38"/>
      <c r="E225" s="38"/>
      <c r="F225" s="38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 ht="12.75" customHeight="1">
      <c r="A226" s="37"/>
      <c r="B226" s="37"/>
      <c r="C226" s="37"/>
      <c r="D226" s="38"/>
      <c r="E226" s="38"/>
      <c r="F226" s="38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 ht="12.75" customHeight="1">
      <c r="A227" s="37"/>
      <c r="B227" s="37"/>
      <c r="C227" s="37"/>
      <c r="D227" s="38"/>
      <c r="E227" s="38"/>
      <c r="F227" s="38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 ht="12.75" customHeight="1">
      <c r="A228" s="37"/>
      <c r="B228" s="37"/>
      <c r="C228" s="37"/>
      <c r="D228" s="38"/>
      <c r="E228" s="38"/>
      <c r="F228" s="38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 ht="12.75" customHeight="1">
      <c r="A229" s="37"/>
      <c r="B229" s="37"/>
      <c r="C229" s="37"/>
      <c r="D229" s="38"/>
      <c r="E229" s="38"/>
      <c r="F229" s="38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 ht="12.75" customHeight="1">
      <c r="A230" s="37"/>
      <c r="B230" s="37"/>
      <c r="C230" s="37"/>
      <c r="D230" s="38"/>
      <c r="E230" s="38"/>
      <c r="F230" s="38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 ht="12.75" customHeight="1">
      <c r="A231" s="37"/>
      <c r="B231" s="37"/>
      <c r="C231" s="37"/>
      <c r="D231" s="38"/>
      <c r="E231" s="38"/>
      <c r="F231" s="38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 ht="12.75" customHeight="1">
      <c r="A232" s="37"/>
      <c r="B232" s="37"/>
      <c r="C232" s="37"/>
      <c r="D232" s="38"/>
      <c r="E232" s="38"/>
      <c r="F232" s="38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 ht="12.75" customHeight="1">
      <c r="A233" s="37"/>
      <c r="B233" s="37"/>
      <c r="C233" s="37"/>
      <c r="D233" s="38"/>
      <c r="E233" s="38"/>
      <c r="F233" s="38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 ht="12.75" customHeight="1">
      <c r="A234" s="37"/>
      <c r="B234" s="37"/>
      <c r="C234" s="37"/>
      <c r="D234" s="38"/>
      <c r="E234" s="38"/>
      <c r="F234" s="38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 ht="12.75" customHeight="1">
      <c r="A235" s="37"/>
      <c r="B235" s="37"/>
      <c r="C235" s="37"/>
      <c r="D235" s="38"/>
      <c r="E235" s="38"/>
      <c r="F235" s="38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 ht="12.75" customHeight="1">
      <c r="A236" s="37"/>
      <c r="B236" s="37"/>
      <c r="C236" s="37"/>
      <c r="D236" s="38"/>
      <c r="E236" s="38"/>
      <c r="F236" s="38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 ht="12.75" customHeight="1">
      <c r="A237" s="37"/>
      <c r="B237" s="37"/>
      <c r="C237" s="37"/>
      <c r="D237" s="38"/>
      <c r="E237" s="38"/>
      <c r="F237" s="38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 ht="12.75" customHeight="1">
      <c r="A238" s="37"/>
      <c r="B238" s="37"/>
      <c r="C238" s="37"/>
      <c r="D238" s="38"/>
      <c r="E238" s="38"/>
      <c r="F238" s="38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6" workbookViewId="0">
      <selection activeCell="G22" sqref="G22"/>
    </sheetView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7"/>
      <c r="B1" s="38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9"/>
      <c r="C2" s="84"/>
      <c r="D2" s="84"/>
      <c r="E2" s="84" t="s">
        <v>24</v>
      </c>
      <c r="F2" s="39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40" t="s">
        <v>62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85" t="s">
        <v>63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86" t="s">
        <v>37</v>
      </c>
      <c r="B6" s="233" t="s">
        <v>41</v>
      </c>
      <c r="C6" s="253"/>
      <c r="D6" s="241" t="s">
        <v>18</v>
      </c>
      <c r="E6" s="253"/>
      <c r="F6" s="87" t="s">
        <v>38</v>
      </c>
      <c r="G6" s="241" t="s">
        <v>19</v>
      </c>
      <c r="H6" s="23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88">
        <v>1</v>
      </c>
      <c r="B7" s="256" t="s">
        <v>64</v>
      </c>
      <c r="C7" s="243"/>
      <c r="D7" s="256"/>
      <c r="E7" s="243"/>
      <c r="F7" s="89" t="s">
        <v>65</v>
      </c>
      <c r="G7" s="260"/>
      <c r="H7" s="261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88">
        <v>2</v>
      </c>
      <c r="B8" s="256" t="s">
        <v>66</v>
      </c>
      <c r="C8" s="243"/>
      <c r="D8" s="257"/>
      <c r="E8" s="243"/>
      <c r="F8" s="89" t="s">
        <v>67</v>
      </c>
      <c r="G8" s="257"/>
      <c r="H8" s="261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88">
        <v>3</v>
      </c>
      <c r="B9" s="254" t="s">
        <v>68</v>
      </c>
      <c r="C9" s="243"/>
      <c r="D9" s="257"/>
      <c r="E9" s="243"/>
      <c r="F9" s="89" t="s">
        <v>67</v>
      </c>
      <c r="G9" s="257"/>
      <c r="H9" s="261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88">
        <v>4</v>
      </c>
      <c r="B10" s="254" t="s">
        <v>69</v>
      </c>
      <c r="C10" s="243"/>
      <c r="D10" s="257"/>
      <c r="E10" s="243"/>
      <c r="F10" s="89" t="s">
        <v>70</v>
      </c>
      <c r="G10" s="257"/>
      <c r="H10" s="261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88">
        <v>5</v>
      </c>
      <c r="B11" s="256" t="s">
        <v>71</v>
      </c>
      <c r="C11" s="243"/>
      <c r="D11" s="257"/>
      <c r="E11" s="243"/>
      <c r="F11" s="89" t="s">
        <v>70</v>
      </c>
      <c r="G11" s="257"/>
      <c r="H11" s="261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88">
        <v>6</v>
      </c>
      <c r="B12" s="256" t="s">
        <v>72</v>
      </c>
      <c r="C12" s="243"/>
      <c r="D12" s="257"/>
      <c r="E12" s="243"/>
      <c r="F12" s="89" t="s">
        <v>70</v>
      </c>
      <c r="G12" s="257"/>
      <c r="H12" s="261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88">
        <v>7</v>
      </c>
      <c r="B13" s="263" t="s">
        <v>73</v>
      </c>
      <c r="C13" s="259"/>
      <c r="D13" s="258"/>
      <c r="E13" s="259"/>
      <c r="F13" s="89" t="s">
        <v>65</v>
      </c>
      <c r="G13" s="258"/>
      <c r="H13" s="26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37"/>
      <c r="B14" s="90"/>
      <c r="C14" s="9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40" t="s">
        <v>74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85" t="s">
        <v>75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86" t="s">
        <v>37</v>
      </c>
      <c r="B17" s="233" t="s">
        <v>74</v>
      </c>
      <c r="C17" s="253"/>
      <c r="D17" s="87" t="s">
        <v>76</v>
      </c>
      <c r="E17" s="87" t="s">
        <v>77</v>
      </c>
      <c r="F17" s="87" t="s">
        <v>78</v>
      </c>
      <c r="G17" s="241" t="s">
        <v>19</v>
      </c>
      <c r="H17" s="235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7.25" customHeight="1">
      <c r="A18" s="89">
        <v>1</v>
      </c>
      <c r="B18" s="254" t="s">
        <v>79</v>
      </c>
      <c r="C18" s="243"/>
      <c r="D18" s="91">
        <v>45591</v>
      </c>
      <c r="E18" s="324" t="s">
        <v>80</v>
      </c>
      <c r="F18" s="89" t="s">
        <v>81</v>
      </c>
      <c r="G18" s="242" t="s">
        <v>82</v>
      </c>
      <c r="H18" s="243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92">
        <v>2</v>
      </c>
      <c r="B19" s="255" t="s">
        <v>83</v>
      </c>
      <c r="C19" s="245"/>
      <c r="D19" s="138">
        <v>45598</v>
      </c>
      <c r="E19" s="92" t="s">
        <v>80</v>
      </c>
      <c r="F19" s="92" t="s">
        <v>81</v>
      </c>
      <c r="G19" s="244"/>
      <c r="H19" s="245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7.25" customHeight="1">
      <c r="A20" s="89">
        <v>3</v>
      </c>
      <c r="B20" s="254" t="s">
        <v>84</v>
      </c>
      <c r="C20" s="243"/>
      <c r="D20" s="141">
        <v>45602</v>
      </c>
      <c r="E20" s="89" t="s">
        <v>80</v>
      </c>
      <c r="F20" s="89" t="s">
        <v>81</v>
      </c>
      <c r="G20" s="242"/>
      <c r="H20" s="243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7.25" customHeight="1">
      <c r="A21" s="89">
        <v>4</v>
      </c>
      <c r="B21" s="254" t="s">
        <v>85</v>
      </c>
      <c r="C21" s="243"/>
      <c r="D21" s="138">
        <v>45605</v>
      </c>
      <c r="E21" s="89" t="s">
        <v>80</v>
      </c>
      <c r="F21" s="89" t="s">
        <v>81</v>
      </c>
      <c r="G21" s="242"/>
      <c r="H21" s="243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40" t="s">
        <v>86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85" t="s">
        <v>87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93" t="s">
        <v>37</v>
      </c>
      <c r="B25" s="236" t="s">
        <v>88</v>
      </c>
      <c r="C25" s="196"/>
      <c r="D25" s="222" t="s">
        <v>89</v>
      </c>
      <c r="E25" s="195"/>
      <c r="F25" s="196"/>
      <c r="G25" s="222" t="s">
        <v>19</v>
      </c>
      <c r="H25" s="19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.75" customHeight="1">
      <c r="A26" s="94">
        <v>1</v>
      </c>
      <c r="B26" s="237"/>
      <c r="C26" s="238"/>
      <c r="D26" s="246"/>
      <c r="E26" s="247"/>
      <c r="F26" s="238"/>
      <c r="G26" s="246"/>
      <c r="H26" s="2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95">
        <v>2</v>
      </c>
      <c r="B27" s="239"/>
      <c r="C27" s="240"/>
      <c r="D27" s="248"/>
      <c r="E27" s="249"/>
      <c r="F27" s="240"/>
      <c r="G27" s="250"/>
      <c r="H27" s="240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96">
        <v>3</v>
      </c>
      <c r="B28" s="231"/>
      <c r="C28" s="232"/>
      <c r="D28" s="251"/>
      <c r="E28" s="252"/>
      <c r="F28" s="232"/>
      <c r="G28" s="251"/>
      <c r="H28" s="232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40" t="s">
        <v>90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97" t="s">
        <v>91</v>
      </c>
      <c r="B31" s="98"/>
      <c r="C31" s="98"/>
      <c r="D31" s="98"/>
      <c r="E31" s="98"/>
      <c r="F31" s="98"/>
      <c r="G31" s="98"/>
      <c r="H31" s="9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100" t="s">
        <v>37</v>
      </c>
      <c r="B32" s="233" t="s">
        <v>92</v>
      </c>
      <c r="C32" s="234"/>
      <c r="D32" s="235"/>
      <c r="E32" s="233" t="s">
        <v>93</v>
      </c>
      <c r="F32" s="235"/>
      <c r="G32" s="233" t="s">
        <v>94</v>
      </c>
      <c r="H32" s="235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47.25" customHeight="1">
      <c r="A33" s="101">
        <v>1</v>
      </c>
      <c r="B33" s="242" t="s">
        <v>95</v>
      </c>
      <c r="C33" s="270"/>
      <c r="D33" s="243"/>
      <c r="E33" s="242" t="s">
        <v>96</v>
      </c>
      <c r="F33" s="243"/>
      <c r="G33" s="242" t="s">
        <v>97</v>
      </c>
      <c r="H33" s="243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47.25" customHeight="1">
      <c r="A34" s="101">
        <v>2</v>
      </c>
      <c r="B34" s="242" t="s">
        <v>98</v>
      </c>
      <c r="C34" s="270"/>
      <c r="D34" s="243"/>
      <c r="E34" s="242" t="s">
        <v>99</v>
      </c>
      <c r="F34" s="243"/>
      <c r="G34" s="242" t="s">
        <v>100</v>
      </c>
      <c r="H34" s="243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41.25" customHeight="1">
      <c r="A35" s="101">
        <v>3</v>
      </c>
      <c r="B35" s="242" t="s">
        <v>101</v>
      </c>
      <c r="C35" s="270"/>
      <c r="D35" s="243"/>
      <c r="E35" s="242" t="s">
        <v>102</v>
      </c>
      <c r="F35" s="243"/>
      <c r="G35" s="242" t="s">
        <v>103</v>
      </c>
      <c r="H35" s="243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36" customHeight="1">
      <c r="A36" s="101">
        <v>4</v>
      </c>
      <c r="B36" s="242" t="s">
        <v>104</v>
      </c>
      <c r="C36" s="270"/>
      <c r="D36" s="243"/>
      <c r="E36" s="242" t="s">
        <v>105</v>
      </c>
      <c r="F36" s="243"/>
      <c r="G36" s="242" t="s">
        <v>106</v>
      </c>
      <c r="H36" s="243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36" customHeight="1">
      <c r="A37" s="101">
        <v>5</v>
      </c>
      <c r="B37" s="242" t="s">
        <v>107</v>
      </c>
      <c r="C37" s="270"/>
      <c r="D37" s="243"/>
      <c r="E37" s="242" t="s">
        <v>99</v>
      </c>
      <c r="F37" s="243"/>
      <c r="G37" s="242" t="s">
        <v>108</v>
      </c>
      <c r="H37" s="243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40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40" t="s">
        <v>109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85" t="s">
        <v>110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102" t="s">
        <v>37</v>
      </c>
      <c r="B41" s="265" t="s">
        <v>111</v>
      </c>
      <c r="C41" s="196"/>
      <c r="D41" s="222" t="s">
        <v>18</v>
      </c>
      <c r="E41" s="195"/>
      <c r="F41" s="195"/>
      <c r="G41" s="195"/>
      <c r="H41" s="19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" customHeight="1">
      <c r="A42" s="103">
        <v>1</v>
      </c>
      <c r="B42" s="266"/>
      <c r="C42" s="261"/>
      <c r="D42" s="266"/>
      <c r="E42" s="270"/>
      <c r="F42" s="270"/>
      <c r="G42" s="270"/>
      <c r="H42" s="261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customHeight="1">
      <c r="A43" s="104">
        <v>2</v>
      </c>
      <c r="B43" s="267"/>
      <c r="C43" s="262"/>
      <c r="D43" s="267"/>
      <c r="E43" s="271"/>
      <c r="F43" s="271"/>
      <c r="G43" s="271"/>
      <c r="H43" s="262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40" t="s">
        <v>112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85" t="s">
        <v>113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102" t="s">
        <v>37</v>
      </c>
      <c r="B47" s="222" t="s">
        <v>114</v>
      </c>
      <c r="C47" s="196"/>
      <c r="D47" s="222" t="s">
        <v>18</v>
      </c>
      <c r="E47" s="196"/>
      <c r="F47" s="105" t="s">
        <v>38</v>
      </c>
      <c r="G47" s="105" t="s">
        <v>115</v>
      </c>
      <c r="H47" s="105" t="s">
        <v>116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106">
        <v>1</v>
      </c>
      <c r="B48" s="268"/>
      <c r="C48" s="269"/>
      <c r="D48" s="268"/>
      <c r="E48" s="269"/>
      <c r="F48" s="107"/>
      <c r="G48" s="108"/>
      <c r="H48" s="10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109">
        <v>2</v>
      </c>
      <c r="B49" s="264"/>
      <c r="C49" s="261"/>
      <c r="D49" s="264"/>
      <c r="E49" s="261"/>
      <c r="F49" s="110"/>
      <c r="G49" s="108"/>
      <c r="H49" s="10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106">
        <v>3</v>
      </c>
      <c r="B50" s="264"/>
      <c r="C50" s="261"/>
      <c r="D50" s="264"/>
      <c r="E50" s="261"/>
      <c r="F50" s="110"/>
      <c r="G50" s="108"/>
      <c r="H50" s="10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7"/>
      <c r="B51" s="37"/>
      <c r="C51" s="37"/>
      <c r="D51" s="37"/>
      <c r="E51" s="111"/>
      <c r="F51" s="111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D9:E9"/>
    <mergeCell ref="B10:C10"/>
    <mergeCell ref="D10:E10"/>
    <mergeCell ref="B6:C6"/>
    <mergeCell ref="D6:E6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B17:C17"/>
    <mergeCell ref="B18:C18"/>
    <mergeCell ref="B19:C19"/>
    <mergeCell ref="B20:C20"/>
    <mergeCell ref="B21:C21"/>
    <mergeCell ref="G17:H17"/>
    <mergeCell ref="G18:H18"/>
    <mergeCell ref="G19:H19"/>
    <mergeCell ref="G20:H20"/>
    <mergeCell ref="G21:H21"/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tabSelected="1" workbookViewId="0">
      <selection activeCell="A29" sqref="A29:XFD29"/>
    </sheetView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7"/>
      <c r="B1" s="37"/>
      <c r="C1" s="38"/>
      <c r="D1" s="38"/>
      <c r="E1" s="38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2.25" customHeight="1">
      <c r="A2" s="37"/>
      <c r="B2" s="37"/>
      <c r="C2" s="39"/>
      <c r="D2" s="84" t="s">
        <v>26</v>
      </c>
      <c r="E2" s="84"/>
      <c r="F2" s="84"/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7"/>
      <c r="B3" s="37"/>
      <c r="C3" s="38"/>
      <c r="D3" s="38"/>
      <c r="E3" s="38"/>
      <c r="F3" s="38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7"/>
      <c r="B4" s="40" t="s">
        <v>117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37"/>
      <c r="B5" s="42" t="s">
        <v>118</v>
      </c>
      <c r="C5" s="42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37"/>
      <c r="B6" s="4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43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37"/>
      <c r="B8" s="40" t="s">
        <v>119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37"/>
      <c r="B9" s="42" t="s">
        <v>120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37"/>
      <c r="B10" s="112" t="s">
        <v>121</v>
      </c>
      <c r="C10" s="280" t="s">
        <v>122</v>
      </c>
      <c r="D10" s="282" t="s">
        <v>123</v>
      </c>
      <c r="E10" s="282" t="s">
        <v>124</v>
      </c>
      <c r="F10" s="283" t="s">
        <v>125</v>
      </c>
      <c r="G10" s="284"/>
      <c r="H10" s="28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2.5" customHeight="1">
      <c r="A11" s="37"/>
      <c r="B11" s="113" t="s">
        <v>126</v>
      </c>
      <c r="C11" s="281"/>
      <c r="D11" s="281"/>
      <c r="E11" s="281"/>
      <c r="F11" s="281"/>
      <c r="G11" s="285"/>
      <c r="H11" s="28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37"/>
      <c r="B12" s="114" t="s">
        <v>127</v>
      </c>
      <c r="C12" s="106" t="s">
        <v>128</v>
      </c>
      <c r="D12" s="106"/>
      <c r="E12" s="106" t="s">
        <v>128</v>
      </c>
      <c r="F12" s="106"/>
      <c r="G12" s="115"/>
      <c r="H12" s="11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37"/>
      <c r="B13" s="114" t="s">
        <v>129</v>
      </c>
      <c r="C13" s="109"/>
      <c r="D13" s="109" t="s">
        <v>128</v>
      </c>
      <c r="E13" s="109" t="s">
        <v>128</v>
      </c>
      <c r="F13" s="109" t="s">
        <v>128</v>
      </c>
      <c r="G13" s="117"/>
      <c r="H13" s="11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.75" customHeight="1">
      <c r="A14" s="37"/>
      <c r="B14" s="118" t="s">
        <v>38</v>
      </c>
      <c r="C14" s="77" t="s">
        <v>130</v>
      </c>
      <c r="D14" s="77" t="s">
        <v>67</v>
      </c>
      <c r="E14" s="77" t="s">
        <v>67</v>
      </c>
      <c r="F14" s="77" t="s">
        <v>67</v>
      </c>
      <c r="G14" s="119"/>
      <c r="H14" s="11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37"/>
      <c r="B15" s="120"/>
      <c r="C15" s="120"/>
      <c r="D15" s="120"/>
      <c r="E15" s="120"/>
      <c r="F15" s="120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37"/>
      <c r="B16" s="120"/>
      <c r="C16" s="120"/>
      <c r="D16" s="120"/>
      <c r="E16" s="120"/>
      <c r="F16" s="120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37"/>
      <c r="B17" s="40" t="s">
        <v>131</v>
      </c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37"/>
      <c r="B18" s="42" t="s">
        <v>132</v>
      </c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" customHeight="1">
      <c r="A19" s="37"/>
      <c r="B19" s="222" t="s">
        <v>133</v>
      </c>
      <c r="C19" s="196"/>
      <c r="D19" s="222" t="s">
        <v>134</v>
      </c>
      <c r="E19" s="195"/>
      <c r="F19" s="279"/>
      <c r="G19" s="222" t="s">
        <v>19</v>
      </c>
      <c r="H19" s="19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51" customHeight="1">
      <c r="A20" s="38"/>
      <c r="B20" s="276" t="s">
        <v>172</v>
      </c>
      <c r="C20" s="196"/>
      <c r="D20" s="325" t="s">
        <v>173</v>
      </c>
      <c r="E20" s="195"/>
      <c r="F20" s="195"/>
      <c r="G20" s="278"/>
      <c r="H20" s="196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37"/>
      <c r="B21" s="37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37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40" t="s">
        <v>135</v>
      </c>
      <c r="C23" s="38"/>
      <c r="D23" s="38"/>
      <c r="E23" s="38"/>
      <c r="F23" s="38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42" t="s">
        <v>136</v>
      </c>
      <c r="C24" s="38"/>
      <c r="D24" s="38"/>
      <c r="E24" s="38"/>
      <c r="F24" s="38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8"/>
      <c r="B25" s="102" t="s">
        <v>111</v>
      </c>
      <c r="C25" s="222" t="s">
        <v>137</v>
      </c>
      <c r="D25" s="195"/>
      <c r="E25" s="195"/>
      <c r="F25" s="196"/>
      <c r="G25" s="265" t="s">
        <v>19</v>
      </c>
      <c r="H25" s="196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7"/>
      <c r="B26" s="70" t="s">
        <v>138</v>
      </c>
      <c r="C26" s="272" t="s">
        <v>182</v>
      </c>
      <c r="D26" s="195"/>
      <c r="E26" s="195"/>
      <c r="F26" s="196"/>
      <c r="G26" s="273"/>
      <c r="H26" s="19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3.2">
      <c r="A27" s="37"/>
      <c r="B27" s="70" t="s">
        <v>139</v>
      </c>
      <c r="C27" s="276" t="s">
        <v>183</v>
      </c>
      <c r="D27" s="195"/>
      <c r="E27" s="195"/>
      <c r="F27" s="196"/>
      <c r="G27" s="277"/>
      <c r="H27" s="19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70" t="s">
        <v>140</v>
      </c>
      <c r="C28" s="276" t="s">
        <v>174</v>
      </c>
      <c r="D28" s="195"/>
      <c r="E28" s="195"/>
      <c r="F28" s="196"/>
      <c r="G28" s="273"/>
      <c r="H28" s="19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122" t="s">
        <v>141</v>
      </c>
      <c r="C29" s="274" t="s">
        <v>142</v>
      </c>
      <c r="D29" s="195"/>
      <c r="E29" s="195"/>
      <c r="F29" s="196"/>
      <c r="G29" s="275"/>
      <c r="H29" s="19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121" t="s">
        <v>143</v>
      </c>
      <c r="C30" s="273" t="s">
        <v>144</v>
      </c>
      <c r="D30" s="195"/>
      <c r="E30" s="195"/>
      <c r="F30" s="196"/>
      <c r="G30" s="275"/>
      <c r="H30" s="19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37"/>
      <c r="C31" s="38"/>
      <c r="D31" s="38"/>
      <c r="E31" s="38"/>
      <c r="F31" s="38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37"/>
      <c r="C32" s="38"/>
      <c r="D32" s="38"/>
      <c r="E32" s="38"/>
      <c r="F32" s="38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40"/>
      <c r="C33" s="38"/>
      <c r="D33" s="38"/>
      <c r="E33" s="38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85"/>
      <c r="C34" s="123"/>
      <c r="D34" s="38"/>
      <c r="E34" s="38"/>
      <c r="F34" s="38"/>
      <c r="G34" s="38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41"/>
      <c r="C35" s="38"/>
      <c r="D35" s="38"/>
      <c r="E35" s="38"/>
      <c r="F35" s="38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37"/>
      <c r="C36" s="38"/>
      <c r="D36" s="38"/>
      <c r="E36" s="38"/>
      <c r="F36" s="38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37"/>
      <c r="C37" s="123"/>
      <c r="D37" s="38"/>
      <c r="E37" s="38"/>
      <c r="F37" s="38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37"/>
      <c r="C38" s="38"/>
      <c r="D38" s="38"/>
      <c r="E38" s="38"/>
      <c r="F38" s="38"/>
      <c r="G38" s="38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37"/>
      <c r="C39" s="38"/>
      <c r="D39" s="38"/>
      <c r="E39" s="38"/>
      <c r="F39" s="38"/>
      <c r="G39" s="38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37"/>
      <c r="C40" s="38"/>
      <c r="D40" s="38"/>
      <c r="E40" s="38"/>
      <c r="F40" s="38"/>
      <c r="G40" s="38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37"/>
      <c r="C41" s="38"/>
      <c r="D41" s="38"/>
      <c r="E41" s="38"/>
      <c r="F41" s="38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37"/>
      <c r="C42" s="38"/>
      <c r="D42" s="38"/>
      <c r="E42" s="38"/>
      <c r="F42" s="38"/>
      <c r="G42" s="3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37"/>
      <c r="C43" s="38"/>
      <c r="D43" s="38"/>
      <c r="E43" s="38"/>
      <c r="F43" s="38"/>
      <c r="G43" s="3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38"/>
      <c r="D44" s="38"/>
      <c r="E44" s="38"/>
      <c r="F44" s="38"/>
      <c r="G44" s="38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8"/>
      <c r="D45" s="38"/>
      <c r="E45" s="38"/>
      <c r="F45" s="38"/>
      <c r="G45" s="3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8"/>
      <c r="D46" s="38"/>
      <c r="E46" s="38"/>
      <c r="F46" s="38"/>
      <c r="G46" s="38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8"/>
      <c r="D47" s="38"/>
      <c r="E47" s="38"/>
      <c r="F47" s="38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38"/>
      <c r="D48" s="38"/>
      <c r="E48" s="38"/>
      <c r="F48" s="38"/>
      <c r="G48" s="3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8"/>
      <c r="D49" s="38"/>
      <c r="E49" s="38"/>
      <c r="F49" s="38"/>
      <c r="G49" s="3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8"/>
      <c r="D50" s="38"/>
      <c r="E50" s="38"/>
      <c r="F50" s="38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8"/>
      <c r="D51" s="38"/>
      <c r="E51" s="38"/>
      <c r="F51" s="38"/>
      <c r="G51" s="3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8"/>
      <c r="D52" s="38"/>
      <c r="E52" s="38"/>
      <c r="F52" s="38"/>
      <c r="G52" s="3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8"/>
      <c r="D53" s="38"/>
      <c r="E53" s="38"/>
      <c r="F53" s="38"/>
      <c r="G53" s="3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8"/>
      <c r="D54" s="38"/>
      <c r="E54" s="38"/>
      <c r="F54" s="38"/>
      <c r="G54" s="38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8"/>
      <c r="D55" s="38"/>
      <c r="E55" s="38"/>
      <c r="F55" s="38"/>
      <c r="G55" s="38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8"/>
      <c r="D56" s="38"/>
      <c r="E56" s="38"/>
      <c r="F56" s="38"/>
      <c r="G56" s="3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8"/>
      <c r="D57" s="38"/>
      <c r="E57" s="38"/>
      <c r="F57" s="38"/>
      <c r="G57" s="38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8"/>
      <c r="D58" s="38"/>
      <c r="E58" s="38"/>
      <c r="F58" s="38"/>
      <c r="G58" s="38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8"/>
      <c r="D59" s="38"/>
      <c r="E59" s="38"/>
      <c r="F59" s="38"/>
      <c r="G59" s="3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8"/>
      <c r="D60" s="38"/>
      <c r="E60" s="38"/>
      <c r="F60" s="38"/>
      <c r="G60" s="38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8"/>
      <c r="D61" s="38"/>
      <c r="E61" s="38"/>
      <c r="F61" s="38"/>
      <c r="G61" s="38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8"/>
      <c r="D62" s="38"/>
      <c r="E62" s="38"/>
      <c r="F62" s="38"/>
      <c r="G62" s="38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8"/>
      <c r="D63" s="38"/>
      <c r="E63" s="38"/>
      <c r="F63" s="38"/>
      <c r="G63" s="38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8"/>
      <c r="D64" s="38"/>
      <c r="E64" s="38"/>
      <c r="F64" s="38"/>
      <c r="G64" s="3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8"/>
      <c r="D65" s="38"/>
      <c r="E65" s="38"/>
      <c r="F65" s="38"/>
      <c r="G65" s="38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8"/>
      <c r="D66" s="38"/>
      <c r="E66" s="38"/>
      <c r="F66" s="38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8"/>
      <c r="D67" s="38"/>
      <c r="E67" s="38"/>
      <c r="F67" s="38"/>
      <c r="G67" s="3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8"/>
      <c r="D68" s="38"/>
      <c r="E68" s="38"/>
      <c r="F68" s="38"/>
      <c r="G68" s="3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8"/>
      <c r="D69" s="38"/>
      <c r="E69" s="38"/>
      <c r="F69" s="38"/>
      <c r="G69" s="3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8"/>
      <c r="D70" s="38"/>
      <c r="E70" s="38"/>
      <c r="F70" s="38"/>
      <c r="G70" s="38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8"/>
      <c r="D71" s="38"/>
      <c r="E71" s="38"/>
      <c r="F71" s="38"/>
      <c r="G71" s="38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8"/>
      <c r="D72" s="38"/>
      <c r="E72" s="38"/>
      <c r="F72" s="38"/>
      <c r="G72" s="38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8"/>
      <c r="D73" s="38"/>
      <c r="E73" s="38"/>
      <c r="F73" s="38"/>
      <c r="G73" s="38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8"/>
      <c r="D74" s="38"/>
      <c r="E74" s="38"/>
      <c r="F74" s="38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8"/>
      <c r="D75" s="38"/>
      <c r="E75" s="38"/>
      <c r="F75" s="38"/>
      <c r="G75" s="38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8"/>
      <c r="D76" s="38"/>
      <c r="E76" s="38"/>
      <c r="F76" s="38"/>
      <c r="G76" s="38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8"/>
      <c r="D77" s="38"/>
      <c r="E77" s="38"/>
      <c r="F77" s="38"/>
      <c r="G77" s="38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8"/>
      <c r="D78" s="38"/>
      <c r="E78" s="38"/>
      <c r="F78" s="38"/>
      <c r="G78" s="3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8"/>
      <c r="D79" s="38"/>
      <c r="E79" s="38"/>
      <c r="F79" s="38"/>
      <c r="G79" s="3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8"/>
      <c r="D80" s="38"/>
      <c r="E80" s="38"/>
      <c r="F80" s="38"/>
      <c r="G80" s="38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8"/>
      <c r="D81" s="38"/>
      <c r="E81" s="38"/>
      <c r="F81" s="38"/>
      <c r="G81" s="38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8"/>
      <c r="D82" s="38"/>
      <c r="E82" s="38"/>
      <c r="F82" s="38"/>
      <c r="G82" s="3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8"/>
      <c r="D83" s="38"/>
      <c r="E83" s="38"/>
      <c r="F83" s="38"/>
      <c r="G83" s="38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8"/>
      <c r="D84" s="38"/>
      <c r="E84" s="38"/>
      <c r="F84" s="38"/>
      <c r="G84" s="38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8"/>
      <c r="D85" s="38"/>
      <c r="E85" s="38"/>
      <c r="F85" s="38"/>
      <c r="G85" s="3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8"/>
      <c r="D86" s="38"/>
      <c r="E86" s="38"/>
      <c r="F86" s="38"/>
      <c r="G86" s="38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8"/>
      <c r="D87" s="38"/>
      <c r="E87" s="38"/>
      <c r="F87" s="38"/>
      <c r="G87" s="38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8"/>
      <c r="D88" s="38"/>
      <c r="E88" s="38"/>
      <c r="F88" s="38"/>
      <c r="G88" s="38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8"/>
      <c r="D89" s="38"/>
      <c r="E89" s="38"/>
      <c r="F89" s="38"/>
      <c r="G89" s="38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8"/>
      <c r="D90" s="38"/>
      <c r="E90" s="38"/>
      <c r="F90" s="38"/>
      <c r="G90" s="38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8"/>
      <c r="D91" s="38"/>
      <c r="E91" s="38"/>
      <c r="F91" s="38"/>
      <c r="G91" s="3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8"/>
      <c r="D92" s="38"/>
      <c r="E92" s="38"/>
      <c r="F92" s="38"/>
      <c r="G92" s="38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8"/>
      <c r="D93" s="38"/>
      <c r="E93" s="38"/>
      <c r="F93" s="38"/>
      <c r="G93" s="38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8"/>
      <c r="D94" s="38"/>
      <c r="E94" s="38"/>
      <c r="F94" s="38"/>
      <c r="G94" s="38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8"/>
      <c r="D95" s="38"/>
      <c r="E95" s="38"/>
      <c r="F95" s="38"/>
      <c r="G95" s="38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8"/>
      <c r="D96" s="38"/>
      <c r="E96" s="38"/>
      <c r="F96" s="38"/>
      <c r="G96" s="38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8"/>
      <c r="D97" s="38"/>
      <c r="E97" s="38"/>
      <c r="F97" s="38"/>
      <c r="G97" s="38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8"/>
      <c r="D98" s="38"/>
      <c r="E98" s="38"/>
      <c r="F98" s="38"/>
      <c r="G98" s="38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8"/>
      <c r="D99" s="38"/>
      <c r="E99" s="38"/>
      <c r="F99" s="38"/>
      <c r="G99" s="38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8"/>
      <c r="D100" s="38"/>
      <c r="E100" s="38"/>
      <c r="F100" s="38"/>
      <c r="G100" s="38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8"/>
      <c r="D101" s="38"/>
      <c r="E101" s="38"/>
      <c r="F101" s="38"/>
      <c r="G101" s="38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8"/>
      <c r="D102" s="38"/>
      <c r="E102" s="38"/>
      <c r="F102" s="38"/>
      <c r="G102" s="38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8"/>
      <c r="D103" s="38"/>
      <c r="E103" s="38"/>
      <c r="F103" s="38"/>
      <c r="G103" s="38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8"/>
      <c r="D104" s="38"/>
      <c r="E104" s="38"/>
      <c r="F104" s="38"/>
      <c r="G104" s="38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8"/>
      <c r="D105" s="38"/>
      <c r="E105" s="38"/>
      <c r="F105" s="38"/>
      <c r="G105" s="38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8"/>
      <c r="D106" s="38"/>
      <c r="E106" s="38"/>
      <c r="F106" s="38"/>
      <c r="G106" s="38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8"/>
      <c r="D107" s="38"/>
      <c r="E107" s="38"/>
      <c r="F107" s="38"/>
      <c r="G107" s="38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8"/>
      <c r="D108" s="38"/>
      <c r="E108" s="38"/>
      <c r="F108" s="38"/>
      <c r="G108" s="3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8"/>
      <c r="D109" s="38"/>
      <c r="E109" s="38"/>
      <c r="F109" s="38"/>
      <c r="G109" s="38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8"/>
      <c r="D110" s="38"/>
      <c r="E110" s="38"/>
      <c r="F110" s="38"/>
      <c r="G110" s="38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8"/>
      <c r="D111" s="38"/>
      <c r="E111" s="38"/>
      <c r="F111" s="38"/>
      <c r="G111" s="38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8"/>
      <c r="D112" s="38"/>
      <c r="E112" s="38"/>
      <c r="F112" s="38"/>
      <c r="G112" s="38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8"/>
      <c r="D113" s="38"/>
      <c r="E113" s="38"/>
      <c r="F113" s="38"/>
      <c r="G113" s="38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8"/>
      <c r="D114" s="38"/>
      <c r="E114" s="38"/>
      <c r="F114" s="38"/>
      <c r="G114" s="38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8"/>
      <c r="D115" s="38"/>
      <c r="E115" s="38"/>
      <c r="F115" s="38"/>
      <c r="G115" s="38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8"/>
      <c r="D116" s="38"/>
      <c r="E116" s="38"/>
      <c r="F116" s="38"/>
      <c r="G116" s="3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8"/>
      <c r="D117" s="38"/>
      <c r="E117" s="38"/>
      <c r="F117" s="38"/>
      <c r="G117" s="38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8"/>
      <c r="D118" s="38"/>
      <c r="E118" s="38"/>
      <c r="F118" s="38"/>
      <c r="G118" s="38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8"/>
      <c r="D119" s="38"/>
      <c r="E119" s="38"/>
      <c r="F119" s="38"/>
      <c r="G119" s="38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8"/>
      <c r="D120" s="38"/>
      <c r="E120" s="38"/>
      <c r="F120" s="38"/>
      <c r="G120" s="38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8"/>
      <c r="D121" s="38"/>
      <c r="E121" s="38"/>
      <c r="F121" s="38"/>
      <c r="G121" s="38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8"/>
      <c r="D122" s="38"/>
      <c r="E122" s="38"/>
      <c r="F122" s="38"/>
      <c r="G122" s="38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8"/>
      <c r="D123" s="38"/>
      <c r="E123" s="38"/>
      <c r="F123" s="38"/>
      <c r="G123" s="38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8"/>
      <c r="D124" s="38"/>
      <c r="E124" s="38"/>
      <c r="F124" s="38"/>
      <c r="G124" s="38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8"/>
      <c r="D125" s="38"/>
      <c r="E125" s="38"/>
      <c r="F125" s="38"/>
      <c r="G125" s="38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8"/>
      <c r="D126" s="38"/>
      <c r="E126" s="38"/>
      <c r="F126" s="38"/>
      <c r="G126" s="38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8"/>
      <c r="D127" s="38"/>
      <c r="E127" s="38"/>
      <c r="F127" s="38"/>
      <c r="G127" s="38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8"/>
      <c r="D128" s="38"/>
      <c r="E128" s="38"/>
      <c r="F128" s="38"/>
      <c r="G128" s="38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8"/>
      <c r="D129" s="38"/>
      <c r="E129" s="38"/>
      <c r="F129" s="38"/>
      <c r="G129" s="38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8"/>
      <c r="D130" s="38"/>
      <c r="E130" s="38"/>
      <c r="F130" s="38"/>
      <c r="G130" s="38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8"/>
      <c r="D131" s="38"/>
      <c r="E131" s="38"/>
      <c r="F131" s="38"/>
      <c r="G131" s="38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8"/>
      <c r="D132" s="38"/>
      <c r="E132" s="38"/>
      <c r="F132" s="38"/>
      <c r="G132" s="38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8"/>
      <c r="D133" s="38"/>
      <c r="E133" s="38"/>
      <c r="F133" s="38"/>
      <c r="G133" s="38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8"/>
      <c r="D134" s="38"/>
      <c r="E134" s="38"/>
      <c r="F134" s="38"/>
      <c r="G134" s="38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8"/>
      <c r="D135" s="38"/>
      <c r="E135" s="38"/>
      <c r="F135" s="38"/>
      <c r="G135" s="38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8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8"/>
      <c r="D137" s="38"/>
      <c r="E137" s="38"/>
      <c r="F137" s="38"/>
      <c r="G137" s="38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8"/>
      <c r="D138" s="38"/>
      <c r="E138" s="38"/>
      <c r="F138" s="38"/>
      <c r="G138" s="38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8"/>
      <c r="D139" s="38"/>
      <c r="E139" s="38"/>
      <c r="F139" s="38"/>
      <c r="G139" s="38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8"/>
      <c r="D140" s="38"/>
      <c r="E140" s="38"/>
      <c r="F140" s="38"/>
      <c r="G140" s="38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8"/>
      <c r="D141" s="38"/>
      <c r="E141" s="38"/>
      <c r="F141" s="38"/>
      <c r="G141" s="38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8"/>
      <c r="D142" s="38"/>
      <c r="E142" s="38"/>
      <c r="F142" s="38"/>
      <c r="G142" s="38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8"/>
      <c r="D143" s="38"/>
      <c r="E143" s="38"/>
      <c r="F143" s="38"/>
      <c r="G143" s="38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8"/>
      <c r="D144" s="38"/>
      <c r="E144" s="38"/>
      <c r="F144" s="38"/>
      <c r="G144" s="38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8"/>
      <c r="D145" s="38"/>
      <c r="E145" s="38"/>
      <c r="F145" s="38"/>
      <c r="G145" s="38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8"/>
      <c r="D146" s="38"/>
      <c r="E146" s="38"/>
      <c r="F146" s="38"/>
      <c r="G146" s="38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8"/>
      <c r="D147" s="38"/>
      <c r="E147" s="38"/>
      <c r="F147" s="38"/>
      <c r="G147" s="38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8"/>
      <c r="D148" s="38"/>
      <c r="E148" s="38"/>
      <c r="F148" s="38"/>
      <c r="G148" s="38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8"/>
      <c r="D149" s="38"/>
      <c r="E149" s="38"/>
      <c r="F149" s="38"/>
      <c r="G149" s="38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8"/>
      <c r="D150" s="38"/>
      <c r="E150" s="38"/>
      <c r="F150" s="38"/>
      <c r="G150" s="38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8"/>
      <c r="D151" s="38"/>
      <c r="E151" s="38"/>
      <c r="F151" s="38"/>
      <c r="G151" s="38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8"/>
      <c r="D152" s="38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8"/>
      <c r="D153" s="38"/>
      <c r="E153" s="38"/>
      <c r="F153" s="38"/>
      <c r="G153" s="38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8"/>
      <c r="D154" s="38"/>
      <c r="E154" s="38"/>
      <c r="F154" s="38"/>
      <c r="G154" s="38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8"/>
      <c r="D155" s="38"/>
      <c r="E155" s="38"/>
      <c r="F155" s="38"/>
      <c r="G155" s="38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8"/>
      <c r="D156" s="38"/>
      <c r="E156" s="38"/>
      <c r="F156" s="38"/>
      <c r="G156" s="38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8"/>
      <c r="D157" s="38"/>
      <c r="E157" s="38"/>
      <c r="F157" s="38"/>
      <c r="G157" s="38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8"/>
      <c r="D158" s="38"/>
      <c r="E158" s="38"/>
      <c r="F158" s="38"/>
      <c r="G158" s="38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8"/>
      <c r="D159" s="38"/>
      <c r="E159" s="38"/>
      <c r="F159" s="38"/>
      <c r="G159" s="38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8"/>
      <c r="D160" s="38"/>
      <c r="E160" s="38"/>
      <c r="F160" s="38"/>
      <c r="G160" s="38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8"/>
      <c r="D161" s="38"/>
      <c r="E161" s="38"/>
      <c r="F161" s="38"/>
      <c r="G161" s="38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8"/>
      <c r="D162" s="38"/>
      <c r="E162" s="38"/>
      <c r="F162" s="38"/>
      <c r="G162" s="38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8"/>
      <c r="D163" s="38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8"/>
      <c r="D164" s="38"/>
      <c r="E164" s="38"/>
      <c r="F164" s="38"/>
      <c r="G164" s="3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8"/>
      <c r="D165" s="38"/>
      <c r="E165" s="38"/>
      <c r="F165" s="38"/>
      <c r="G165" s="38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8"/>
      <c r="D166" s="38"/>
      <c r="E166" s="38"/>
      <c r="F166" s="38"/>
      <c r="G166" s="38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8"/>
      <c r="D167" s="38"/>
      <c r="E167" s="38"/>
      <c r="F167" s="38"/>
      <c r="G167" s="38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8"/>
      <c r="D168" s="38"/>
      <c r="E168" s="38"/>
      <c r="F168" s="38"/>
      <c r="G168" s="38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8"/>
      <c r="D169" s="38"/>
      <c r="E169" s="38"/>
      <c r="F169" s="38"/>
      <c r="G169" s="38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8"/>
      <c r="D170" s="38"/>
      <c r="E170" s="38"/>
      <c r="F170" s="38"/>
      <c r="G170" s="38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8"/>
      <c r="D171" s="38"/>
      <c r="E171" s="38"/>
      <c r="F171" s="38"/>
      <c r="G171" s="38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8"/>
      <c r="D172" s="38"/>
      <c r="E172" s="38"/>
      <c r="F172" s="38"/>
      <c r="G172" s="38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8"/>
      <c r="D173" s="38"/>
      <c r="E173" s="38"/>
      <c r="F173" s="38"/>
      <c r="G173" s="38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8"/>
      <c r="D174" s="38"/>
      <c r="E174" s="38"/>
      <c r="F174" s="38"/>
      <c r="G174" s="38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8"/>
      <c r="D175" s="38"/>
      <c r="E175" s="38"/>
      <c r="F175" s="38"/>
      <c r="G175" s="38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8"/>
      <c r="D176" s="38"/>
      <c r="E176" s="38"/>
      <c r="F176" s="38"/>
      <c r="G176" s="38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8"/>
      <c r="D177" s="38"/>
      <c r="E177" s="38"/>
      <c r="F177" s="38"/>
      <c r="G177" s="38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8"/>
      <c r="D178" s="38"/>
      <c r="E178" s="38"/>
      <c r="F178" s="38"/>
      <c r="G178" s="38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8"/>
      <c r="D179" s="38"/>
      <c r="E179" s="38"/>
      <c r="F179" s="38"/>
      <c r="G179" s="38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8"/>
      <c r="D180" s="38"/>
      <c r="E180" s="38"/>
      <c r="F180" s="38"/>
      <c r="G180" s="38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8"/>
      <c r="D181" s="38"/>
      <c r="E181" s="38"/>
      <c r="F181" s="38"/>
      <c r="G181" s="38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8"/>
      <c r="D182" s="38"/>
      <c r="E182" s="38"/>
      <c r="F182" s="38"/>
      <c r="G182" s="38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8"/>
      <c r="D183" s="38"/>
      <c r="E183" s="38"/>
      <c r="F183" s="38"/>
      <c r="G183" s="38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8"/>
      <c r="D184" s="38"/>
      <c r="E184" s="38"/>
      <c r="F184" s="38"/>
      <c r="G184" s="38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8"/>
      <c r="D185" s="38"/>
      <c r="E185" s="38"/>
      <c r="F185" s="38"/>
      <c r="G185" s="38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8"/>
      <c r="D186" s="38"/>
      <c r="E186" s="38"/>
      <c r="F186" s="38"/>
      <c r="G186" s="38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8"/>
      <c r="D187" s="38"/>
      <c r="E187" s="38"/>
      <c r="F187" s="38"/>
      <c r="G187" s="38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8"/>
      <c r="D188" s="38"/>
      <c r="E188" s="38"/>
      <c r="F188" s="38"/>
      <c r="G188" s="38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8"/>
      <c r="D189" s="38"/>
      <c r="E189" s="38"/>
      <c r="F189" s="38"/>
      <c r="G189" s="38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8"/>
      <c r="D190" s="38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8"/>
      <c r="D191" s="38"/>
      <c r="E191" s="38"/>
      <c r="F191" s="38"/>
      <c r="G191" s="38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8"/>
      <c r="D192" s="38"/>
      <c r="E192" s="38"/>
      <c r="F192" s="38"/>
      <c r="G192" s="38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8"/>
      <c r="D193" s="38"/>
      <c r="E193" s="38"/>
      <c r="F193" s="38"/>
      <c r="G193" s="38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8"/>
      <c r="D194" s="38"/>
      <c r="E194" s="38"/>
      <c r="F194" s="38"/>
      <c r="G194" s="38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8"/>
      <c r="D195" s="38"/>
      <c r="E195" s="38"/>
      <c r="F195" s="38"/>
      <c r="G195" s="38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8"/>
      <c r="D196" s="38"/>
      <c r="E196" s="38"/>
      <c r="F196" s="38"/>
      <c r="G196" s="38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8"/>
      <c r="D197" s="38"/>
      <c r="E197" s="38"/>
      <c r="F197" s="38"/>
      <c r="G197" s="38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8"/>
      <c r="D198" s="38"/>
      <c r="E198" s="38"/>
      <c r="F198" s="38"/>
      <c r="G198" s="38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8"/>
      <c r="D199" s="38"/>
      <c r="E199" s="38"/>
      <c r="F199" s="38"/>
      <c r="G199" s="38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8"/>
      <c r="D200" s="38"/>
      <c r="E200" s="38"/>
      <c r="F200" s="38"/>
      <c r="G200" s="38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8"/>
      <c r="D201" s="38"/>
      <c r="E201" s="38"/>
      <c r="F201" s="38"/>
      <c r="G201" s="38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8"/>
      <c r="D202" s="38"/>
      <c r="E202" s="38"/>
      <c r="F202" s="38"/>
      <c r="G202" s="38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8"/>
      <c r="D203" s="38"/>
      <c r="E203" s="38"/>
      <c r="F203" s="38"/>
      <c r="G203" s="38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8"/>
      <c r="D204" s="38"/>
      <c r="E204" s="38"/>
      <c r="F204" s="38"/>
      <c r="G204" s="38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8"/>
      <c r="D205" s="38"/>
      <c r="E205" s="38"/>
      <c r="F205" s="38"/>
      <c r="G205" s="38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8"/>
      <c r="D206" s="38"/>
      <c r="E206" s="38"/>
      <c r="F206" s="38"/>
      <c r="G206" s="38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8"/>
      <c r="D207" s="38"/>
      <c r="E207" s="38"/>
      <c r="F207" s="38"/>
      <c r="G207" s="38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8"/>
      <c r="D208" s="38"/>
      <c r="E208" s="38"/>
      <c r="F208" s="38"/>
      <c r="G208" s="38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8"/>
      <c r="D209" s="38"/>
      <c r="E209" s="38"/>
      <c r="F209" s="38"/>
      <c r="G209" s="38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8"/>
      <c r="D210" s="38"/>
      <c r="E210" s="38"/>
      <c r="F210" s="38"/>
      <c r="G210" s="38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8"/>
      <c r="D211" s="38"/>
      <c r="E211" s="38"/>
      <c r="F211" s="38"/>
      <c r="G211" s="38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8"/>
      <c r="D212" s="38"/>
      <c r="E212" s="38"/>
      <c r="F212" s="38"/>
      <c r="G212" s="38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8"/>
      <c r="D213" s="38"/>
      <c r="E213" s="38"/>
      <c r="F213" s="38"/>
      <c r="G213" s="38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8"/>
      <c r="D214" s="38"/>
      <c r="E214" s="38"/>
      <c r="F214" s="38"/>
      <c r="G214" s="38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8"/>
      <c r="D215" s="38"/>
      <c r="E215" s="38"/>
      <c r="F215" s="38"/>
      <c r="G215" s="38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8"/>
      <c r="D216" s="38"/>
      <c r="E216" s="38"/>
      <c r="F216" s="38"/>
      <c r="G216" s="38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8"/>
      <c r="D217" s="38"/>
      <c r="E217" s="38"/>
      <c r="F217" s="38"/>
      <c r="G217" s="38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8"/>
      <c r="D218" s="38"/>
      <c r="E218" s="38"/>
      <c r="F218" s="38"/>
      <c r="G218" s="38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8"/>
      <c r="D219" s="38"/>
      <c r="E219" s="38"/>
      <c r="F219" s="38"/>
      <c r="G219" s="38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8"/>
      <c r="D220" s="38"/>
      <c r="E220" s="38"/>
      <c r="F220" s="38"/>
      <c r="G220" s="38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8"/>
      <c r="D221" s="38"/>
      <c r="E221" s="38"/>
      <c r="F221" s="38"/>
      <c r="G221" s="38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8"/>
      <c r="D222" s="38"/>
      <c r="E222" s="38"/>
      <c r="F222" s="38"/>
      <c r="G222" s="38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8"/>
      <c r="D223" s="38"/>
      <c r="E223" s="38"/>
      <c r="F223" s="38"/>
      <c r="G223" s="38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8"/>
      <c r="D224" s="38"/>
      <c r="E224" s="38"/>
      <c r="F224" s="38"/>
      <c r="G224" s="38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8"/>
      <c r="D225" s="38"/>
      <c r="E225" s="38"/>
      <c r="F225" s="38"/>
      <c r="G225" s="38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8"/>
      <c r="D226" s="38"/>
      <c r="E226" s="38"/>
      <c r="F226" s="38"/>
      <c r="G226" s="38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8"/>
      <c r="D227" s="38"/>
      <c r="E227" s="38"/>
      <c r="F227" s="38"/>
      <c r="G227" s="38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8"/>
      <c r="D228" s="38"/>
      <c r="E228" s="38"/>
      <c r="F228" s="38"/>
      <c r="G228" s="38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8"/>
      <c r="D229" s="38"/>
      <c r="E229" s="38"/>
      <c r="F229" s="38"/>
      <c r="G229" s="38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8"/>
      <c r="D230" s="38"/>
      <c r="E230" s="38"/>
      <c r="F230" s="38"/>
      <c r="G230" s="38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4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29:F29"/>
    <mergeCell ref="C30:F30"/>
    <mergeCell ref="G30:H30"/>
    <mergeCell ref="C27:F27"/>
    <mergeCell ref="G27:H27"/>
    <mergeCell ref="C28:F28"/>
    <mergeCell ref="G28:H28"/>
    <mergeCell ref="G29:H2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C20" sqref="C20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ht="30" customHeight="1">
      <c r="A2" s="37"/>
      <c r="B2" s="37"/>
      <c r="C2" s="84" t="s">
        <v>28</v>
      </c>
      <c r="D2" s="84"/>
      <c r="E2" s="84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ht="12.75" customHeight="1">
      <c r="A3" s="43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ht="12.75" customHeight="1">
      <c r="A4" s="40" t="s">
        <v>145</v>
      </c>
      <c r="B4" s="37"/>
      <c r="C4" s="37"/>
      <c r="D4" s="124"/>
      <c r="E4" s="12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2.75" customHeight="1">
      <c r="A5" s="42" t="s">
        <v>146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ht="12.75" customHeight="1">
      <c r="A6" s="125" t="s">
        <v>37</v>
      </c>
      <c r="B6" s="126" t="s">
        <v>147</v>
      </c>
      <c r="C6" s="127" t="s">
        <v>148</v>
      </c>
      <c r="D6" s="222" t="s">
        <v>149</v>
      </c>
      <c r="E6" s="195"/>
      <c r="F6" s="195"/>
      <c r="G6" s="195"/>
      <c r="H6" s="195"/>
      <c r="I6" s="195"/>
      <c r="J6" s="19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ht="13.2">
      <c r="A7" s="128">
        <f t="shared" ref="A7:A11" si="0">ROW()-6</f>
        <v>1</v>
      </c>
      <c r="B7" s="129" t="s">
        <v>175</v>
      </c>
      <c r="C7" s="58" t="s">
        <v>150</v>
      </c>
      <c r="D7" s="292" t="s">
        <v>151</v>
      </c>
      <c r="E7" s="225"/>
      <c r="F7" s="225"/>
      <c r="G7" s="225"/>
      <c r="H7" s="225"/>
      <c r="I7" s="225"/>
      <c r="J7" s="293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3.2">
      <c r="A8" s="128">
        <f t="shared" si="0"/>
        <v>2</v>
      </c>
      <c r="B8" s="130" t="s">
        <v>176</v>
      </c>
      <c r="C8" s="61" t="s">
        <v>152</v>
      </c>
      <c r="D8" s="292" t="s">
        <v>151</v>
      </c>
      <c r="E8" s="225"/>
      <c r="F8" s="225"/>
      <c r="G8" s="225"/>
      <c r="H8" s="225"/>
      <c r="I8" s="225"/>
      <c r="J8" s="29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ht="26.4">
      <c r="A9" s="128">
        <f t="shared" si="0"/>
        <v>3</v>
      </c>
      <c r="B9" s="117" t="s">
        <v>177</v>
      </c>
      <c r="C9" s="61" t="s">
        <v>152</v>
      </c>
      <c r="D9" s="292" t="s">
        <v>151</v>
      </c>
      <c r="E9" s="225"/>
      <c r="F9" s="225"/>
      <c r="G9" s="225"/>
      <c r="H9" s="225"/>
      <c r="I9" s="225"/>
      <c r="J9" s="293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ht="26.4">
      <c r="A10" s="128">
        <f t="shared" si="0"/>
        <v>4</v>
      </c>
      <c r="B10" s="117" t="s">
        <v>178</v>
      </c>
      <c r="C10" s="61" t="s">
        <v>152</v>
      </c>
      <c r="D10" s="292" t="s">
        <v>151</v>
      </c>
      <c r="E10" s="225"/>
      <c r="F10" s="225"/>
      <c r="G10" s="225"/>
      <c r="H10" s="225"/>
      <c r="I10" s="225"/>
      <c r="J10" s="293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3.2">
      <c r="A11" s="183">
        <f t="shared" si="0"/>
        <v>5</v>
      </c>
      <c r="B11" s="184" t="s">
        <v>179</v>
      </c>
      <c r="C11" s="185" t="s">
        <v>152</v>
      </c>
      <c r="D11" s="292" t="s">
        <v>151</v>
      </c>
      <c r="E11" s="225"/>
      <c r="F11" s="225"/>
      <c r="G11" s="225"/>
      <c r="H11" s="225"/>
      <c r="I11" s="225"/>
      <c r="J11" s="293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ht="13.2">
      <c r="A12" s="62"/>
      <c r="B12" s="131"/>
      <c r="C12" s="132"/>
      <c r="D12" s="133"/>
      <c r="E12" s="133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ht="13.2">
      <c r="A13" s="40" t="s">
        <v>28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13.2">
      <c r="A14" s="4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13.2">
      <c r="A15" s="100" t="s">
        <v>37</v>
      </c>
      <c r="B15" s="100" t="s">
        <v>153</v>
      </c>
      <c r="C15" s="86" t="s">
        <v>115</v>
      </c>
      <c r="D15" s="222" t="s">
        <v>116</v>
      </c>
      <c r="E15" s="19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13.2">
      <c r="A16" s="94">
        <v>1</v>
      </c>
      <c r="B16" s="134" t="s">
        <v>64</v>
      </c>
      <c r="C16" s="135">
        <v>45591</v>
      </c>
      <c r="D16" s="289">
        <v>45594</v>
      </c>
      <c r="E16" s="29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2.75" customHeight="1">
      <c r="A17" s="95">
        <v>2</v>
      </c>
      <c r="B17" s="137" t="s">
        <v>66</v>
      </c>
      <c r="C17" s="138">
        <v>45595</v>
      </c>
      <c r="D17" s="291">
        <v>45597</v>
      </c>
      <c r="E17" s="26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2.75" customHeight="1">
      <c r="A18" s="95">
        <v>3</v>
      </c>
      <c r="B18" s="137" t="s">
        <v>154</v>
      </c>
      <c r="C18" s="138">
        <v>45598</v>
      </c>
      <c r="D18" s="291">
        <v>45601</v>
      </c>
      <c r="E18" s="26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2.75" customHeight="1">
      <c r="A19" s="139">
        <v>4</v>
      </c>
      <c r="B19" s="140" t="s">
        <v>155</v>
      </c>
      <c r="C19" s="141">
        <v>45602</v>
      </c>
      <c r="D19" s="291">
        <v>45604</v>
      </c>
      <c r="E19" s="261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ht="12.75" customHeight="1">
      <c r="A20" s="142">
        <v>5</v>
      </c>
      <c r="B20" s="143" t="s">
        <v>156</v>
      </c>
      <c r="C20" s="138">
        <v>45605</v>
      </c>
      <c r="D20" s="291">
        <v>45609</v>
      </c>
      <c r="E20" s="261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ht="12" customHeight="1">
      <c r="A21" s="144">
        <v>6</v>
      </c>
      <c r="B21" s="145" t="s">
        <v>157</v>
      </c>
      <c r="C21" s="146">
        <v>45610</v>
      </c>
      <c r="D21" s="288">
        <v>45611</v>
      </c>
      <c r="E21" s="262"/>
      <c r="F21" s="37"/>
      <c r="G21" s="37"/>
      <c r="H21" s="37"/>
      <c r="I21" s="37"/>
      <c r="J21" s="37"/>
      <c r="K21" s="37"/>
      <c r="L21" s="1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pans="1:24" ht="12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2.75" customHeight="1">
      <c r="A23" s="147"/>
      <c r="B23" s="100" t="s">
        <v>158</v>
      </c>
      <c r="C23" s="148" t="s">
        <v>159</v>
      </c>
      <c r="D23" s="86" t="s">
        <v>160</v>
      </c>
      <c r="E23" s="149"/>
      <c r="F23" s="37"/>
      <c r="G23" s="37"/>
      <c r="H23" s="37"/>
      <c r="I23" s="37"/>
      <c r="J23" s="37"/>
      <c r="K23" s="37"/>
      <c r="L23" s="13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2.75" customHeight="1">
      <c r="A24" s="37"/>
      <c r="B24" s="150" t="s">
        <v>64</v>
      </c>
      <c r="C24" s="151">
        <f>INT(C16)-INT($C$16)</f>
        <v>0</v>
      </c>
      <c r="D24" s="151">
        <f t="shared" ref="D24:D28" si="1">(INT(D16)-INT($C$16))-(INT(C16)-INT($C$16))</f>
        <v>3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pans="1:24" ht="12.75" customHeight="1">
      <c r="A25" s="37"/>
      <c r="B25" s="150" t="s">
        <v>66</v>
      </c>
      <c r="C25" s="151">
        <f>INT(C17)-INT($C$16)-1</f>
        <v>3</v>
      </c>
      <c r="D25" s="151">
        <f t="shared" si="1"/>
        <v>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 ht="12.75" customHeight="1">
      <c r="A26" s="37"/>
      <c r="B26" s="150" t="s">
        <v>154</v>
      </c>
      <c r="C26" s="151">
        <f>INT(C18)-INT($C$16)-2</f>
        <v>5</v>
      </c>
      <c r="D26" s="151">
        <f t="shared" si="1"/>
        <v>3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pans="1:24" ht="12.75" customHeight="1">
      <c r="A27" s="37"/>
      <c r="B27" s="150" t="s">
        <v>155</v>
      </c>
      <c r="C27" s="151">
        <f>INT(C19)-INT($C$16)-3</f>
        <v>8</v>
      </c>
      <c r="D27" s="151">
        <f t="shared" si="1"/>
        <v>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spans="1:24" ht="12.75" customHeight="1">
      <c r="A28" s="37"/>
      <c r="B28" s="150" t="s">
        <v>156</v>
      </c>
      <c r="C28" s="151">
        <f>INT(C20)-INT($C$16)-4</f>
        <v>10</v>
      </c>
      <c r="D28" s="151">
        <f t="shared" si="1"/>
        <v>4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spans="1:24" ht="12.75" customHeight="1">
      <c r="A29" s="37"/>
      <c r="B29" s="150" t="s">
        <v>157</v>
      </c>
      <c r="C29" s="151">
        <f>INT(C21)-INT($C$16)-5</f>
        <v>14</v>
      </c>
      <c r="D29" s="151">
        <f>(INT(D21)-INT($C$16))-(INT(C21)-INT($C$16))+1</f>
        <v>2</v>
      </c>
      <c r="E29" s="37"/>
      <c r="F29" s="37"/>
      <c r="G29" s="37"/>
      <c r="H29" s="37"/>
      <c r="I29" s="37"/>
      <c r="J29" s="37"/>
      <c r="K29" s="37"/>
      <c r="L29" s="37"/>
      <c r="M29" s="15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24" ht="12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24" ht="12.75" customHeight="1">
      <c r="A31" s="40" t="s">
        <v>161</v>
      </c>
      <c r="B31" s="40"/>
      <c r="C31" s="37"/>
      <c r="D31" s="37"/>
      <c r="E31" s="37"/>
      <c r="F31" s="42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spans="1:24" ht="12.75" customHeight="1">
      <c r="A32" s="37"/>
      <c r="B32" s="153" t="s">
        <v>162</v>
      </c>
      <c r="C32" s="37"/>
      <c r="D32" s="154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ht="12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spans="1:24" ht="12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ht="12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spans="1:24" ht="1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spans="1:24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spans="1:24" ht="12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spans="1:24" ht="12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spans="1:24" ht="12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spans="1:24" ht="12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spans="1:24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spans="1:24" ht="12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spans="1:24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spans="1:24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spans="1:24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spans="1:24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spans="1:24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spans="1:24" ht="12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spans="1:24" ht="12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spans="1:24" ht="12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spans="1:24" ht="12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spans="1:24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spans="1:24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spans="1:24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spans="1:24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spans="1:24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spans="1:24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spans="1:24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spans="1:24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spans="1:24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spans="1:24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spans="1:24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spans="1:24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spans="1:24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spans="1:24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spans="1:24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spans="1:24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spans="1:24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spans="1:24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spans="1:24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spans="1:24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spans="1:24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spans="1:24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spans="1:24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spans="1:24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spans="1:24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spans="1:24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spans="1:24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spans="1:24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spans="1:24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spans="1:24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spans="1:24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spans="1:24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spans="1:24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spans="1:24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spans="1:24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spans="1:24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spans="1:24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spans="1:24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spans="1:24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spans="1:24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spans="1:24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spans="1:24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spans="1:24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spans="1:24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spans="1:24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spans="1:24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spans="1:24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spans="1:24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spans="1:24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spans="1:24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spans="1:24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spans="1:24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spans="1:24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spans="1:24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spans="1:24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spans="1:24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spans="1:24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spans="1:24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spans="1:24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spans="1:24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spans="1:24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spans="1:24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spans="1:24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spans="1:24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spans="1:24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spans="1:24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spans="1:24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spans="1:24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spans="1:24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spans="1:24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spans="1:24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spans="1:24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spans="1:24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spans="1:24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spans="1:24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spans="1:24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spans="1:24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spans="1:24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spans="1:24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spans="1:24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4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4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4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4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4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4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 ht="12.75" customHeight="1"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 ht="12.75" customHeight="1"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 ht="12.75" customHeight="1"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 ht="12.75" customHeight="1"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 ht="12.75" customHeight="1"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6:J6"/>
    <mergeCell ref="D7:J7"/>
    <mergeCell ref="D8:J8"/>
    <mergeCell ref="D9:J9"/>
    <mergeCell ref="D10:J10"/>
    <mergeCell ref="D21:E21"/>
    <mergeCell ref="D15:E15"/>
    <mergeCell ref="D16:E16"/>
    <mergeCell ref="D17:E17"/>
    <mergeCell ref="D11:J11"/>
    <mergeCell ref="D18:E18"/>
    <mergeCell ref="D19:E19"/>
    <mergeCell ref="D20:E20"/>
  </mergeCells>
  <hyperlinks>
    <hyperlink ref="B32" location="Detail Schedule!A1" display="Liên kết" xr:uid="{00000000-0004-0000-0400-000000000000}"/>
  </hyperlinks>
  <pageMargins left="0.7" right="0.7" top="0.75" bottom="0.75" header="0" footer="0"/>
  <pageSetup orientation="landscape" r:id="rId1"/>
  <headerFooter>
    <oddFooter>&amp;LFsoft-HCM-G36TP&amp;CInternal use&amp;R&amp;P/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97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0" sqref="J10"/>
    </sheetView>
  </sheetViews>
  <sheetFormatPr defaultColWidth="14.42578125" defaultRowHeight="15" customHeight="1" outlineLevelRow="1"/>
  <cols>
    <col min="1" max="1" width="8.42578125" customWidth="1"/>
    <col min="2" max="2" width="41.85546875" customWidth="1"/>
    <col min="3" max="3" width="37" bestFit="1" customWidth="1"/>
    <col min="4" max="9" width="3.85546875" bestFit="1" customWidth="1"/>
    <col min="10" max="10" width="3.85546875" style="308" bestFit="1" customWidth="1"/>
    <col min="11" max="14" width="3.85546875" bestFit="1" customWidth="1"/>
    <col min="15" max="18" width="3.140625" customWidth="1"/>
    <col min="19" max="28" width="3.85546875" bestFit="1" customWidth="1"/>
    <col min="29" max="29" width="3.85546875" customWidth="1"/>
    <col min="30" max="32" width="3.85546875" bestFit="1" customWidth="1"/>
  </cols>
  <sheetData>
    <row r="1" spans="1:32" ht="12.75" customHeight="1">
      <c r="A1" s="294" t="s">
        <v>37</v>
      </c>
      <c r="B1" s="295" t="s">
        <v>153</v>
      </c>
      <c r="C1" s="296" t="s">
        <v>149</v>
      </c>
      <c r="D1" s="303" t="s">
        <v>186</v>
      </c>
      <c r="E1" s="297"/>
      <c r="F1" s="297"/>
      <c r="G1" s="297"/>
      <c r="H1" s="297"/>
      <c r="I1" s="297"/>
      <c r="J1" s="303" t="s">
        <v>187</v>
      </c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8"/>
    </row>
    <row r="2" spans="1:32" ht="12" customHeight="1">
      <c r="A2" s="306"/>
      <c r="B2" s="305"/>
      <c r="C2" s="304"/>
      <c r="D2" s="37">
        <v>26</v>
      </c>
      <c r="E2" s="37">
        <v>27</v>
      </c>
      <c r="F2" s="37">
        <v>28</v>
      </c>
      <c r="G2" s="37">
        <v>29</v>
      </c>
      <c r="H2" s="37">
        <v>30</v>
      </c>
      <c r="I2" s="37">
        <v>31</v>
      </c>
      <c r="J2" s="307">
        <v>1</v>
      </c>
      <c r="K2" s="37">
        <v>2</v>
      </c>
      <c r="L2" s="37">
        <v>3</v>
      </c>
      <c r="M2" s="37">
        <v>4</v>
      </c>
      <c r="N2" s="307">
        <v>5</v>
      </c>
      <c r="O2" s="37">
        <v>6</v>
      </c>
      <c r="P2" s="37">
        <v>7</v>
      </c>
      <c r="Q2" s="37">
        <v>8</v>
      </c>
      <c r="R2" s="307">
        <v>9</v>
      </c>
      <c r="S2" s="37">
        <v>10</v>
      </c>
      <c r="T2" s="37">
        <v>11</v>
      </c>
      <c r="U2" s="37">
        <v>12</v>
      </c>
      <c r="V2" s="307">
        <v>13</v>
      </c>
      <c r="W2" s="37">
        <v>14</v>
      </c>
      <c r="X2" s="37">
        <v>15</v>
      </c>
      <c r="Y2" s="37">
        <v>16</v>
      </c>
      <c r="Z2" s="307">
        <v>17</v>
      </c>
      <c r="AA2" s="37">
        <v>18</v>
      </c>
      <c r="AB2" s="37">
        <v>19</v>
      </c>
      <c r="AC2" s="37">
        <v>20</v>
      </c>
      <c r="AD2" s="307">
        <v>21</v>
      </c>
      <c r="AE2" s="37">
        <v>22</v>
      </c>
      <c r="AF2" s="37">
        <v>23</v>
      </c>
    </row>
    <row r="3" spans="1:32" ht="14.25" customHeight="1">
      <c r="A3" s="155">
        <v>1</v>
      </c>
      <c r="B3" s="156" t="s">
        <v>64</v>
      </c>
      <c r="C3" s="311" t="s">
        <v>163</v>
      </c>
      <c r="D3" s="319"/>
      <c r="E3" s="320"/>
      <c r="F3" s="320"/>
      <c r="G3" s="320"/>
      <c r="H3" s="312"/>
      <c r="I3" s="37"/>
      <c r="J3" s="316"/>
      <c r="K3" s="181"/>
      <c r="L3" s="181"/>
      <c r="M3" s="181"/>
      <c r="N3" s="182"/>
      <c r="O3" s="37"/>
      <c r="P3" s="37"/>
      <c r="Q3" s="37"/>
      <c r="R3" s="37"/>
      <c r="S3" s="37"/>
      <c r="T3" s="37"/>
      <c r="U3" s="37"/>
      <c r="X3" s="37"/>
      <c r="Y3" s="37"/>
      <c r="Z3" s="37"/>
      <c r="AA3" s="37"/>
      <c r="AB3" s="37"/>
      <c r="AC3" s="37"/>
      <c r="AD3" s="37"/>
      <c r="AE3" s="37"/>
      <c r="AF3" s="37"/>
    </row>
    <row r="4" spans="1:32" ht="12.75" customHeight="1">
      <c r="A4" s="155">
        <v>2</v>
      </c>
      <c r="B4" s="156" t="s">
        <v>66</v>
      </c>
      <c r="C4" s="301"/>
      <c r="D4" s="37"/>
      <c r="E4" s="37"/>
      <c r="F4" s="37"/>
      <c r="G4" s="37"/>
      <c r="H4" s="321"/>
      <c r="I4" s="322"/>
      <c r="J4" s="323"/>
      <c r="K4" s="37"/>
      <c r="L4" s="37"/>
      <c r="M4" s="37"/>
      <c r="N4" s="37"/>
      <c r="O4" s="313"/>
      <c r="P4" s="313"/>
      <c r="Q4" s="314"/>
      <c r="R4" s="314"/>
      <c r="S4" s="37"/>
      <c r="T4" s="37"/>
      <c r="W4" s="37"/>
      <c r="X4" s="37"/>
      <c r="Y4" s="37"/>
      <c r="Z4" s="37"/>
      <c r="AA4" s="37"/>
      <c r="AB4" s="37"/>
      <c r="AC4" s="37"/>
      <c r="AD4" s="37"/>
      <c r="AE4" s="37"/>
      <c r="AF4" s="37"/>
    </row>
    <row r="5" spans="1:32" ht="12.75" customHeight="1" outlineLevel="1">
      <c r="A5" s="157">
        <v>43467</v>
      </c>
      <c r="B5" s="302" t="s">
        <v>184</v>
      </c>
      <c r="C5" s="300" t="s">
        <v>175</v>
      </c>
      <c r="D5" s="37"/>
      <c r="E5" s="37"/>
      <c r="F5" s="37"/>
      <c r="G5" s="37"/>
      <c r="H5" s="321"/>
      <c r="I5" s="321"/>
      <c r="J5" s="321"/>
      <c r="K5" s="37"/>
      <c r="L5" s="37"/>
      <c r="M5" s="37"/>
      <c r="N5" s="37"/>
      <c r="O5" s="315"/>
      <c r="P5" s="314"/>
      <c r="Q5" s="314"/>
      <c r="R5" s="314"/>
      <c r="S5" s="37"/>
      <c r="T5" s="37"/>
      <c r="W5" s="37"/>
      <c r="X5" s="37"/>
      <c r="Y5" s="37"/>
      <c r="Z5" s="37"/>
      <c r="AA5" s="37"/>
      <c r="AB5" s="37"/>
      <c r="AC5" s="37"/>
      <c r="AD5" s="37"/>
      <c r="AE5" s="37"/>
      <c r="AF5" s="37"/>
    </row>
    <row r="6" spans="1:32" ht="12.75" customHeight="1" outlineLevel="1">
      <c r="A6" s="157">
        <v>43498</v>
      </c>
      <c r="B6" s="302" t="s">
        <v>185</v>
      </c>
      <c r="C6" s="300" t="s">
        <v>176</v>
      </c>
      <c r="D6" s="37"/>
      <c r="E6" s="37"/>
      <c r="F6" s="37"/>
      <c r="G6" s="37"/>
      <c r="H6" s="321"/>
      <c r="I6" s="321"/>
      <c r="J6" s="321"/>
      <c r="K6" s="37"/>
      <c r="L6" s="37"/>
      <c r="M6" s="37"/>
      <c r="N6" s="37"/>
      <c r="O6" s="315"/>
      <c r="P6" s="314"/>
      <c r="Q6" s="314"/>
      <c r="R6" s="314"/>
      <c r="S6" s="37"/>
      <c r="T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ht="12.75" customHeight="1" outlineLevel="1">
      <c r="A7" s="157">
        <v>43526</v>
      </c>
      <c r="B7" s="302" t="s">
        <v>188</v>
      </c>
      <c r="C7" s="300" t="s">
        <v>178</v>
      </c>
      <c r="D7" s="37"/>
      <c r="E7" s="37"/>
      <c r="F7" s="37"/>
      <c r="G7" s="37"/>
      <c r="H7" s="321"/>
      <c r="I7" s="321"/>
      <c r="J7" s="321"/>
      <c r="K7" s="37"/>
      <c r="L7" s="37"/>
      <c r="M7" s="37"/>
      <c r="N7" s="37"/>
      <c r="O7" s="315"/>
      <c r="P7" s="314"/>
      <c r="Q7" s="314"/>
      <c r="R7" s="314"/>
      <c r="S7" s="37"/>
      <c r="T7" s="37"/>
      <c r="W7" s="37"/>
      <c r="X7" s="37"/>
      <c r="Y7" s="37"/>
      <c r="Z7" s="37"/>
      <c r="AA7" s="37"/>
      <c r="AB7" s="37"/>
      <c r="AC7" s="37"/>
      <c r="AD7" s="37"/>
      <c r="AE7" s="37"/>
      <c r="AF7" s="37"/>
    </row>
    <row r="8" spans="1:32" ht="12.75" customHeight="1" outlineLevel="1">
      <c r="A8" s="157">
        <v>43557</v>
      </c>
      <c r="B8" s="302" t="s">
        <v>189</v>
      </c>
      <c r="C8" s="300" t="s">
        <v>179</v>
      </c>
      <c r="D8" s="158"/>
      <c r="E8" s="158"/>
      <c r="F8" s="158"/>
      <c r="G8" s="158"/>
      <c r="H8" s="321"/>
      <c r="I8" s="321"/>
      <c r="J8" s="321"/>
      <c r="K8" s="158"/>
      <c r="L8" s="158"/>
      <c r="M8" s="158"/>
      <c r="N8" s="158"/>
      <c r="O8" s="315"/>
      <c r="P8" s="314"/>
      <c r="Q8" s="314"/>
      <c r="R8" s="314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2" ht="12.75" customHeight="1" outlineLevel="1">
      <c r="A9" s="157">
        <v>43587</v>
      </c>
      <c r="B9" s="302" t="s">
        <v>190</v>
      </c>
      <c r="C9" s="301" t="s">
        <v>177</v>
      </c>
      <c r="D9" s="37"/>
      <c r="E9" s="37"/>
      <c r="F9" s="42"/>
      <c r="G9" s="37"/>
      <c r="H9" s="321"/>
      <c r="I9" s="321"/>
      <c r="J9" s="321"/>
      <c r="K9" s="37"/>
      <c r="L9" s="42"/>
      <c r="M9" s="37"/>
      <c r="N9" s="37"/>
      <c r="O9" s="315"/>
      <c r="P9" s="314"/>
      <c r="Q9" s="314"/>
      <c r="R9" s="31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</row>
    <row r="10" spans="1:32" ht="12.75" customHeight="1">
      <c r="A10" s="160">
        <v>5</v>
      </c>
      <c r="B10" s="159" t="s">
        <v>156</v>
      </c>
      <c r="C10" s="151" t="s">
        <v>163</v>
      </c>
      <c r="D10" s="37"/>
      <c r="E10" s="37"/>
      <c r="F10" s="37"/>
      <c r="G10" s="37"/>
      <c r="H10" s="37"/>
      <c r="I10" s="37"/>
      <c r="J10" s="30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09"/>
      <c r="AD10" s="309"/>
      <c r="AE10" s="309"/>
    </row>
    <row r="11" spans="1:32" ht="15.75" customHeight="1">
      <c r="A11" s="161">
        <v>6</v>
      </c>
      <c r="B11" s="159" t="s">
        <v>164</v>
      </c>
      <c r="C11" s="162" t="s">
        <v>163</v>
      </c>
      <c r="AF11" s="310"/>
    </row>
    <row r="12" spans="1:32" ht="15.75" customHeight="1"/>
    <row r="13" spans="1:32" ht="15.75" customHeight="1"/>
    <row r="14" spans="1:32" ht="15.75" customHeight="1"/>
    <row r="15" spans="1:32" ht="15.75" customHeight="1"/>
    <row r="16" spans="1:3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6">
    <mergeCell ref="AC10:AE10"/>
    <mergeCell ref="C1:C2"/>
    <mergeCell ref="B1:B2"/>
    <mergeCell ref="A1:A2"/>
    <mergeCell ref="J1:AF1"/>
    <mergeCell ref="D1:I1"/>
  </mergeCells>
  <phoneticPr fontId="4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C48" sqref="C48"/>
    </sheetView>
  </sheetViews>
  <sheetFormatPr defaultColWidth="14.42578125" defaultRowHeight="15" customHeight="1"/>
  <cols>
    <col min="1" max="1" width="6.140625" customWidth="1"/>
    <col min="2" max="2" width="5" customWidth="1"/>
    <col min="3" max="3" width="48.710937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26.25" customHeight="1">
      <c r="A2" s="32"/>
      <c r="B2" s="32"/>
      <c r="C2" s="32"/>
      <c r="D2" s="163" t="s">
        <v>30</v>
      </c>
      <c r="E2" s="16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2.75" customHeight="1">
      <c r="A3" s="32"/>
      <c r="B3" s="165"/>
      <c r="C3" s="165"/>
      <c r="D3" s="16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2.75" customHeight="1">
      <c r="A4" s="32"/>
      <c r="B4" s="40" t="s">
        <v>165</v>
      </c>
      <c r="C4" s="40"/>
      <c r="D4" s="165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6.5" customHeight="1">
      <c r="A5" s="32"/>
      <c r="B5" s="166" t="s">
        <v>37</v>
      </c>
      <c r="C5" s="166" t="s">
        <v>166</v>
      </c>
      <c r="D5" s="167" t="s">
        <v>167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4.25" customHeight="1">
      <c r="A6" s="32"/>
      <c r="B6" s="168">
        <v>1</v>
      </c>
      <c r="C6" s="168"/>
      <c r="D6" s="49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14.25" customHeight="1">
      <c r="A7" s="32"/>
      <c r="B7" s="169">
        <v>2</v>
      </c>
      <c r="C7" s="169"/>
      <c r="D7" s="53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4.25" customHeight="1">
      <c r="A8" s="32"/>
      <c r="B8" s="169">
        <v>3</v>
      </c>
      <c r="C8" s="169"/>
      <c r="D8" s="5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14.25" customHeight="1">
      <c r="A9" s="32"/>
      <c r="B9" s="169">
        <v>4</v>
      </c>
      <c r="C9" s="169"/>
      <c r="D9" s="53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14.25" customHeight="1">
      <c r="A10" s="32"/>
      <c r="B10" s="169">
        <v>5</v>
      </c>
      <c r="C10" s="169"/>
      <c r="D10" s="53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14.25" customHeight="1">
      <c r="A11" s="32"/>
      <c r="B11" s="169">
        <v>6</v>
      </c>
      <c r="C11" s="169"/>
      <c r="D11" s="53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4.25" customHeight="1">
      <c r="A12" s="32"/>
      <c r="B12" s="169">
        <v>7</v>
      </c>
      <c r="C12" s="169"/>
      <c r="D12" s="5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4.25" customHeight="1">
      <c r="A13" s="32"/>
      <c r="B13" s="169">
        <v>8</v>
      </c>
      <c r="C13" s="169"/>
      <c r="D13" s="53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4.25" customHeight="1">
      <c r="A14" s="32"/>
      <c r="B14" s="169">
        <v>9</v>
      </c>
      <c r="C14" s="169"/>
      <c r="D14" s="53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4.25" customHeight="1">
      <c r="A15" s="32"/>
      <c r="B15" s="169">
        <v>10</v>
      </c>
      <c r="C15" s="169"/>
      <c r="D15" s="53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4.25" customHeight="1">
      <c r="A16" s="32"/>
      <c r="B16" s="169">
        <v>11</v>
      </c>
      <c r="C16" s="169"/>
      <c r="D16" s="5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4.25" customHeight="1">
      <c r="A17" s="32"/>
      <c r="B17" s="169">
        <v>12</v>
      </c>
      <c r="C17" s="169"/>
      <c r="D17" s="5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4.25" customHeight="1">
      <c r="A18" s="32"/>
      <c r="B18" s="169">
        <v>13</v>
      </c>
      <c r="C18" s="169"/>
      <c r="D18" s="53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4.25" customHeight="1">
      <c r="A19" s="32"/>
      <c r="B19" s="169">
        <v>14</v>
      </c>
      <c r="C19" s="169"/>
      <c r="D19" s="53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4.25" customHeight="1">
      <c r="A20" s="32"/>
      <c r="B20" s="169">
        <v>15</v>
      </c>
      <c r="C20" s="169"/>
      <c r="D20" s="5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4.25" customHeight="1">
      <c r="A21" s="32"/>
      <c r="B21" s="169">
        <v>17</v>
      </c>
      <c r="C21" s="169"/>
      <c r="D21" s="5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2.75" customHeight="1">
      <c r="A22" s="32"/>
      <c r="B22" s="170"/>
      <c r="C22" s="171"/>
      <c r="D22" s="17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2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2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2.75" customHeight="1">
      <c r="A25" s="32"/>
      <c r="B25" s="40" t="s">
        <v>168</v>
      </c>
      <c r="C25" s="40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2.75" customHeight="1">
      <c r="A26" s="32"/>
      <c r="B26" s="167" t="s">
        <v>37</v>
      </c>
      <c r="C26" s="167"/>
      <c r="D26" s="16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2.75" customHeight="1">
      <c r="A27" s="32"/>
      <c r="B27" s="173">
        <v>1</v>
      </c>
      <c r="C27" s="169"/>
      <c r="D27" s="5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2.75" customHeight="1">
      <c r="A28" s="32"/>
      <c r="B28" s="173">
        <v>1</v>
      </c>
      <c r="C28" s="169"/>
      <c r="D28" s="5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69.75" customHeight="1">
      <c r="A29" s="32"/>
      <c r="B29" s="173">
        <v>2</v>
      </c>
      <c r="C29" s="169"/>
      <c r="D29" s="5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45.75" customHeight="1">
      <c r="A30" s="32"/>
      <c r="B30" s="173">
        <v>3</v>
      </c>
      <c r="C30" s="169"/>
      <c r="D30" s="5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2.75" customHeight="1">
      <c r="A31" s="32"/>
      <c r="B31" s="173">
        <v>4</v>
      </c>
      <c r="C31" s="169"/>
      <c r="D31" s="5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2.75" customHeight="1">
      <c r="A32" s="32"/>
      <c r="B32" s="174"/>
      <c r="C32" s="175"/>
      <c r="D32" s="176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2.75" customHeight="1">
      <c r="A33" s="32"/>
      <c r="B33" s="177" t="s">
        <v>37</v>
      </c>
      <c r="C33" s="177"/>
      <c r="D33" s="167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2.75" customHeight="1">
      <c r="A34" s="32"/>
      <c r="B34" s="173">
        <v>4</v>
      </c>
      <c r="C34" s="117"/>
      <c r="D34" s="5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2.75" customHeight="1">
      <c r="A35" s="32"/>
      <c r="B35" s="173">
        <v>5</v>
      </c>
      <c r="C35" s="117"/>
      <c r="D35" s="5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2.75" customHeight="1">
      <c r="A36" s="32"/>
      <c r="B36" s="173">
        <v>6</v>
      </c>
      <c r="C36" s="117"/>
      <c r="D36" s="5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2.75" customHeight="1">
      <c r="A37" s="32"/>
      <c r="B37" s="173">
        <v>7</v>
      </c>
      <c r="C37" s="117"/>
      <c r="D37" s="5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2.75" customHeight="1">
      <c r="A38" s="32"/>
      <c r="B38" s="173">
        <v>8</v>
      </c>
      <c r="C38" s="117"/>
      <c r="D38" s="5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2.75" customHeight="1">
      <c r="A39" s="32"/>
      <c r="B39" s="173">
        <v>9</v>
      </c>
      <c r="C39" s="117"/>
      <c r="D39" s="5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2.75" customHeight="1">
      <c r="A40" s="32"/>
      <c r="B40" s="173">
        <v>10</v>
      </c>
      <c r="C40" s="117"/>
      <c r="D40" s="5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2.75" customHeight="1">
      <c r="A41" s="32"/>
      <c r="B41" s="173">
        <v>11</v>
      </c>
      <c r="C41" s="117"/>
      <c r="D41" s="38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2.75" customHeight="1">
      <c r="A42" s="32"/>
      <c r="B42" s="173">
        <v>12</v>
      </c>
      <c r="C42" s="117"/>
      <c r="D42" s="5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2.75" customHeight="1">
      <c r="A43" s="32"/>
      <c r="B43" s="173">
        <v>13</v>
      </c>
      <c r="C43" s="117"/>
      <c r="D43" s="178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2.75" customHeight="1">
      <c r="A44" s="32"/>
      <c r="B44" s="173">
        <v>14</v>
      </c>
      <c r="C44" s="117"/>
      <c r="D44" s="5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2.75" customHeight="1">
      <c r="A45" s="32"/>
      <c r="B45" s="179"/>
      <c r="C45" s="180"/>
      <c r="D45" s="17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2.75" customHeight="1">
      <c r="A47" s="32"/>
      <c r="B47" s="32" t="s">
        <v>169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2.75" customHeight="1">
      <c r="A48" s="32"/>
      <c r="B48" s="32">
        <v>1</v>
      </c>
      <c r="C48" s="318" t="s">
        <v>177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2.75" customHeight="1">
      <c r="A49" s="32"/>
      <c r="B49" s="32">
        <v>2</v>
      </c>
      <c r="C49" s="318" t="s">
        <v>178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3.2">
      <c r="A50" s="32"/>
      <c r="B50" s="32">
        <v>3</v>
      </c>
      <c r="C50" s="299" t="s">
        <v>175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2.75" customHeight="1">
      <c r="A51" s="32"/>
      <c r="B51" s="32">
        <v>4</v>
      </c>
      <c r="C51" s="318" t="s">
        <v>179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2.6" customHeight="1">
      <c r="A52" s="32"/>
      <c r="B52" s="32">
        <v>5</v>
      </c>
      <c r="C52" s="317" t="s">
        <v>176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thảo</dc:creator>
  <cp:lastModifiedBy>ngoc thảo</cp:lastModifiedBy>
  <dcterms:created xsi:type="dcterms:W3CDTF">2024-11-01T16:35:47Z</dcterms:created>
  <dcterms:modified xsi:type="dcterms:W3CDTF">2024-11-01T16:35:47Z</dcterms:modified>
</cp:coreProperties>
</file>