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nditha\Desktop\NKK\IIMT\Term4\DAM\"/>
    </mc:Choice>
  </mc:AlternateContent>
  <xr:revisionPtr revIDLastSave="0" documentId="13_ncr:1_{C4B656CB-5343-4E06-997B-992EA80179B4}" xr6:coauthVersionLast="47" xr6:coauthVersionMax="47" xr10:uidLastSave="{00000000-0000-0000-0000-000000000000}"/>
  <bookViews>
    <workbookView xWindow="-110" yWindow="-110" windowWidth="22620" windowHeight="13500" xr2:uid="{E89F681D-B266-4139-BCB3-8BFEF10A6243}"/>
  </bookViews>
  <sheets>
    <sheet name="Data" sheetId="6" r:id="rId1"/>
    <sheet name="Tree" sheetId="8" r:id="rId2"/>
    <sheet name="SensIt Tornado 1" sheetId="16" r:id="rId3"/>
    <sheet name="SensIt Spider 1" sheetId="17" r:id="rId4"/>
  </sheets>
  <definedNames>
    <definedName name="MinimizeCosts" localSheetId="1">TRUE</definedName>
    <definedName name="_xlnm.Print_Area" localSheetId="3">'SensIt Spider 1'!$A$1:$K$54</definedName>
    <definedName name="_xlnm.Print_Area" localSheetId="2">'SensIt Tornado 1'!$A$1:$I$53</definedName>
    <definedName name="_xlnm.Print_Area" localSheetId="1">Tree!$A$1:$W$179</definedName>
    <definedName name="SensItManyInOneOutRefEditBaseCase" localSheetId="0" hidden="1">Data!$J$8:$J$19</definedName>
    <definedName name="SensItManyInOneOutRefEditInputLabels" localSheetId="0" hidden="1">Data!$G$8:$G$19</definedName>
    <definedName name="SensItManyInOneOutRefEditInputValues" localSheetId="0" hidden="1">Data!$H$8:$H$19</definedName>
    <definedName name="SensItManyInOneOutRefEditOneExtreme" localSheetId="0" hidden="1">Data!$I$8:$I$19</definedName>
    <definedName name="SensItManyInOneOutRefEditOtherExtreme" localSheetId="0" hidden="1">Data!$K$8:$K$19</definedName>
    <definedName name="SensItManyInOneOutRefEditOutputLabel" localSheetId="0" hidden="1">Data!$B$32</definedName>
    <definedName name="SensItManyInOneOutRefEditOutputValue" localSheetId="0" hidden="1">Data!$C$32</definedName>
    <definedName name="SubtreeNode" localSheetId="1">1</definedName>
    <definedName name="TreeData" localSheetId="1">Tree!$GJH$5000:$GJV$5069</definedName>
    <definedName name="TreeDiagBase" localSheetId="1">Tree!$A$1</definedName>
    <definedName name="TreeDiagram" localSheetId="1">Tree!$A$1:$W$179</definedName>
    <definedName name="UseExpUtility" localSheetId="1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6" l="1"/>
  <c r="T144" i="8" s="1"/>
  <c r="C27" i="6"/>
  <c r="T149" i="8" s="1"/>
  <c r="C19" i="6"/>
  <c r="T114" i="8" s="1"/>
  <c r="C18" i="6"/>
  <c r="T89" i="8" s="1"/>
  <c r="C10" i="6"/>
  <c r="T9" i="8" s="1"/>
  <c r="C9" i="6"/>
  <c r="C26" i="6"/>
  <c r="L172" i="8" s="1"/>
  <c r="C25" i="6"/>
  <c r="L127" i="8" s="1"/>
  <c r="C17" i="6"/>
  <c r="L112" i="8" s="1"/>
  <c r="C16" i="6"/>
  <c r="L97" i="8" s="1"/>
  <c r="C8" i="6"/>
  <c r="L52" i="8" s="1"/>
  <c r="C7" i="6"/>
  <c r="L37" i="8" s="1"/>
  <c r="K17" i="6"/>
  <c r="I19" i="6"/>
  <c r="I18" i="6"/>
  <c r="D149" i="8"/>
  <c r="D89" i="8"/>
  <c r="D29" i="8"/>
  <c r="P173" i="8"/>
  <c r="P166" i="8"/>
  <c r="P158" i="8"/>
  <c r="P151" i="8"/>
  <c r="L169" i="8"/>
  <c r="L154" i="8"/>
  <c r="P143" i="8"/>
  <c r="P136" i="8"/>
  <c r="P128" i="8"/>
  <c r="P121" i="8"/>
  <c r="L139" i="8"/>
  <c r="L124" i="8"/>
  <c r="H161" i="8"/>
  <c r="H131" i="8"/>
  <c r="P113" i="8"/>
  <c r="P106" i="8"/>
  <c r="P98" i="8"/>
  <c r="P91" i="8"/>
  <c r="L109" i="8"/>
  <c r="L94" i="8"/>
  <c r="P83" i="8"/>
  <c r="P76" i="8"/>
  <c r="P68" i="8"/>
  <c r="P61" i="8"/>
  <c r="L79" i="8"/>
  <c r="H101" i="8"/>
  <c r="H71" i="8"/>
  <c r="L64" i="8"/>
  <c r="P53" i="8"/>
  <c r="P46" i="8"/>
  <c r="P38" i="8"/>
  <c r="P31" i="8"/>
  <c r="L49" i="8"/>
  <c r="L34" i="8"/>
  <c r="P23" i="8"/>
  <c r="P16" i="8"/>
  <c r="P8" i="8"/>
  <c r="P1" i="8"/>
  <c r="L19" i="8"/>
  <c r="L4" i="8"/>
  <c r="H41" i="8"/>
  <c r="H11" i="8"/>
  <c r="K16" i="6"/>
  <c r="K9" i="6"/>
  <c r="K10" i="6"/>
  <c r="K11" i="6"/>
  <c r="K12" i="6"/>
  <c r="K13" i="6"/>
  <c r="I14" i="6"/>
  <c r="K15" i="6"/>
  <c r="K8" i="6"/>
  <c r="T99" i="8" l="1"/>
  <c r="T69" i="8"/>
  <c r="T84" i="8"/>
  <c r="L7" i="8"/>
  <c r="L157" i="8"/>
  <c r="L142" i="8"/>
  <c r="T104" i="8"/>
  <c r="T119" i="8"/>
  <c r="L22" i="8"/>
  <c r="T74" i="8"/>
  <c r="T24" i="8"/>
  <c r="T54" i="8"/>
  <c r="T39" i="8"/>
  <c r="T159" i="8"/>
  <c r="T129" i="8"/>
  <c r="T164" i="8"/>
  <c r="T174" i="8"/>
  <c r="T179" i="8"/>
  <c r="T134" i="8"/>
  <c r="L82" i="8"/>
  <c r="L67" i="8"/>
  <c r="I8" i="6"/>
  <c r="K19" i="6"/>
  <c r="I13" i="6"/>
  <c r="I12" i="6"/>
  <c r="I11" i="6"/>
  <c r="I10" i="6"/>
  <c r="I9" i="6"/>
  <c r="K18" i="6"/>
  <c r="I17" i="6"/>
  <c r="I16" i="6"/>
  <c r="I15" i="6"/>
  <c r="K14" i="6"/>
  <c r="W178" i="8" l="1"/>
  <c r="U179" i="8" s="1"/>
  <c r="W173" i="8"/>
  <c r="U174" i="8" s="1"/>
  <c r="W168" i="8"/>
  <c r="Q169" i="8" s="1"/>
  <c r="W163" i="8"/>
  <c r="U164" i="8" s="1"/>
  <c r="W158" i="8"/>
  <c r="U159" i="8" s="1"/>
  <c r="W153" i="8"/>
  <c r="Q154" i="8" s="1"/>
  <c r="W148" i="8"/>
  <c r="U149" i="8" s="1"/>
  <c r="W143" i="8"/>
  <c r="U144" i="8" s="1"/>
  <c r="W138" i="8"/>
  <c r="Q139" i="8" s="1"/>
  <c r="W133" i="8"/>
  <c r="U134" i="8" s="1"/>
  <c r="W128" i="8"/>
  <c r="U129" i="8" s="1"/>
  <c r="W123" i="8"/>
  <c r="Q124" i="8" s="1"/>
  <c r="W118" i="8"/>
  <c r="U119" i="8" s="1"/>
  <c r="W113" i="8"/>
  <c r="U114" i="8" s="1"/>
  <c r="W108" i="8"/>
  <c r="Q109" i="8" s="1"/>
  <c r="W103" i="8"/>
  <c r="U104" i="8" s="1"/>
  <c r="W98" i="8"/>
  <c r="U99" i="8" s="1"/>
  <c r="W93" i="8"/>
  <c r="Q94" i="8" s="1"/>
  <c r="W88" i="8"/>
  <c r="U89" i="8" s="1"/>
  <c r="W83" i="8"/>
  <c r="U84" i="8" s="1"/>
  <c r="W78" i="8"/>
  <c r="Q79" i="8" s="1"/>
  <c r="W73" i="8"/>
  <c r="U74" i="8" s="1"/>
  <c r="W68" i="8"/>
  <c r="U69" i="8" s="1"/>
  <c r="W63" i="8"/>
  <c r="Q64" i="8" s="1"/>
  <c r="W53" i="8"/>
  <c r="U54" i="8" s="1"/>
  <c r="W48" i="8"/>
  <c r="Q49" i="8" s="1"/>
  <c r="W38" i="8"/>
  <c r="U39" i="8" s="1"/>
  <c r="W33" i="8"/>
  <c r="Q34" i="8" s="1"/>
  <c r="W23" i="8"/>
  <c r="U24" i="8" s="1"/>
  <c r="W18" i="8"/>
  <c r="Q19" i="8" s="1"/>
  <c r="W8" i="8"/>
  <c r="U9" i="8" s="1"/>
  <c r="W3" i="8"/>
  <c r="Q4" i="8" s="1"/>
  <c r="Q131" i="8" l="1"/>
  <c r="R130" i="8" s="1"/>
  <c r="Q146" i="8"/>
  <c r="R145" i="8" s="1"/>
  <c r="Q101" i="8"/>
  <c r="R100" i="8" s="1"/>
  <c r="Q71" i="8"/>
  <c r="R70" i="8" s="1"/>
  <c r="Q116" i="8"/>
  <c r="R115" i="8" s="1"/>
  <c r="Q176" i="8"/>
  <c r="R175" i="8" s="1"/>
  <c r="Q161" i="8"/>
  <c r="M157" i="8" s="1"/>
  <c r="Q86" i="8"/>
  <c r="M82" i="8" s="1"/>
  <c r="M127" i="8" l="1"/>
  <c r="M67" i="8"/>
  <c r="I74" i="8" s="1"/>
  <c r="M142" i="8"/>
  <c r="M112" i="8"/>
  <c r="M97" i="8"/>
  <c r="M172" i="8"/>
  <c r="I164" i="8" s="1"/>
  <c r="R160" i="8"/>
  <c r="R85" i="8"/>
  <c r="I134" i="8" l="1"/>
  <c r="E149" i="8" s="1"/>
  <c r="I104" i="8"/>
  <c r="E89" i="8" s="1"/>
  <c r="T14" i="8" l="1"/>
  <c r="W13" i="8" s="1"/>
  <c r="U14" i="8" s="1"/>
  <c r="Q11" i="8" s="1"/>
  <c r="T59" i="8"/>
  <c r="W58" i="8" s="1"/>
  <c r="U59" i="8" s="1"/>
  <c r="Q56" i="8" s="1"/>
  <c r="T44" i="8"/>
  <c r="W43" i="8" s="1"/>
  <c r="U44" i="8" s="1"/>
  <c r="Q41" i="8" s="1"/>
  <c r="R40" i="8" s="1"/>
  <c r="T29" i="8"/>
  <c r="W28" i="8" s="1"/>
  <c r="U29" i="8" s="1"/>
  <c r="Q26" i="8" s="1"/>
  <c r="R55" i="8" l="1"/>
  <c r="M52" i="8"/>
  <c r="M7" i="8"/>
  <c r="R10" i="8"/>
  <c r="M37" i="8"/>
  <c r="R25" i="8"/>
  <c r="M22" i="8"/>
  <c r="I44" i="8" l="1"/>
  <c r="I14" i="8"/>
  <c r="E29" i="8" l="1"/>
  <c r="A89" i="8" s="1"/>
  <c r="C32" i="6" s="1"/>
  <c r="B88" i="8" l="1"/>
  <c r="C33" i="6" s="1"/>
</calcChain>
</file>

<file path=xl/sharedStrings.xml><?xml version="1.0" encoding="utf-8"?>
<sst xmlns="http://schemas.openxmlformats.org/spreadsheetml/2006/main" count="323" uniqueCount="84">
  <si>
    <t>ID</t>
  </si>
  <si>
    <t>Name</t>
  </si>
  <si>
    <t>Value</t>
  </si>
  <si>
    <t>Prob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</si>
  <si>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</si>
  <si>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</si>
  <si>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</si>
  <si>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</si>
  <si>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</si>
  <si>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</si>
  <si>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</si>
  <si>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</si>
  <si>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</si>
  <si>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</si>
  <si>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</si>
  <si>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TreePlan</t>
  </si>
  <si>
    <t>D</t>
  </si>
  <si>
    <t>T</t>
  </si>
  <si>
    <t>TreePlan Student License</t>
  </si>
  <si>
    <t>For Education Only</t>
  </si>
  <si>
    <t>Dubai</t>
  </si>
  <si>
    <t>US</t>
  </si>
  <si>
    <t>Canada</t>
  </si>
  <si>
    <t>E</t>
  </si>
  <si>
    <t>Favourable Market</t>
  </si>
  <si>
    <t>Unfavourable Market</t>
  </si>
  <si>
    <t>Low</t>
  </si>
  <si>
    <t>High Regulation Favourability</t>
  </si>
  <si>
    <t>Low Regulation Favourability</t>
  </si>
  <si>
    <t>Adequate Workforce</t>
  </si>
  <si>
    <t>Inadequate Workforce</t>
  </si>
  <si>
    <t>Hiring Locally</t>
  </si>
  <si>
    <t>Hiring from India</t>
  </si>
  <si>
    <t>Setup cost (in crores Rs)</t>
  </si>
  <si>
    <t>Percent of Market Favourability</t>
  </si>
  <si>
    <t>Percent of Regulation Favourability</t>
  </si>
  <si>
    <t>Percent of Adaquate Workforce Availability</t>
  </si>
  <si>
    <t>Cost incurred in High Regulation Favourability (in crores Rs)</t>
  </si>
  <si>
    <t>Cost incurred in Low Regulation Favourability (in crores Rs)</t>
  </si>
  <si>
    <t>Cost for hiring locally</t>
  </si>
  <si>
    <t>Cost for hiring from India</t>
  </si>
  <si>
    <t>EMV</t>
  </si>
  <si>
    <t>Decision</t>
  </si>
  <si>
    <t>Sensitivity</t>
  </si>
  <si>
    <t>Dubai Cost incurred in High Regulation Favourability (in crores Rs)</t>
  </si>
  <si>
    <t>Dubai Cost incurred in Low Regulation Favourability (in crores Rs)</t>
  </si>
  <si>
    <t>Base</t>
  </si>
  <si>
    <t>High</t>
  </si>
  <si>
    <t>US Cost incurred in High Regulation Favourability (in crores Rs)</t>
  </si>
  <si>
    <t>US Cost incurred in Low Regulation Favourability (in crores Rs)</t>
  </si>
  <si>
    <t>Canada Cost incurred in High Regulation Favourability (in crores Rs)</t>
  </si>
  <si>
    <t>Canada Cost incurred in Low Regulation Favourability (in crores Rs)</t>
  </si>
  <si>
    <t>Dubai Cost for hiring locally</t>
  </si>
  <si>
    <t>Duabi Cost for hiring from India</t>
  </si>
  <si>
    <t>US Cost for hiring locally</t>
  </si>
  <si>
    <t>US Cost for hiring from India</t>
  </si>
  <si>
    <t>TreePlan.com</t>
  </si>
  <si>
    <t>Many Inputs, One Output</t>
  </si>
  <si>
    <t>Single-Factor Sensitivity Analysis</t>
  </si>
  <si>
    <t xml:space="preserve">Date </t>
  </si>
  <si>
    <t xml:space="preserve">Time </t>
  </si>
  <si>
    <t xml:space="preserve">Workbook </t>
  </si>
  <si>
    <t>Expansion Case - DT.xlsx</t>
  </si>
  <si>
    <t xml:space="preserve">Output Cell </t>
  </si>
  <si>
    <t>Data!$F$2</t>
  </si>
  <si>
    <t>Corresponding Input Value</t>
  </si>
  <si>
    <t>Output Value</t>
  </si>
  <si>
    <t>Percent</t>
  </si>
  <si>
    <t>Input Variable</t>
  </si>
  <si>
    <t>Swing</t>
  </si>
  <si>
    <t>Swing^2</t>
  </si>
  <si>
    <t>Low Output</t>
  </si>
  <si>
    <t>Base Case</t>
  </si>
  <si>
    <t>High Output</t>
  </si>
  <si>
    <t>SensIt 162, Only For Student Use</t>
  </si>
  <si>
    <t>Input Value as % of Base</t>
  </si>
  <si>
    <t>Low %</t>
  </si>
  <si>
    <t>Base %</t>
  </si>
  <si>
    <t>High %</t>
  </si>
  <si>
    <t>Input Value</t>
  </si>
  <si>
    <t>Percent of Base</t>
  </si>
  <si>
    <t>Canada Cost for hiring locally</t>
  </si>
  <si>
    <t>Canada Cost for hiring from India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</si>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</sst>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Times New Roman"/>
      <family val="1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3" fillId="0" borderId="0" xfId="1" applyFont="1" applyAlignment="1" applyProtection="1">
      <alignment horizontal="left"/>
      <protection locked="0" hidden="1"/>
    </xf>
    <xf numFmtId="0" fontId="3" fillId="0" borderId="0" xfId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1" applyFont="1" applyAlignment="1" applyProtection="1">
      <alignment horizontal="left"/>
      <protection locked="0" hidden="1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5" fillId="0" borderId="0" xfId="0" applyFont="1"/>
    <xf numFmtId="0" fontId="5" fillId="0" borderId="0" xfId="0" applyFont="1" applyAlignment="1">
      <alignment horizontal="right"/>
    </xf>
    <xf numFmtId="14" fontId="0" fillId="0" borderId="0" xfId="0" applyNumberFormat="1" applyAlignment="1">
      <alignment horizontal="left"/>
    </xf>
    <xf numFmtId="19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ill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Continuous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Border="1" applyAlignment="1">
      <alignment horizontal="right"/>
    </xf>
    <xf numFmtId="166" fontId="0" fillId="0" borderId="0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0" xfId="0" applyNumberFormat="1"/>
  </cellXfs>
  <cellStyles count="2">
    <cellStyle name="Normal" xfId="0" builtinId="0"/>
    <cellStyle name="Normal 3" xfId="1" xr:uid="{F547D74D-6756-4CB4-AFF0-D334999D21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/>
            </a:pPr>
            <a:r>
              <a:rPr lang="en-US" sz="1000" b="0" i="0"/>
              <a:t>SensIt 162 Student Version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Bars on Left</c:v>
          </c:tx>
          <c:spPr>
            <a:solidFill>
              <a:srgbClr val="000000"/>
            </a:solidFill>
          </c:spPr>
          <c:invertIfNegative val="0"/>
          <c:dLbls>
            <c:dLbl>
              <c:idx val="0"/>
              <c:tx>
                <c:strRef>
                  <c:f>'SensIt Tornado 1'!$B$11</c:f>
                  <c:strCache>
                    <c:ptCount val="1"/>
                    <c:pt idx="0">
                      <c:v>1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{C4469D0F-5D88-4F07-9011-5A5451E1D68E}</c15:txfldGUID>
                      <c15:f>'SensIt Tornado 1'!$B$11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599-4892-BA45-866C489FC7DA}"/>
                </c:ext>
              </c:extLst>
            </c:dLbl>
            <c:dLbl>
              <c:idx val="1"/>
              <c:tx>
                <c:strRef>
                  <c:f>'SensIt Tornado 1'!$B$12</c:f>
                  <c:strCache>
                    <c:ptCount val="1"/>
                    <c:pt idx="0">
                      <c:v>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{C4D724EA-33FB-458D-B062-D956E2E10314}</c15:txfldGUID>
                      <c15:f>'SensIt Tornado 1'!$B$12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599-4892-BA45-866C489FC7DA}"/>
                </c:ext>
              </c:extLst>
            </c:dLbl>
            <c:dLbl>
              <c:idx val="2"/>
              <c:tx>
                <c:strRef>
                  <c:f>'SensIt Tornado 1'!$B$13</c:f>
                  <c:strCache>
                    <c:ptCount val="1"/>
                    <c:pt idx="0">
                      <c:v>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{C426ADD2-C8BF-466B-A6CA-A8FB31FFC65A}</c15:txfldGUID>
                      <c15:f>'SensIt Tornado 1'!$B$13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9599-4892-BA45-866C489FC7DA}"/>
                </c:ext>
              </c:extLst>
            </c:dLbl>
            <c:dLbl>
              <c:idx val="3"/>
              <c:tx>
                <c:strRef>
                  <c:f>'SensIt Tornado 1'!$B$14</c:f>
                  <c:strCache>
                    <c:ptCount val="1"/>
                    <c:pt idx="0">
                      <c:v>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{F6E85F22-646B-4D89-B384-9AC0013615CB}</c15:txfldGUID>
                      <c15:f>'SensIt Tornado 1'!$B$14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9599-4892-BA45-866C489FC7DA}"/>
                </c:ext>
              </c:extLst>
            </c:dLbl>
            <c:dLbl>
              <c:idx val="4"/>
              <c:tx>
                <c:strRef>
                  <c:f>'SensIt Tornado 1'!$B$15</c:f>
                  <c:strCache>
                    <c:ptCount val="1"/>
                    <c:pt idx="0">
                      <c:v>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{E27A8CCC-66AC-45B7-92EE-58A54A58CB08}</c15:txfldGUID>
                      <c15:f>'SensIt Tornado 1'!$B$15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9599-4892-BA45-866C489FC7DA}"/>
                </c:ext>
              </c:extLst>
            </c:dLbl>
            <c:dLbl>
              <c:idx val="5"/>
              <c:tx>
                <c:strRef>
                  <c:f>'SensIt Tornado 1'!$B$16</c:f>
                  <c:strCache>
                    <c:ptCount val="1"/>
                    <c:pt idx="0">
                      <c:v>3.5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{899279A6-056A-4BBE-A9DD-9F46954644F6}</c15:txfldGUID>
                      <c15:f>'SensIt Tornado 1'!$B$16</c15:f>
                      <c15:dlblFieldTableCache>
                        <c:ptCount val="1"/>
                        <c:pt idx="0">
                          <c:v>3.5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9599-4892-BA45-866C489FC7DA}"/>
                </c:ext>
              </c:extLst>
            </c:dLbl>
            <c:dLbl>
              <c:idx val="6"/>
              <c:tx>
                <c:strRef>
                  <c:f>'SensIt Tornado 1'!$B$17</c:f>
                  <c:strCache>
                    <c:ptCount val="1"/>
                    <c:pt idx="0">
                      <c:v>1.5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{D5A32FFA-5799-41F0-BA98-AE891D10F2DC}</c15:txfldGUID>
                      <c15:f>'SensIt Tornado 1'!$B$17</c15:f>
                      <c15:dlblFieldTableCache>
                        <c:ptCount val="1"/>
                        <c:pt idx="0">
                          <c:v>1.5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9599-4892-BA45-866C489FC7DA}"/>
                </c:ext>
              </c:extLst>
            </c:dLbl>
            <c:dLbl>
              <c:idx val="7"/>
              <c:tx>
                <c:strRef>
                  <c:f>'SensIt Tornado 1'!$B$18</c:f>
                  <c:strCache>
                    <c:ptCount val="1"/>
                    <c:pt idx="0">
                      <c:v>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{F2687F6C-D8B2-483B-8000-053EC982A5FE}</c15:txfldGUID>
                      <c15:f>'SensIt Tornado 1'!$B$18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9599-4892-BA45-866C489FC7DA}"/>
                </c:ext>
              </c:extLst>
            </c:dLbl>
            <c:dLbl>
              <c:idx val="8"/>
              <c:tx>
                <c:strRef>
                  <c:f>'SensIt Tornado 1'!$B$19</c:f>
                  <c:strCache>
                    <c:ptCount val="1"/>
                    <c:pt idx="0">
                      <c:v>3.5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{E76D9F89-77A5-4162-880B-DCC7DC404C40}</c15:txfldGUID>
                      <c15:f>'SensIt Tornado 1'!$B$19</c15:f>
                      <c15:dlblFieldTableCache>
                        <c:ptCount val="1"/>
                        <c:pt idx="0">
                          <c:v>3.5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9599-4892-BA45-866C489FC7DA}"/>
                </c:ext>
              </c:extLst>
            </c:dLbl>
            <c:dLbl>
              <c:idx val="9"/>
              <c:tx>
                <c:strRef>
                  <c:f>'SensIt Tornado 1'!$B$20</c:f>
                  <c:strCache>
                    <c:ptCount val="1"/>
                    <c:pt idx="0">
                      <c:v>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{E5D8FA73-F1D9-4531-91B6-B6182A4C1BE0}</c15:txfldGUID>
                      <c15:f>'SensIt Tornado 1'!$B$20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9599-4892-BA45-866C489FC7DA}"/>
                </c:ext>
              </c:extLst>
            </c:dLbl>
            <c:dLbl>
              <c:idx val="10"/>
              <c:tx>
                <c:strRef>
                  <c:f>'SensIt Tornado 1'!$B$21</c:f>
                  <c:strCache>
                    <c:ptCount val="1"/>
                    <c:pt idx="0">
                      <c:v>3.5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{69DE84A0-162F-4233-96F9-3A9B3535CB62}</c15:txfldGUID>
                      <c15:f>'SensIt Tornado 1'!$B$21</c15:f>
                      <c15:dlblFieldTableCache>
                        <c:ptCount val="1"/>
                        <c:pt idx="0">
                          <c:v>3.5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9599-4892-BA45-866C489FC7DA}"/>
                </c:ext>
              </c:extLst>
            </c:dLbl>
            <c:dLbl>
              <c:idx val="11"/>
              <c:tx>
                <c:strRef>
                  <c:f>'SensIt Tornado 1'!$B$22</c:f>
                  <c:strCache>
                    <c:ptCount val="1"/>
                    <c:pt idx="0">
                      <c:v>4.5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{83372763-DA08-4F92-800F-DFBEBC947754}</c15:txfldGUID>
                      <c15:f>'SensIt Tornado 1'!$B$22</c15:f>
                      <c15:dlblFieldTableCache>
                        <c:ptCount val="1"/>
                        <c:pt idx="0">
                          <c:v>4.5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9599-4892-BA45-866C489FC7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'SensIt Tornado 1'!$A$11:$A$22</c:f>
              <c:strCache>
                <c:ptCount val="12"/>
                <c:pt idx="0">
                  <c:v>Dubai Cost incurred in High Regulation Favourability (in crores Rs)</c:v>
                </c:pt>
                <c:pt idx="1">
                  <c:v>Dubai Cost for hiring locally</c:v>
                </c:pt>
                <c:pt idx="2">
                  <c:v>Dubai Cost incurred in Low Regulation Favourability (in crores Rs)</c:v>
                </c:pt>
                <c:pt idx="3">
                  <c:v>Duabi Cost for hiring from India</c:v>
                </c:pt>
                <c:pt idx="4">
                  <c:v>US Cost incurred in High Regulation Favourability (in crores Rs)</c:v>
                </c:pt>
                <c:pt idx="5">
                  <c:v>US Cost incurred in Low Regulation Favourability (in crores Rs)</c:v>
                </c:pt>
                <c:pt idx="6">
                  <c:v>Canada Cost incurred in High Regulation Favourability (in crores Rs)</c:v>
                </c:pt>
                <c:pt idx="7">
                  <c:v>Canada Cost incurred in Low Regulation Favourability (in crores Rs)</c:v>
                </c:pt>
                <c:pt idx="8">
                  <c:v>US Cost for hiring locally</c:v>
                </c:pt>
                <c:pt idx="9">
                  <c:v>US Cost for hiring from India</c:v>
                </c:pt>
                <c:pt idx="10">
                  <c:v>Canada Cost for hiring locally</c:v>
                </c:pt>
                <c:pt idx="11">
                  <c:v>Canada Cost for hiring from India</c:v>
                </c:pt>
              </c:strCache>
            </c:strRef>
          </c:cat>
          <c:val>
            <c:numRef>
              <c:f>'SensIt Tornado 1'!$E$11:$E$22</c:f>
              <c:numCache>
                <c:formatCode>General</c:formatCode>
                <c:ptCount val="12"/>
                <c:pt idx="0">
                  <c:v>53.4</c:v>
                </c:pt>
                <c:pt idx="1">
                  <c:v>53.300000000000004</c:v>
                </c:pt>
                <c:pt idx="2">
                  <c:v>53.8</c:v>
                </c:pt>
                <c:pt idx="3">
                  <c:v>53.599999999999994</c:v>
                </c:pt>
                <c:pt idx="4">
                  <c:v>54.199999999999996</c:v>
                </c:pt>
                <c:pt idx="5">
                  <c:v>54.199999999999996</c:v>
                </c:pt>
                <c:pt idx="6">
                  <c:v>54.199999999999996</c:v>
                </c:pt>
                <c:pt idx="7">
                  <c:v>54.199999999999996</c:v>
                </c:pt>
                <c:pt idx="8">
                  <c:v>54.199999999999996</c:v>
                </c:pt>
                <c:pt idx="9">
                  <c:v>54.199999999999996</c:v>
                </c:pt>
                <c:pt idx="10">
                  <c:v>54.199999999999996</c:v>
                </c:pt>
                <c:pt idx="11">
                  <c:v>54.199999999999996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9-4892-BA45-866C489FC7DA}"/>
            </c:ext>
          </c:extLst>
        </c:ser>
        <c:ser>
          <c:idx val="1"/>
          <c:order val="1"/>
          <c:tx>
            <c:v>Bars on Right</c:v>
          </c:tx>
          <c:spPr>
            <a:solidFill>
              <a:srgbClr val="000000"/>
            </a:solidFill>
          </c:spPr>
          <c:invertIfNegative val="0"/>
          <c:dLbls>
            <c:dLbl>
              <c:idx val="0"/>
              <c:tx>
                <c:strRef>
                  <c:f>'SensIt Tornado 1'!$D$11</c:f>
                  <c:strCache>
                    <c:ptCount val="1"/>
                    <c:pt idx="0">
                      <c:v>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{0C5AD2A4-3A91-43BC-8D16-FE3BEC441E0C}</c15:txfldGUID>
                      <c15:f>'SensIt Tornado 1'!$D$11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599-4892-BA45-866C489FC7DA}"/>
                </c:ext>
              </c:extLst>
            </c:dLbl>
            <c:dLbl>
              <c:idx val="1"/>
              <c:tx>
                <c:strRef>
                  <c:f>'SensIt Tornado 1'!$D$12</c:f>
                  <c:strCache>
                    <c:ptCount val="1"/>
                    <c:pt idx="0">
                      <c:v>9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{84ED4275-BAFC-44BE-9F98-809D07AFE7C8}</c15:txfldGUID>
                      <c15:f>'SensIt Tornado 1'!$D$12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599-4892-BA45-866C489FC7DA}"/>
                </c:ext>
              </c:extLst>
            </c:dLbl>
            <c:dLbl>
              <c:idx val="2"/>
              <c:tx>
                <c:strRef>
                  <c:f>'SensIt Tornado 1'!$D$13</c:f>
                  <c:strCache>
                    <c:ptCount val="1"/>
                    <c:pt idx="0">
                      <c:v>6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{AC7D41D4-F1E5-446C-B3FB-A043DDD97752}</c15:txfldGUID>
                      <c15:f>'SensIt Tornado 1'!$D$13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9599-4892-BA45-866C489FC7DA}"/>
                </c:ext>
              </c:extLst>
            </c:dLbl>
            <c:dLbl>
              <c:idx val="3"/>
              <c:tx>
                <c:strRef>
                  <c:f>'SensIt Tornado 1'!$D$14</c:f>
                  <c:strCache>
                    <c:ptCount val="1"/>
                    <c:pt idx="0">
                      <c:v>12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{0C56FB7A-9E30-49F8-83A9-6B972E4C014F}</c15:txfldGUID>
                      <c15:f>'SensIt Tornado 1'!$D$14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9599-4892-BA45-866C489FC7DA}"/>
                </c:ext>
              </c:extLst>
            </c:dLbl>
            <c:dLbl>
              <c:idx val="4"/>
              <c:tx>
                <c:strRef>
                  <c:f>'SensIt Tornado 1'!$D$15</c:f>
                  <c:strCache>
                    <c:ptCount val="1"/>
                    <c:pt idx="0">
                      <c:v>6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{916DA61F-823B-4F99-9A31-229D27968420}</c15:txfldGUID>
                      <c15:f>'SensIt Tornado 1'!$D$15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9599-4892-BA45-866C489FC7DA}"/>
                </c:ext>
              </c:extLst>
            </c:dLbl>
            <c:dLbl>
              <c:idx val="5"/>
              <c:tx>
                <c:strRef>
                  <c:f>'SensIt Tornado 1'!$D$16</c:f>
                  <c:strCache>
                    <c:ptCount val="1"/>
                    <c:pt idx="0">
                      <c:v>10.5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{38EC6C56-E94A-4C1C-812D-2D3D43E4EEBF}</c15:txfldGUID>
                      <c15:f>'SensIt Tornado 1'!$D$16</c15:f>
                      <c15:dlblFieldTableCache>
                        <c:ptCount val="1"/>
                        <c:pt idx="0">
                          <c:v>10.5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9599-4892-BA45-866C489FC7DA}"/>
                </c:ext>
              </c:extLst>
            </c:dLbl>
            <c:dLbl>
              <c:idx val="6"/>
              <c:tx>
                <c:strRef>
                  <c:f>'SensIt Tornado 1'!$D$17</c:f>
                  <c:strCache>
                    <c:ptCount val="1"/>
                    <c:pt idx="0">
                      <c:v>4.5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{BBB256DE-9D2A-4708-899A-DE98BB9D9B5F}</c15:txfldGUID>
                      <c15:f>'SensIt Tornado 1'!$D$17</c15:f>
                      <c15:dlblFieldTableCache>
                        <c:ptCount val="1"/>
                        <c:pt idx="0">
                          <c:v>4.5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9599-4892-BA45-866C489FC7DA}"/>
                </c:ext>
              </c:extLst>
            </c:dLbl>
            <c:dLbl>
              <c:idx val="7"/>
              <c:tx>
                <c:strRef>
                  <c:f>'SensIt Tornado 1'!$D$18</c:f>
                  <c:strCache>
                    <c:ptCount val="1"/>
                    <c:pt idx="0">
                      <c:v>9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{43CEAE17-986F-4B62-9AD1-9419E81224C1}</c15:txfldGUID>
                      <c15:f>'SensIt Tornado 1'!$D$18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9599-4892-BA45-866C489FC7DA}"/>
                </c:ext>
              </c:extLst>
            </c:dLbl>
            <c:dLbl>
              <c:idx val="8"/>
              <c:tx>
                <c:strRef>
                  <c:f>'SensIt Tornado 1'!$D$19</c:f>
                  <c:strCache>
                    <c:ptCount val="1"/>
                    <c:pt idx="0">
                      <c:v>10.5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{F6522BD8-53F8-489B-8535-94A66C83D3A8}</c15:txfldGUID>
                      <c15:f>'SensIt Tornado 1'!$D$19</c15:f>
                      <c15:dlblFieldTableCache>
                        <c:ptCount val="1"/>
                        <c:pt idx="0">
                          <c:v>10.5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9599-4892-BA45-866C489FC7DA}"/>
                </c:ext>
              </c:extLst>
            </c:dLbl>
            <c:dLbl>
              <c:idx val="9"/>
              <c:tx>
                <c:strRef>
                  <c:f>'SensIt Tornado 1'!$D$20</c:f>
                  <c:strCache>
                    <c:ptCount val="1"/>
                    <c:pt idx="0">
                      <c:v>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{04C44455-63B0-4EFF-9959-9B192D1DBE1D}</c15:txfldGUID>
                      <c15:f>'SensIt Tornado 1'!$D$20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9599-4892-BA45-866C489FC7DA}"/>
                </c:ext>
              </c:extLst>
            </c:dLbl>
            <c:dLbl>
              <c:idx val="10"/>
              <c:tx>
                <c:strRef>
                  <c:f>'SensIt Tornado 1'!$D$21</c:f>
                  <c:strCache>
                    <c:ptCount val="1"/>
                    <c:pt idx="0">
                      <c:v>10.5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{B06CE0F9-76DA-4AE5-A3F9-7356EACA5FEB}</c15:txfldGUID>
                      <c15:f>'SensIt Tornado 1'!$D$21</c15:f>
                      <c15:dlblFieldTableCache>
                        <c:ptCount val="1"/>
                        <c:pt idx="0">
                          <c:v>10.5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9599-4892-BA45-866C489FC7DA}"/>
                </c:ext>
              </c:extLst>
            </c:dLbl>
            <c:dLbl>
              <c:idx val="11"/>
              <c:tx>
                <c:strRef>
                  <c:f>'SensIt Tornado 1'!$D$22</c:f>
                  <c:strCache>
                    <c:ptCount val="1"/>
                    <c:pt idx="0">
                      <c:v>13.5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{C37C13F7-3B41-4E6D-9DC8-AF073AD98F2F}</c15:txfldGUID>
                      <c15:f>'SensIt Tornado 1'!$D$22</c15:f>
                      <c15:dlblFieldTableCache>
                        <c:ptCount val="1"/>
                        <c:pt idx="0">
                          <c:v>13.5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9599-4892-BA45-866C489FC7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'SensIt Tornado 1'!$A$11:$A$22</c:f>
              <c:strCache>
                <c:ptCount val="12"/>
                <c:pt idx="0">
                  <c:v>Dubai Cost incurred in High Regulation Favourability (in crores Rs)</c:v>
                </c:pt>
                <c:pt idx="1">
                  <c:v>Dubai Cost for hiring locally</c:v>
                </c:pt>
                <c:pt idx="2">
                  <c:v>Dubai Cost incurred in Low Regulation Favourability (in crores Rs)</c:v>
                </c:pt>
                <c:pt idx="3">
                  <c:v>Duabi Cost for hiring from India</c:v>
                </c:pt>
                <c:pt idx="4">
                  <c:v>US Cost incurred in High Regulation Favourability (in crores Rs)</c:v>
                </c:pt>
                <c:pt idx="5">
                  <c:v>US Cost incurred in Low Regulation Favourability (in crores Rs)</c:v>
                </c:pt>
                <c:pt idx="6">
                  <c:v>Canada Cost incurred in High Regulation Favourability (in crores Rs)</c:v>
                </c:pt>
                <c:pt idx="7">
                  <c:v>Canada Cost incurred in Low Regulation Favourability (in crores Rs)</c:v>
                </c:pt>
                <c:pt idx="8">
                  <c:v>US Cost for hiring locally</c:v>
                </c:pt>
                <c:pt idx="9">
                  <c:v>US Cost for hiring from India</c:v>
                </c:pt>
                <c:pt idx="10">
                  <c:v>Canada Cost for hiring locally</c:v>
                </c:pt>
                <c:pt idx="11">
                  <c:v>Canada Cost for hiring from India</c:v>
                </c:pt>
              </c:strCache>
            </c:strRef>
          </c:cat>
          <c:val>
            <c:numRef>
              <c:f>'SensIt Tornado 1'!$G$11:$G$22</c:f>
              <c:numCache>
                <c:formatCode>General</c:formatCode>
                <c:ptCount val="12"/>
                <c:pt idx="0">
                  <c:v>55</c:v>
                </c:pt>
                <c:pt idx="1">
                  <c:v>54.800000000000011</c:v>
                </c:pt>
                <c:pt idx="2">
                  <c:v>54.599999999999994</c:v>
                </c:pt>
                <c:pt idx="3">
                  <c:v>54.199999999999996</c:v>
                </c:pt>
                <c:pt idx="4">
                  <c:v>54.199999999999996</c:v>
                </c:pt>
                <c:pt idx="5">
                  <c:v>54.199999999999996</c:v>
                </c:pt>
                <c:pt idx="6">
                  <c:v>54.199999999999996</c:v>
                </c:pt>
                <c:pt idx="7">
                  <c:v>54.199999999999996</c:v>
                </c:pt>
                <c:pt idx="8">
                  <c:v>54.199999999999996</c:v>
                </c:pt>
                <c:pt idx="9">
                  <c:v>54.199999999999996</c:v>
                </c:pt>
                <c:pt idx="10">
                  <c:v>54.199999999999996</c:v>
                </c:pt>
                <c:pt idx="11">
                  <c:v>54.199999999999996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9-4892-BA45-866C489FC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035666319"/>
        <c:axId val="1035669679"/>
      </c:barChart>
      <c:catAx>
        <c:axId val="1035666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/>
            </a:pPr>
            <a:endParaRPr lang="en-US"/>
          </a:p>
        </c:txPr>
        <c:crossAx val="1035669679"/>
        <c:crossesAt val="54.199999999999996"/>
        <c:auto val="0"/>
        <c:lblAlgn val="ctr"/>
        <c:lblOffset val="100"/>
        <c:noMultiLvlLbl val="0"/>
      </c:catAx>
      <c:valAx>
        <c:axId val="1035669679"/>
        <c:scaling>
          <c:orientation val="minMax"/>
          <c:max val="55.2"/>
          <c:min val="53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/>
                </a:pPr>
                <a:r>
                  <a:rPr lang="en-US" sz="1000" b="0" i="0"/>
                  <a:t>EMV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035666319"/>
        <c:crosses val="max"/>
        <c:crossBetween val="between"/>
        <c:majorUnit val="0.2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SensIt 162 Student Version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Dubai Cost incurred in High Regulation Favourability (in crores Rs)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FBD6-4907-9A33-C30343173101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FBD6-4907-9A33-C3034317310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FBD6-4907-9A33-C3034317310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FBD6-4907-9A33-C3034317310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FBD6-4907-9A33-C30343173101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FBD6-4907-9A33-C30343173101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FBD6-4907-9A33-C30343173101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FBD6-4907-9A33-C30343173101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FBD6-4907-9A33-C30343173101}"/>
              </c:ext>
            </c:extLst>
          </c:dPt>
          <c:xVal>
            <c:numRef>
              <c:f>'SensIt Spider 1'!$N$3:$N$13</c:f>
              <c:numCache>
                <c:formatCode>0.0%</c:formatCode>
                <c:ptCount val="11"/>
                <c:pt idx="0">
                  <c:v>0.5</c:v>
                </c:pt>
                <c:pt idx="1">
                  <c:v>0.60000000000000009</c:v>
                </c:pt>
                <c:pt idx="2">
                  <c:v>0.70000000000000007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1.2000000000000002</c:v>
                </c:pt>
                <c:pt idx="8">
                  <c:v>1.3000000000000003</c:v>
                </c:pt>
                <c:pt idx="9">
                  <c:v>1.4000000000000004</c:v>
                </c:pt>
                <c:pt idx="10">
                  <c:v>1.5</c:v>
                </c:pt>
              </c:numCache>
            </c:numRef>
          </c:xVal>
          <c:yVal>
            <c:numRef>
              <c:f>'SensIt Spider 1'!$O$3:$O$13</c:f>
              <c:numCache>
                <c:formatCode>General</c:formatCode>
                <c:ptCount val="11"/>
                <c:pt idx="0">
                  <c:v>53.4</c:v>
                </c:pt>
                <c:pt idx="1">
                  <c:v>53.56</c:v>
                </c:pt>
                <c:pt idx="2">
                  <c:v>53.72</c:v>
                </c:pt>
                <c:pt idx="3">
                  <c:v>53.88000000000001</c:v>
                </c:pt>
                <c:pt idx="4">
                  <c:v>54.04</c:v>
                </c:pt>
                <c:pt idx="5">
                  <c:v>54.199999999999996</c:v>
                </c:pt>
                <c:pt idx="6">
                  <c:v>54.36</c:v>
                </c:pt>
                <c:pt idx="7">
                  <c:v>54.52000000000001</c:v>
                </c:pt>
                <c:pt idx="8">
                  <c:v>54.680000000000007</c:v>
                </c:pt>
                <c:pt idx="9">
                  <c:v>54.839999999999996</c:v>
                </c:pt>
                <c:pt idx="10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6-4907-9A33-C30343173101}"/>
            </c:ext>
          </c:extLst>
        </c:ser>
        <c:ser>
          <c:idx val="1"/>
          <c:order val="1"/>
          <c:tx>
            <c:v>Dubai Cost for hiring locally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FBD6-4907-9A33-C30343173101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FBD6-4907-9A33-C3034317310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FBD6-4907-9A33-C3034317310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FBD6-4907-9A33-C3034317310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FBD6-4907-9A33-C30343173101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FBD6-4907-9A33-C30343173101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FBD6-4907-9A33-C30343173101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FBD6-4907-9A33-C30343173101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FBD6-4907-9A33-C30343173101}"/>
              </c:ext>
            </c:extLst>
          </c:dPt>
          <c:xVal>
            <c:numRef>
              <c:f>'SensIt Spider 1'!$AL$3:$AL$13</c:f>
              <c:numCache>
                <c:formatCode>0.0%</c:formatCode>
                <c:ptCount val="11"/>
                <c:pt idx="0">
                  <c:v>0.5</c:v>
                </c:pt>
                <c:pt idx="1">
                  <c:v>0.60000000000000009</c:v>
                </c:pt>
                <c:pt idx="2">
                  <c:v>0.70000000000000007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1.2000000000000002</c:v>
                </c:pt>
                <c:pt idx="8">
                  <c:v>1.3000000000000003</c:v>
                </c:pt>
                <c:pt idx="9">
                  <c:v>1.4000000000000004</c:v>
                </c:pt>
                <c:pt idx="10">
                  <c:v>1.5</c:v>
                </c:pt>
              </c:numCache>
            </c:numRef>
          </c:xVal>
          <c:yVal>
            <c:numRef>
              <c:f>'SensIt Spider 1'!$AM$3:$AM$13</c:f>
              <c:numCache>
                <c:formatCode>General</c:formatCode>
                <c:ptCount val="11"/>
                <c:pt idx="0">
                  <c:v>53.300000000000004</c:v>
                </c:pt>
                <c:pt idx="1">
                  <c:v>53.47999999999999</c:v>
                </c:pt>
                <c:pt idx="2">
                  <c:v>53.66</c:v>
                </c:pt>
                <c:pt idx="3">
                  <c:v>53.84</c:v>
                </c:pt>
                <c:pt idx="4">
                  <c:v>54.02000000000001</c:v>
                </c:pt>
                <c:pt idx="5">
                  <c:v>54.199999999999996</c:v>
                </c:pt>
                <c:pt idx="6">
                  <c:v>54.38</c:v>
                </c:pt>
                <c:pt idx="7">
                  <c:v>54.56</c:v>
                </c:pt>
                <c:pt idx="8">
                  <c:v>54.740000000000009</c:v>
                </c:pt>
                <c:pt idx="9">
                  <c:v>54.800000000000011</c:v>
                </c:pt>
                <c:pt idx="10">
                  <c:v>54.800000000000011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D6-4907-9A33-C30343173101}"/>
            </c:ext>
          </c:extLst>
        </c:ser>
        <c:ser>
          <c:idx val="2"/>
          <c:order val="2"/>
          <c:tx>
            <c:v>Dubai Cost incurred in Low Regulation Favourability (in crores Rs)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FBD6-4907-9A33-C30343173101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FBD6-4907-9A33-C3034317310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FBD6-4907-9A33-C3034317310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FBD6-4907-9A33-C3034317310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FBD6-4907-9A33-C30343173101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FBD6-4907-9A33-C30343173101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FBD6-4907-9A33-C30343173101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5-FBD6-4907-9A33-C30343173101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6-FBD6-4907-9A33-C30343173101}"/>
              </c:ext>
            </c:extLst>
          </c:dPt>
          <c:xVal>
            <c:numRef>
              <c:f>'SensIt Spider 1'!$R$3:$R$13</c:f>
              <c:numCache>
                <c:formatCode>0.0%</c:formatCode>
                <c:ptCount val="11"/>
                <c:pt idx="0">
                  <c:v>0.5</c:v>
                </c:pt>
                <c:pt idx="1">
                  <c:v>0.60000000000000009</c:v>
                </c:pt>
                <c:pt idx="2">
                  <c:v>0.70000000000000007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1.2000000000000002</c:v>
                </c:pt>
                <c:pt idx="8">
                  <c:v>1.3000000000000003</c:v>
                </c:pt>
                <c:pt idx="9">
                  <c:v>1.4000000000000004</c:v>
                </c:pt>
                <c:pt idx="10">
                  <c:v>1.5</c:v>
                </c:pt>
              </c:numCache>
            </c:numRef>
          </c:xVal>
          <c:yVal>
            <c:numRef>
              <c:f>'SensIt Spider 1'!$S$3:$S$13</c:f>
              <c:numCache>
                <c:formatCode>General</c:formatCode>
                <c:ptCount val="11"/>
                <c:pt idx="0">
                  <c:v>53.8</c:v>
                </c:pt>
                <c:pt idx="1">
                  <c:v>53.879999999999995</c:v>
                </c:pt>
                <c:pt idx="2">
                  <c:v>53.959999999999994</c:v>
                </c:pt>
                <c:pt idx="3">
                  <c:v>54.04</c:v>
                </c:pt>
                <c:pt idx="4">
                  <c:v>54.11999999999999</c:v>
                </c:pt>
                <c:pt idx="5">
                  <c:v>54.199999999999996</c:v>
                </c:pt>
                <c:pt idx="6">
                  <c:v>54.28</c:v>
                </c:pt>
                <c:pt idx="7">
                  <c:v>54.36</c:v>
                </c:pt>
                <c:pt idx="8">
                  <c:v>54.44</c:v>
                </c:pt>
                <c:pt idx="9">
                  <c:v>54.519999999999996</c:v>
                </c:pt>
                <c:pt idx="10">
                  <c:v>54.599999999999994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D6-4907-9A33-C30343173101}"/>
            </c:ext>
          </c:extLst>
        </c:ser>
        <c:ser>
          <c:idx val="3"/>
          <c:order val="3"/>
          <c:tx>
            <c:v>Duabi Cost for hiring from India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FBD6-4907-9A33-C30343173101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8-FBD6-4907-9A33-C3034317310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9-FBD6-4907-9A33-C3034317310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A-FBD6-4907-9A33-C3034317310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B-FBD6-4907-9A33-C30343173101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C-FBD6-4907-9A33-C30343173101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D-FBD6-4907-9A33-C30343173101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E-FBD6-4907-9A33-C30343173101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F-FBD6-4907-9A33-C30343173101}"/>
              </c:ext>
            </c:extLst>
          </c:dPt>
          <c:xVal>
            <c:numRef>
              <c:f>'SensIt Spider 1'!$AP$3:$AP$13</c:f>
              <c:numCache>
                <c:formatCode>0.0%</c:formatCode>
                <c:ptCount val="11"/>
                <c:pt idx="0">
                  <c:v>0.5</c:v>
                </c:pt>
                <c:pt idx="1">
                  <c:v>0.60000000000000009</c:v>
                </c:pt>
                <c:pt idx="2">
                  <c:v>0.70000000000000007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1.2000000000000002</c:v>
                </c:pt>
                <c:pt idx="8">
                  <c:v>1.3000000000000003</c:v>
                </c:pt>
                <c:pt idx="9">
                  <c:v>1.4000000000000004</c:v>
                </c:pt>
                <c:pt idx="10">
                  <c:v>1.5</c:v>
                </c:pt>
              </c:numCache>
            </c:numRef>
          </c:xVal>
          <c:yVal>
            <c:numRef>
              <c:f>'SensIt Spider 1'!$AQ$3:$AQ$13</c:f>
              <c:numCache>
                <c:formatCode>General</c:formatCode>
                <c:ptCount val="11"/>
                <c:pt idx="0">
                  <c:v>53.599999999999994</c:v>
                </c:pt>
                <c:pt idx="1">
                  <c:v>53.84</c:v>
                </c:pt>
                <c:pt idx="2">
                  <c:v>54.080000000000005</c:v>
                </c:pt>
                <c:pt idx="3">
                  <c:v>54.199999999999996</c:v>
                </c:pt>
                <c:pt idx="4">
                  <c:v>54.199999999999996</c:v>
                </c:pt>
                <c:pt idx="5">
                  <c:v>54.199999999999996</c:v>
                </c:pt>
                <c:pt idx="6">
                  <c:v>54.199999999999996</c:v>
                </c:pt>
                <c:pt idx="7">
                  <c:v>54.199999999999996</c:v>
                </c:pt>
                <c:pt idx="8">
                  <c:v>54.199999999999996</c:v>
                </c:pt>
                <c:pt idx="9">
                  <c:v>54.199999999999996</c:v>
                </c:pt>
                <c:pt idx="10">
                  <c:v>54.199999999999996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D6-4907-9A33-C30343173101}"/>
            </c:ext>
          </c:extLst>
        </c:ser>
        <c:ser>
          <c:idx val="4"/>
          <c:order val="4"/>
          <c:tx>
            <c:v>US Cost incurred in High Regulation Favourability (in crores Rs)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0-FBD6-4907-9A33-C30343173101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1-FBD6-4907-9A33-C3034317310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2-FBD6-4907-9A33-C3034317310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3-FBD6-4907-9A33-C3034317310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4-FBD6-4907-9A33-C30343173101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5-FBD6-4907-9A33-C30343173101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6-FBD6-4907-9A33-C30343173101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7-FBD6-4907-9A33-C30343173101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8-FBD6-4907-9A33-C30343173101}"/>
              </c:ext>
            </c:extLst>
          </c:dPt>
          <c:xVal>
            <c:numRef>
              <c:f>'SensIt Spider 1'!$V$3:$V$13</c:f>
              <c:numCache>
                <c:formatCode>0.0%</c:formatCode>
                <c:ptCount val="11"/>
                <c:pt idx="0">
                  <c:v>0.5</c:v>
                </c:pt>
                <c:pt idx="1">
                  <c:v>0.60000000000000009</c:v>
                </c:pt>
                <c:pt idx="2">
                  <c:v>0.70000000000000007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1.2000000000000002</c:v>
                </c:pt>
                <c:pt idx="8">
                  <c:v>1.3000000000000003</c:v>
                </c:pt>
                <c:pt idx="9">
                  <c:v>1.4000000000000004</c:v>
                </c:pt>
                <c:pt idx="10">
                  <c:v>1.5</c:v>
                </c:pt>
              </c:numCache>
            </c:numRef>
          </c:xVal>
          <c:yVal>
            <c:numRef>
              <c:f>'SensIt Spider 1'!$W$3:$W$13</c:f>
              <c:numCache>
                <c:formatCode>General</c:formatCode>
                <c:ptCount val="11"/>
                <c:pt idx="0">
                  <c:v>54.199999999999996</c:v>
                </c:pt>
                <c:pt idx="1">
                  <c:v>54.199999999999996</c:v>
                </c:pt>
                <c:pt idx="2">
                  <c:v>54.199999999999996</c:v>
                </c:pt>
                <c:pt idx="3">
                  <c:v>54.199999999999996</c:v>
                </c:pt>
                <c:pt idx="4">
                  <c:v>54.199999999999996</c:v>
                </c:pt>
                <c:pt idx="5">
                  <c:v>54.199999999999996</c:v>
                </c:pt>
                <c:pt idx="6">
                  <c:v>54.199999999999996</c:v>
                </c:pt>
                <c:pt idx="7">
                  <c:v>54.199999999999996</c:v>
                </c:pt>
                <c:pt idx="8">
                  <c:v>54.199999999999996</c:v>
                </c:pt>
                <c:pt idx="9">
                  <c:v>54.199999999999996</c:v>
                </c:pt>
                <c:pt idx="10">
                  <c:v>54.199999999999996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D6-4907-9A33-C30343173101}"/>
            </c:ext>
          </c:extLst>
        </c:ser>
        <c:ser>
          <c:idx val="5"/>
          <c:order val="5"/>
          <c:tx>
            <c:v>US Cost incurred in Low Regulation Favourability (in crores Rs)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9-FBD6-4907-9A33-C30343173101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A-FBD6-4907-9A33-C3034317310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B-FBD6-4907-9A33-C3034317310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C-FBD6-4907-9A33-C3034317310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D-FBD6-4907-9A33-C30343173101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E-FBD6-4907-9A33-C30343173101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F-FBD6-4907-9A33-C30343173101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0-FBD6-4907-9A33-C30343173101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1-FBD6-4907-9A33-C30343173101}"/>
              </c:ext>
            </c:extLst>
          </c:dPt>
          <c:xVal>
            <c:numRef>
              <c:f>'SensIt Spider 1'!$Z$3:$Z$13</c:f>
              <c:numCache>
                <c:formatCode>0.0%</c:formatCode>
                <c:ptCount val="11"/>
                <c:pt idx="0">
                  <c:v>0.5</c:v>
                </c:pt>
                <c:pt idx="1">
                  <c:v>0.60000000000000009</c:v>
                </c:pt>
                <c:pt idx="2">
                  <c:v>0.70000000000000007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1.2000000000000002</c:v>
                </c:pt>
                <c:pt idx="8">
                  <c:v>1.3000000000000003</c:v>
                </c:pt>
                <c:pt idx="9">
                  <c:v>1.4000000000000004</c:v>
                </c:pt>
                <c:pt idx="10">
                  <c:v>1.5</c:v>
                </c:pt>
              </c:numCache>
            </c:numRef>
          </c:xVal>
          <c:yVal>
            <c:numRef>
              <c:f>'SensIt Spider 1'!$AA$3:$AA$13</c:f>
              <c:numCache>
                <c:formatCode>General</c:formatCode>
                <c:ptCount val="11"/>
                <c:pt idx="0">
                  <c:v>54.199999999999996</c:v>
                </c:pt>
                <c:pt idx="1">
                  <c:v>54.199999999999996</c:v>
                </c:pt>
                <c:pt idx="2">
                  <c:v>54.199999999999996</c:v>
                </c:pt>
                <c:pt idx="3">
                  <c:v>54.199999999999996</c:v>
                </c:pt>
                <c:pt idx="4">
                  <c:v>54.199999999999996</c:v>
                </c:pt>
                <c:pt idx="5">
                  <c:v>54.199999999999996</c:v>
                </c:pt>
                <c:pt idx="6">
                  <c:v>54.199999999999996</c:v>
                </c:pt>
                <c:pt idx="7">
                  <c:v>54.199999999999996</c:v>
                </c:pt>
                <c:pt idx="8">
                  <c:v>54.199999999999996</c:v>
                </c:pt>
                <c:pt idx="9">
                  <c:v>54.199999999999996</c:v>
                </c:pt>
                <c:pt idx="10">
                  <c:v>54.199999999999996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D6-4907-9A33-C30343173101}"/>
            </c:ext>
          </c:extLst>
        </c:ser>
        <c:ser>
          <c:idx val="6"/>
          <c:order val="6"/>
          <c:tx>
            <c:v>Canada Cost incurred in High Regulation Favourability (in crores Rs)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2-FBD6-4907-9A33-C30343173101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3-FBD6-4907-9A33-C3034317310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4-FBD6-4907-9A33-C3034317310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5-FBD6-4907-9A33-C3034317310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6-FBD6-4907-9A33-C30343173101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7-FBD6-4907-9A33-C30343173101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8-FBD6-4907-9A33-C30343173101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9-FBD6-4907-9A33-C30343173101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A-FBD6-4907-9A33-C30343173101}"/>
              </c:ext>
            </c:extLst>
          </c:dPt>
          <c:xVal>
            <c:numRef>
              <c:f>'SensIt Spider 1'!$AD$3:$AD$13</c:f>
              <c:numCache>
                <c:formatCode>0.0%</c:formatCode>
                <c:ptCount val="11"/>
                <c:pt idx="0">
                  <c:v>0.5</c:v>
                </c:pt>
                <c:pt idx="1">
                  <c:v>0.60000000000000009</c:v>
                </c:pt>
                <c:pt idx="2">
                  <c:v>0.70000000000000007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1.2000000000000002</c:v>
                </c:pt>
                <c:pt idx="8">
                  <c:v>1.3000000000000003</c:v>
                </c:pt>
                <c:pt idx="9">
                  <c:v>1.4000000000000004</c:v>
                </c:pt>
                <c:pt idx="10">
                  <c:v>1.5</c:v>
                </c:pt>
              </c:numCache>
            </c:numRef>
          </c:xVal>
          <c:yVal>
            <c:numRef>
              <c:f>'SensIt Spider 1'!$AE$3:$AE$13</c:f>
              <c:numCache>
                <c:formatCode>General</c:formatCode>
                <c:ptCount val="11"/>
                <c:pt idx="0">
                  <c:v>54.199999999999996</c:v>
                </c:pt>
                <c:pt idx="1">
                  <c:v>54.199999999999996</c:v>
                </c:pt>
                <c:pt idx="2">
                  <c:v>54.199999999999996</c:v>
                </c:pt>
                <c:pt idx="3">
                  <c:v>54.199999999999996</c:v>
                </c:pt>
                <c:pt idx="4">
                  <c:v>54.199999999999996</c:v>
                </c:pt>
                <c:pt idx="5">
                  <c:v>54.199999999999996</c:v>
                </c:pt>
                <c:pt idx="6">
                  <c:v>54.199999999999996</c:v>
                </c:pt>
                <c:pt idx="7">
                  <c:v>54.199999999999996</c:v>
                </c:pt>
                <c:pt idx="8">
                  <c:v>54.199999999999996</c:v>
                </c:pt>
                <c:pt idx="9">
                  <c:v>54.199999999999996</c:v>
                </c:pt>
                <c:pt idx="10">
                  <c:v>54.199999999999996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D6-4907-9A33-C30343173101}"/>
            </c:ext>
          </c:extLst>
        </c:ser>
        <c:ser>
          <c:idx val="7"/>
          <c:order val="7"/>
          <c:tx>
            <c:v>Canada Cost incurred in Low Regulation Favourability (in crores Rs)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B-FBD6-4907-9A33-C30343173101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C-FBD6-4907-9A33-C3034317310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D-FBD6-4907-9A33-C3034317310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E-FBD6-4907-9A33-C3034317310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F-FBD6-4907-9A33-C30343173101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0-FBD6-4907-9A33-C30343173101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1-FBD6-4907-9A33-C30343173101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2-FBD6-4907-9A33-C30343173101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3-FBD6-4907-9A33-C30343173101}"/>
              </c:ext>
            </c:extLst>
          </c:dPt>
          <c:xVal>
            <c:numRef>
              <c:f>'SensIt Spider 1'!$AH$3:$AH$13</c:f>
              <c:numCache>
                <c:formatCode>0.0%</c:formatCode>
                <c:ptCount val="11"/>
                <c:pt idx="0">
                  <c:v>0.5</c:v>
                </c:pt>
                <c:pt idx="1">
                  <c:v>0.60000000000000009</c:v>
                </c:pt>
                <c:pt idx="2">
                  <c:v>0.70000000000000007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1.2000000000000002</c:v>
                </c:pt>
                <c:pt idx="8">
                  <c:v>1.3000000000000003</c:v>
                </c:pt>
                <c:pt idx="9">
                  <c:v>1.4000000000000004</c:v>
                </c:pt>
                <c:pt idx="10">
                  <c:v>1.5</c:v>
                </c:pt>
              </c:numCache>
            </c:numRef>
          </c:xVal>
          <c:yVal>
            <c:numRef>
              <c:f>'SensIt Spider 1'!$AI$3:$AI$13</c:f>
              <c:numCache>
                <c:formatCode>General</c:formatCode>
                <c:ptCount val="11"/>
                <c:pt idx="0">
                  <c:v>54.199999999999996</c:v>
                </c:pt>
                <c:pt idx="1">
                  <c:v>54.199999999999996</c:v>
                </c:pt>
                <c:pt idx="2">
                  <c:v>54.199999999999996</c:v>
                </c:pt>
                <c:pt idx="3">
                  <c:v>54.199999999999996</c:v>
                </c:pt>
                <c:pt idx="4">
                  <c:v>54.199999999999996</c:v>
                </c:pt>
                <c:pt idx="5">
                  <c:v>54.199999999999996</c:v>
                </c:pt>
                <c:pt idx="6">
                  <c:v>54.199999999999996</c:v>
                </c:pt>
                <c:pt idx="7">
                  <c:v>54.199999999999996</c:v>
                </c:pt>
                <c:pt idx="8">
                  <c:v>54.199999999999996</c:v>
                </c:pt>
                <c:pt idx="9">
                  <c:v>54.199999999999996</c:v>
                </c:pt>
                <c:pt idx="10">
                  <c:v>54.199999999999996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D6-4907-9A33-C30343173101}"/>
            </c:ext>
          </c:extLst>
        </c:ser>
        <c:ser>
          <c:idx val="8"/>
          <c:order val="8"/>
          <c:tx>
            <c:v>US Cost for hiring locally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4-FBD6-4907-9A33-C30343173101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5-FBD6-4907-9A33-C3034317310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6-FBD6-4907-9A33-C3034317310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7-FBD6-4907-9A33-C3034317310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8-FBD6-4907-9A33-C30343173101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9-FBD6-4907-9A33-C30343173101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A-FBD6-4907-9A33-C30343173101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B-FBD6-4907-9A33-C30343173101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C-FBD6-4907-9A33-C30343173101}"/>
              </c:ext>
            </c:extLst>
          </c:dPt>
          <c:xVal>
            <c:numRef>
              <c:f>'SensIt Spider 1'!$AT$3:$AT$13</c:f>
              <c:numCache>
                <c:formatCode>0.0%</c:formatCode>
                <c:ptCount val="11"/>
                <c:pt idx="0">
                  <c:v>0.5</c:v>
                </c:pt>
                <c:pt idx="1">
                  <c:v>0.60000000000000009</c:v>
                </c:pt>
                <c:pt idx="2">
                  <c:v>0.70000000000000007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1.2000000000000002</c:v>
                </c:pt>
                <c:pt idx="8">
                  <c:v>1.3000000000000003</c:v>
                </c:pt>
                <c:pt idx="9">
                  <c:v>1.4000000000000004</c:v>
                </c:pt>
                <c:pt idx="10">
                  <c:v>1.5</c:v>
                </c:pt>
              </c:numCache>
            </c:numRef>
          </c:xVal>
          <c:yVal>
            <c:numRef>
              <c:f>'SensIt Spider 1'!$AU$3:$AU$13</c:f>
              <c:numCache>
                <c:formatCode>General</c:formatCode>
                <c:ptCount val="11"/>
                <c:pt idx="0">
                  <c:v>54.199999999999996</c:v>
                </c:pt>
                <c:pt idx="1">
                  <c:v>54.199999999999996</c:v>
                </c:pt>
                <c:pt idx="2">
                  <c:v>54.199999999999996</c:v>
                </c:pt>
                <c:pt idx="3">
                  <c:v>54.199999999999996</c:v>
                </c:pt>
                <c:pt idx="4">
                  <c:v>54.199999999999996</c:v>
                </c:pt>
                <c:pt idx="5">
                  <c:v>54.199999999999996</c:v>
                </c:pt>
                <c:pt idx="6">
                  <c:v>54.199999999999996</c:v>
                </c:pt>
                <c:pt idx="7">
                  <c:v>54.199999999999996</c:v>
                </c:pt>
                <c:pt idx="8">
                  <c:v>54.199999999999996</c:v>
                </c:pt>
                <c:pt idx="9">
                  <c:v>54.199999999999996</c:v>
                </c:pt>
                <c:pt idx="10">
                  <c:v>54.199999999999996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D6-4907-9A33-C30343173101}"/>
            </c:ext>
          </c:extLst>
        </c:ser>
        <c:ser>
          <c:idx val="9"/>
          <c:order val="9"/>
          <c:tx>
            <c:v>US Cost for hiring from India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D-FBD6-4907-9A33-C30343173101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E-FBD6-4907-9A33-C3034317310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F-FBD6-4907-9A33-C3034317310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0-FBD6-4907-9A33-C3034317310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1-FBD6-4907-9A33-C30343173101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2-FBD6-4907-9A33-C30343173101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3-FBD6-4907-9A33-C30343173101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4-FBD6-4907-9A33-C30343173101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5-FBD6-4907-9A33-C30343173101}"/>
              </c:ext>
            </c:extLst>
          </c:dPt>
          <c:xVal>
            <c:numRef>
              <c:f>'SensIt Spider 1'!$AX$3:$AX$13</c:f>
              <c:numCache>
                <c:formatCode>0.0%</c:formatCode>
                <c:ptCount val="11"/>
                <c:pt idx="0">
                  <c:v>0.5</c:v>
                </c:pt>
                <c:pt idx="1">
                  <c:v>0.60000000000000009</c:v>
                </c:pt>
                <c:pt idx="2">
                  <c:v>0.70000000000000007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1.2000000000000002</c:v>
                </c:pt>
                <c:pt idx="8">
                  <c:v>1.3000000000000003</c:v>
                </c:pt>
                <c:pt idx="9">
                  <c:v>1.4000000000000004</c:v>
                </c:pt>
                <c:pt idx="10">
                  <c:v>1.5</c:v>
                </c:pt>
              </c:numCache>
            </c:numRef>
          </c:xVal>
          <c:yVal>
            <c:numRef>
              <c:f>'SensIt Spider 1'!$AY$3:$AY$13</c:f>
              <c:numCache>
                <c:formatCode>General</c:formatCode>
                <c:ptCount val="11"/>
                <c:pt idx="0">
                  <c:v>54.199999999999996</c:v>
                </c:pt>
                <c:pt idx="1">
                  <c:v>54.199999999999996</c:v>
                </c:pt>
                <c:pt idx="2">
                  <c:v>54.199999999999996</c:v>
                </c:pt>
                <c:pt idx="3">
                  <c:v>54.199999999999996</c:v>
                </c:pt>
                <c:pt idx="4">
                  <c:v>54.199999999999996</c:v>
                </c:pt>
                <c:pt idx="5">
                  <c:v>54.199999999999996</c:v>
                </c:pt>
                <c:pt idx="6">
                  <c:v>54.199999999999996</c:v>
                </c:pt>
                <c:pt idx="7">
                  <c:v>54.199999999999996</c:v>
                </c:pt>
                <c:pt idx="8">
                  <c:v>54.199999999999996</c:v>
                </c:pt>
                <c:pt idx="9">
                  <c:v>54.199999999999996</c:v>
                </c:pt>
                <c:pt idx="10">
                  <c:v>54.199999999999996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D6-4907-9A33-C30343173101}"/>
            </c:ext>
          </c:extLst>
        </c:ser>
        <c:ser>
          <c:idx val="10"/>
          <c:order val="10"/>
          <c:tx>
            <c:v>Canada Cost for hiring locally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6-FBD6-4907-9A33-C30343173101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7-FBD6-4907-9A33-C3034317310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8-FBD6-4907-9A33-C3034317310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9-FBD6-4907-9A33-C3034317310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A-FBD6-4907-9A33-C30343173101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B-FBD6-4907-9A33-C30343173101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C-FBD6-4907-9A33-C30343173101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D-FBD6-4907-9A33-C30343173101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E-FBD6-4907-9A33-C30343173101}"/>
              </c:ext>
            </c:extLst>
          </c:dPt>
          <c:xVal>
            <c:numRef>
              <c:f>'SensIt Spider 1'!$BB$3:$BB$13</c:f>
              <c:numCache>
                <c:formatCode>0.0%</c:formatCode>
                <c:ptCount val="11"/>
                <c:pt idx="0">
                  <c:v>0.5</c:v>
                </c:pt>
                <c:pt idx="1">
                  <c:v>0.60000000000000009</c:v>
                </c:pt>
                <c:pt idx="2">
                  <c:v>0.70000000000000007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1.2000000000000002</c:v>
                </c:pt>
                <c:pt idx="8">
                  <c:v>1.3000000000000003</c:v>
                </c:pt>
                <c:pt idx="9">
                  <c:v>1.4000000000000004</c:v>
                </c:pt>
                <c:pt idx="10">
                  <c:v>1.5</c:v>
                </c:pt>
              </c:numCache>
            </c:numRef>
          </c:xVal>
          <c:yVal>
            <c:numRef>
              <c:f>'SensIt Spider 1'!$BC$3:$BC$13</c:f>
              <c:numCache>
                <c:formatCode>General</c:formatCode>
                <c:ptCount val="11"/>
                <c:pt idx="0">
                  <c:v>54.199999999999996</c:v>
                </c:pt>
                <c:pt idx="1">
                  <c:v>54.199999999999996</c:v>
                </c:pt>
                <c:pt idx="2">
                  <c:v>54.199999999999996</c:v>
                </c:pt>
                <c:pt idx="3">
                  <c:v>54.199999999999996</c:v>
                </c:pt>
                <c:pt idx="4">
                  <c:v>54.199999999999996</c:v>
                </c:pt>
                <c:pt idx="5">
                  <c:v>54.199999999999996</c:v>
                </c:pt>
                <c:pt idx="6">
                  <c:v>54.199999999999996</c:v>
                </c:pt>
                <c:pt idx="7">
                  <c:v>54.199999999999996</c:v>
                </c:pt>
                <c:pt idx="8">
                  <c:v>54.199999999999996</c:v>
                </c:pt>
                <c:pt idx="9">
                  <c:v>54.199999999999996</c:v>
                </c:pt>
                <c:pt idx="10">
                  <c:v>54.199999999999996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BD6-4907-9A33-C30343173101}"/>
            </c:ext>
          </c:extLst>
        </c:ser>
        <c:ser>
          <c:idx val="11"/>
          <c:order val="11"/>
          <c:tx>
            <c:v>Canada Cost for hiring from India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F-FBD6-4907-9A33-C30343173101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70-FBD6-4907-9A33-C3034317310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71-FBD6-4907-9A33-C3034317310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72-FBD6-4907-9A33-C3034317310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73-FBD6-4907-9A33-C30343173101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74-FBD6-4907-9A33-C30343173101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75-FBD6-4907-9A33-C30343173101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76-FBD6-4907-9A33-C30343173101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77-FBD6-4907-9A33-C30343173101}"/>
              </c:ext>
            </c:extLst>
          </c:dPt>
          <c:xVal>
            <c:numRef>
              <c:f>'SensIt Spider 1'!$BF$3:$BF$13</c:f>
              <c:numCache>
                <c:formatCode>0.0%</c:formatCode>
                <c:ptCount val="11"/>
                <c:pt idx="0">
                  <c:v>0.5</c:v>
                </c:pt>
                <c:pt idx="1">
                  <c:v>0.60000000000000009</c:v>
                </c:pt>
                <c:pt idx="2">
                  <c:v>0.70000000000000007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1.2000000000000002</c:v>
                </c:pt>
                <c:pt idx="8">
                  <c:v>1.3000000000000003</c:v>
                </c:pt>
                <c:pt idx="9">
                  <c:v>1.4000000000000004</c:v>
                </c:pt>
                <c:pt idx="10">
                  <c:v>1.5</c:v>
                </c:pt>
              </c:numCache>
            </c:numRef>
          </c:xVal>
          <c:yVal>
            <c:numRef>
              <c:f>'SensIt Spider 1'!$BG$3:$BG$13</c:f>
              <c:numCache>
                <c:formatCode>General</c:formatCode>
                <c:ptCount val="11"/>
                <c:pt idx="0">
                  <c:v>54.199999999999996</c:v>
                </c:pt>
                <c:pt idx="1">
                  <c:v>54.199999999999996</c:v>
                </c:pt>
                <c:pt idx="2">
                  <c:v>54.199999999999996</c:v>
                </c:pt>
                <c:pt idx="3">
                  <c:v>54.199999999999996</c:v>
                </c:pt>
                <c:pt idx="4">
                  <c:v>54.199999999999996</c:v>
                </c:pt>
                <c:pt idx="5">
                  <c:v>54.199999999999996</c:v>
                </c:pt>
                <c:pt idx="6">
                  <c:v>54.199999999999996</c:v>
                </c:pt>
                <c:pt idx="7">
                  <c:v>54.199999999999996</c:v>
                </c:pt>
                <c:pt idx="8">
                  <c:v>54.199999999999996</c:v>
                </c:pt>
                <c:pt idx="9">
                  <c:v>54.199999999999996</c:v>
                </c:pt>
                <c:pt idx="10">
                  <c:v>54.199999999999996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BD6-4907-9A33-C30343173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61519"/>
        <c:axId val="1035648559"/>
      </c:scatterChart>
      <c:valAx>
        <c:axId val="1035661519"/>
        <c:scaling>
          <c:orientation val="minMax"/>
          <c:max val="1.6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/>
                  <a:t>Input Value as % of Base Case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crossAx val="1035648559"/>
        <c:crossesAt val="53"/>
        <c:crossBetween val="midCat"/>
        <c:majorUnit val="0.1"/>
      </c:valAx>
      <c:valAx>
        <c:axId val="1035648559"/>
        <c:scaling>
          <c:orientation val="minMax"/>
          <c:max val="55.2"/>
          <c:min val="53"/>
        </c:scaling>
        <c:delete val="0"/>
        <c:axPos val="l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/>
                  <a:t>EMV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crossAx val="1035661519"/>
        <c:crossesAt val="0.4"/>
        <c:crossBetween val="midCat"/>
        <c:majorUnit val="0.2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8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27</xdr:row>
      <xdr:rowOff>0</xdr:rowOff>
    </xdr:from>
    <xdr:to>
      <xdr:col>5</xdr:col>
      <xdr:colOff>152400</xdr:colOff>
      <xdr:row>27</xdr:row>
      <xdr:rowOff>152400</xdr:rowOff>
    </xdr:to>
    <xdr:sp macro="" textlink="">
      <xdr:nvSpPr>
        <xdr:cNvPr id="665" name="Circle 1">
          <a:extLst>
            <a:ext uri="{FF2B5EF4-FFF2-40B4-BE49-F238E27FC236}">
              <a16:creationId xmlns:a16="http://schemas.microsoft.com/office/drawing/2014/main" id="{DF226378-01EE-D0A6-6368-4D658CD76902}"/>
            </a:ext>
          </a:extLst>
        </xdr:cNvPr>
        <xdr:cNvSpPr/>
      </xdr:nvSpPr>
      <xdr:spPr>
        <a:xfrm>
          <a:off x="2406650" y="497205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3</xdr:col>
      <xdr:colOff>6350</xdr:colOff>
      <xdr:row>27</xdr:row>
      <xdr:rowOff>82550</xdr:rowOff>
    </xdr:from>
    <xdr:to>
      <xdr:col>5</xdr:col>
      <xdr:colOff>6350</xdr:colOff>
      <xdr:row>27</xdr:row>
      <xdr:rowOff>82550</xdr:rowOff>
    </xdr:to>
    <xdr:cxnSp macro="">
      <xdr:nvCxnSpPr>
        <xdr:cNvPr id="666" name="Branch">
          <a:extLst>
            <a:ext uri="{FF2B5EF4-FFF2-40B4-BE49-F238E27FC236}">
              <a16:creationId xmlns:a16="http://schemas.microsoft.com/office/drawing/2014/main" id="{A78811F2-D402-EBBF-CC6D-F496EAAD4F65}"/>
            </a:ext>
          </a:extLst>
        </xdr:cNvPr>
        <xdr:cNvCxnSpPr/>
      </xdr:nvCxnSpPr>
      <xdr:spPr>
        <a:xfrm>
          <a:off x="1193800" y="50546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27</xdr:row>
      <xdr:rowOff>82550</xdr:rowOff>
    </xdr:from>
    <xdr:to>
      <xdr:col>3</xdr:col>
      <xdr:colOff>6350</xdr:colOff>
      <xdr:row>87</xdr:row>
      <xdr:rowOff>82550</xdr:rowOff>
    </xdr:to>
    <xdr:cxnSp macro="">
      <xdr:nvCxnSpPr>
        <xdr:cNvPr id="667" name="Diagonal">
          <a:extLst>
            <a:ext uri="{FF2B5EF4-FFF2-40B4-BE49-F238E27FC236}">
              <a16:creationId xmlns:a16="http://schemas.microsoft.com/office/drawing/2014/main" id="{06D6DC01-64C9-6B91-B1B9-51191B29298C}"/>
            </a:ext>
          </a:extLst>
        </xdr:cNvPr>
        <xdr:cNvCxnSpPr/>
      </xdr:nvCxnSpPr>
      <xdr:spPr>
        <a:xfrm flipV="1">
          <a:off x="762000" y="5054600"/>
          <a:ext cx="431800" cy="11049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152400</xdr:colOff>
      <xdr:row>87</xdr:row>
      <xdr:rowOff>152400</xdr:rowOff>
    </xdr:to>
    <xdr:sp macro="" textlink="">
      <xdr:nvSpPr>
        <xdr:cNvPr id="668" name="Circle 2">
          <a:extLst>
            <a:ext uri="{FF2B5EF4-FFF2-40B4-BE49-F238E27FC236}">
              <a16:creationId xmlns:a16="http://schemas.microsoft.com/office/drawing/2014/main" id="{342E11A7-F9DE-C94E-FAD6-C1AD18E84448}"/>
            </a:ext>
          </a:extLst>
        </xdr:cNvPr>
        <xdr:cNvSpPr/>
      </xdr:nvSpPr>
      <xdr:spPr>
        <a:xfrm>
          <a:off x="2406650" y="1602105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3</xdr:col>
      <xdr:colOff>6350</xdr:colOff>
      <xdr:row>87</xdr:row>
      <xdr:rowOff>82550</xdr:rowOff>
    </xdr:from>
    <xdr:to>
      <xdr:col>5</xdr:col>
      <xdr:colOff>6350</xdr:colOff>
      <xdr:row>87</xdr:row>
      <xdr:rowOff>82550</xdr:rowOff>
    </xdr:to>
    <xdr:cxnSp macro="">
      <xdr:nvCxnSpPr>
        <xdr:cNvPr id="669" name="Branch">
          <a:extLst>
            <a:ext uri="{FF2B5EF4-FFF2-40B4-BE49-F238E27FC236}">
              <a16:creationId xmlns:a16="http://schemas.microsoft.com/office/drawing/2014/main" id="{0D71C0BF-4A09-3A00-8A06-92B031509A61}"/>
            </a:ext>
          </a:extLst>
        </xdr:cNvPr>
        <xdr:cNvCxnSpPr/>
      </xdr:nvCxnSpPr>
      <xdr:spPr>
        <a:xfrm>
          <a:off x="1193800" y="161036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87</xdr:row>
      <xdr:rowOff>82550</xdr:rowOff>
    </xdr:from>
    <xdr:to>
      <xdr:col>3</xdr:col>
      <xdr:colOff>6350</xdr:colOff>
      <xdr:row>87</xdr:row>
      <xdr:rowOff>82550</xdr:rowOff>
    </xdr:to>
    <xdr:cxnSp macro="">
      <xdr:nvCxnSpPr>
        <xdr:cNvPr id="670" name="Diagonal">
          <a:extLst>
            <a:ext uri="{FF2B5EF4-FFF2-40B4-BE49-F238E27FC236}">
              <a16:creationId xmlns:a16="http://schemas.microsoft.com/office/drawing/2014/main" id="{2106944C-6907-FAEC-AC0E-43BB319B36BE}"/>
            </a:ext>
          </a:extLst>
        </xdr:cNvPr>
        <xdr:cNvCxnSpPr/>
      </xdr:nvCxnSpPr>
      <xdr:spPr>
        <a:xfrm>
          <a:off x="762000" y="16103600"/>
          <a:ext cx="4318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152400</xdr:colOff>
      <xdr:row>147</xdr:row>
      <xdr:rowOff>152400</xdr:rowOff>
    </xdr:to>
    <xdr:sp macro="" textlink="">
      <xdr:nvSpPr>
        <xdr:cNvPr id="671" name="Circle 3">
          <a:extLst>
            <a:ext uri="{FF2B5EF4-FFF2-40B4-BE49-F238E27FC236}">
              <a16:creationId xmlns:a16="http://schemas.microsoft.com/office/drawing/2014/main" id="{91A07837-678F-CEF6-62E5-F37564DB491E}"/>
            </a:ext>
          </a:extLst>
        </xdr:cNvPr>
        <xdr:cNvSpPr/>
      </xdr:nvSpPr>
      <xdr:spPr>
        <a:xfrm>
          <a:off x="2406650" y="2707005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3</xdr:col>
      <xdr:colOff>6350</xdr:colOff>
      <xdr:row>147</xdr:row>
      <xdr:rowOff>82550</xdr:rowOff>
    </xdr:from>
    <xdr:to>
      <xdr:col>5</xdr:col>
      <xdr:colOff>6350</xdr:colOff>
      <xdr:row>147</xdr:row>
      <xdr:rowOff>82550</xdr:rowOff>
    </xdr:to>
    <xdr:cxnSp macro="">
      <xdr:nvCxnSpPr>
        <xdr:cNvPr id="672" name="Branch">
          <a:extLst>
            <a:ext uri="{FF2B5EF4-FFF2-40B4-BE49-F238E27FC236}">
              <a16:creationId xmlns:a16="http://schemas.microsoft.com/office/drawing/2014/main" id="{01635A09-F485-1853-4DFF-62BD4D6C1BF2}"/>
            </a:ext>
          </a:extLst>
        </xdr:cNvPr>
        <xdr:cNvCxnSpPr/>
      </xdr:nvCxnSpPr>
      <xdr:spPr>
        <a:xfrm>
          <a:off x="1193800" y="271526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87</xdr:row>
      <xdr:rowOff>82550</xdr:rowOff>
    </xdr:from>
    <xdr:to>
      <xdr:col>3</xdr:col>
      <xdr:colOff>6350</xdr:colOff>
      <xdr:row>147</xdr:row>
      <xdr:rowOff>82550</xdr:rowOff>
    </xdr:to>
    <xdr:cxnSp macro="">
      <xdr:nvCxnSpPr>
        <xdr:cNvPr id="673" name="Diagonal">
          <a:extLst>
            <a:ext uri="{FF2B5EF4-FFF2-40B4-BE49-F238E27FC236}">
              <a16:creationId xmlns:a16="http://schemas.microsoft.com/office/drawing/2014/main" id="{997EE8E9-5EB9-A6CD-3078-83912C48E956}"/>
            </a:ext>
          </a:extLst>
        </xdr:cNvPr>
        <xdr:cNvCxnSpPr/>
      </xdr:nvCxnSpPr>
      <xdr:spPr>
        <a:xfrm>
          <a:off x="762000" y="16103600"/>
          <a:ext cx="431800" cy="11049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152400</xdr:colOff>
      <xdr:row>12</xdr:row>
      <xdr:rowOff>152400</xdr:rowOff>
    </xdr:to>
    <xdr:sp macro="" textlink="">
      <xdr:nvSpPr>
        <xdr:cNvPr id="674" name="Circle 4">
          <a:extLst>
            <a:ext uri="{FF2B5EF4-FFF2-40B4-BE49-F238E27FC236}">
              <a16:creationId xmlns:a16="http://schemas.microsoft.com/office/drawing/2014/main" id="{5131675D-EA21-775D-5785-77E54F5E1AED}"/>
            </a:ext>
          </a:extLst>
        </xdr:cNvPr>
        <xdr:cNvSpPr/>
      </xdr:nvSpPr>
      <xdr:spPr>
        <a:xfrm>
          <a:off x="4203700" y="22098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7</xdr:col>
      <xdr:colOff>0</xdr:colOff>
      <xdr:row>12</xdr:row>
      <xdr:rowOff>76200</xdr:rowOff>
    </xdr:from>
    <xdr:to>
      <xdr:col>9</xdr:col>
      <xdr:colOff>0</xdr:colOff>
      <xdr:row>12</xdr:row>
      <xdr:rowOff>76200</xdr:rowOff>
    </xdr:to>
    <xdr:cxnSp macro="">
      <xdr:nvCxnSpPr>
        <xdr:cNvPr id="675" name="Branch">
          <a:extLst>
            <a:ext uri="{FF2B5EF4-FFF2-40B4-BE49-F238E27FC236}">
              <a16:creationId xmlns:a16="http://schemas.microsoft.com/office/drawing/2014/main" id="{08E6822C-5FC3-6C7C-CD21-1C8253F930DA}"/>
            </a:ext>
          </a:extLst>
        </xdr:cNvPr>
        <xdr:cNvCxnSpPr/>
      </xdr:nvCxnSpPr>
      <xdr:spPr>
        <a:xfrm>
          <a:off x="2984500" y="22860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158750</xdr:colOff>
      <xdr:row>12</xdr:row>
      <xdr:rowOff>76200</xdr:rowOff>
    </xdr:from>
    <xdr:to>
      <xdr:col>7</xdr:col>
      <xdr:colOff>0</xdr:colOff>
      <xdr:row>27</xdr:row>
      <xdr:rowOff>82550</xdr:rowOff>
    </xdr:to>
    <xdr:cxnSp macro="">
      <xdr:nvCxnSpPr>
        <xdr:cNvPr id="676" name="Diagonal">
          <a:extLst>
            <a:ext uri="{FF2B5EF4-FFF2-40B4-BE49-F238E27FC236}">
              <a16:creationId xmlns:a16="http://schemas.microsoft.com/office/drawing/2014/main" id="{A2D49F27-4156-EC73-443D-113094EDB5E8}"/>
            </a:ext>
          </a:extLst>
        </xdr:cNvPr>
        <xdr:cNvCxnSpPr/>
      </xdr:nvCxnSpPr>
      <xdr:spPr>
        <a:xfrm flipV="1">
          <a:off x="2565400" y="2286000"/>
          <a:ext cx="419100" cy="27686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152400</xdr:colOff>
      <xdr:row>42</xdr:row>
      <xdr:rowOff>152400</xdr:rowOff>
    </xdr:to>
    <xdr:sp macro="" textlink="">
      <xdr:nvSpPr>
        <xdr:cNvPr id="677" name="Circle 5">
          <a:extLst>
            <a:ext uri="{FF2B5EF4-FFF2-40B4-BE49-F238E27FC236}">
              <a16:creationId xmlns:a16="http://schemas.microsoft.com/office/drawing/2014/main" id="{4B0653B0-6878-CFAA-2BFF-FF27BBFDBC18}"/>
            </a:ext>
          </a:extLst>
        </xdr:cNvPr>
        <xdr:cNvSpPr/>
      </xdr:nvSpPr>
      <xdr:spPr>
        <a:xfrm>
          <a:off x="4203700" y="77343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7</xdr:col>
      <xdr:colOff>0</xdr:colOff>
      <xdr:row>42</xdr:row>
      <xdr:rowOff>76200</xdr:rowOff>
    </xdr:from>
    <xdr:to>
      <xdr:col>9</xdr:col>
      <xdr:colOff>0</xdr:colOff>
      <xdr:row>42</xdr:row>
      <xdr:rowOff>76200</xdr:rowOff>
    </xdr:to>
    <xdr:cxnSp macro="">
      <xdr:nvCxnSpPr>
        <xdr:cNvPr id="678" name="Branch">
          <a:extLst>
            <a:ext uri="{FF2B5EF4-FFF2-40B4-BE49-F238E27FC236}">
              <a16:creationId xmlns:a16="http://schemas.microsoft.com/office/drawing/2014/main" id="{67401BEA-476E-0D7A-3E58-FC4F33E800F0}"/>
            </a:ext>
          </a:extLst>
        </xdr:cNvPr>
        <xdr:cNvCxnSpPr/>
      </xdr:nvCxnSpPr>
      <xdr:spPr>
        <a:xfrm>
          <a:off x="2984500" y="78105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158750</xdr:colOff>
      <xdr:row>27</xdr:row>
      <xdr:rowOff>82550</xdr:rowOff>
    </xdr:from>
    <xdr:to>
      <xdr:col>7</xdr:col>
      <xdr:colOff>0</xdr:colOff>
      <xdr:row>42</xdr:row>
      <xdr:rowOff>76200</xdr:rowOff>
    </xdr:to>
    <xdr:cxnSp macro="">
      <xdr:nvCxnSpPr>
        <xdr:cNvPr id="679" name="Diagonal">
          <a:extLst>
            <a:ext uri="{FF2B5EF4-FFF2-40B4-BE49-F238E27FC236}">
              <a16:creationId xmlns:a16="http://schemas.microsoft.com/office/drawing/2014/main" id="{A5F6F54D-A250-9726-A50D-7C01154AFDB3}"/>
            </a:ext>
          </a:extLst>
        </xdr:cNvPr>
        <xdr:cNvCxnSpPr/>
      </xdr:nvCxnSpPr>
      <xdr:spPr>
        <a:xfrm>
          <a:off x="2565400" y="5054600"/>
          <a:ext cx="419100" cy="27559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152400</xdr:colOff>
      <xdr:row>5</xdr:row>
      <xdr:rowOff>152400</xdr:rowOff>
    </xdr:to>
    <xdr:sp macro="" textlink="">
      <xdr:nvSpPr>
        <xdr:cNvPr id="680" name="Circle 6">
          <a:extLst>
            <a:ext uri="{FF2B5EF4-FFF2-40B4-BE49-F238E27FC236}">
              <a16:creationId xmlns:a16="http://schemas.microsoft.com/office/drawing/2014/main" id="{CB96D083-016C-BA69-A6B5-FC855B01B8CA}"/>
            </a:ext>
          </a:extLst>
        </xdr:cNvPr>
        <xdr:cNvSpPr/>
      </xdr:nvSpPr>
      <xdr:spPr>
        <a:xfrm>
          <a:off x="6000750" y="92075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10</xdr:col>
      <xdr:colOff>387350</xdr:colOff>
      <xdr:row>5</xdr:row>
      <xdr:rowOff>69850</xdr:rowOff>
    </xdr:from>
    <xdr:to>
      <xdr:col>12</xdr:col>
      <xdr:colOff>603250</xdr:colOff>
      <xdr:row>5</xdr:row>
      <xdr:rowOff>69850</xdr:rowOff>
    </xdr:to>
    <xdr:cxnSp macro="">
      <xdr:nvCxnSpPr>
        <xdr:cNvPr id="681" name="Branch">
          <a:extLst>
            <a:ext uri="{FF2B5EF4-FFF2-40B4-BE49-F238E27FC236}">
              <a16:creationId xmlns:a16="http://schemas.microsoft.com/office/drawing/2014/main" id="{E3A4988C-C2E1-D688-EFF4-584113AA5927}"/>
            </a:ext>
          </a:extLst>
        </xdr:cNvPr>
        <xdr:cNvCxnSpPr/>
      </xdr:nvCxnSpPr>
      <xdr:spPr>
        <a:xfrm>
          <a:off x="4775200" y="9906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5</xdr:row>
      <xdr:rowOff>69850</xdr:rowOff>
    </xdr:from>
    <xdr:to>
      <xdr:col>10</xdr:col>
      <xdr:colOff>387350</xdr:colOff>
      <xdr:row>12</xdr:row>
      <xdr:rowOff>76200</xdr:rowOff>
    </xdr:to>
    <xdr:cxnSp macro="">
      <xdr:nvCxnSpPr>
        <xdr:cNvPr id="682" name="Diagonal">
          <a:extLst>
            <a:ext uri="{FF2B5EF4-FFF2-40B4-BE49-F238E27FC236}">
              <a16:creationId xmlns:a16="http://schemas.microsoft.com/office/drawing/2014/main" id="{2F14F122-42B2-9F6D-C462-83EE7CF13652}"/>
            </a:ext>
          </a:extLst>
        </xdr:cNvPr>
        <xdr:cNvCxnSpPr/>
      </xdr:nvCxnSpPr>
      <xdr:spPr>
        <a:xfrm flipV="1">
          <a:off x="4356100" y="990600"/>
          <a:ext cx="419100" cy="12954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152400</xdr:colOff>
      <xdr:row>20</xdr:row>
      <xdr:rowOff>152400</xdr:rowOff>
    </xdr:to>
    <xdr:sp macro="" textlink="">
      <xdr:nvSpPr>
        <xdr:cNvPr id="683" name="Circle 7">
          <a:extLst>
            <a:ext uri="{FF2B5EF4-FFF2-40B4-BE49-F238E27FC236}">
              <a16:creationId xmlns:a16="http://schemas.microsoft.com/office/drawing/2014/main" id="{E61BF7A0-A365-C9CA-E050-07C383DB95B7}"/>
            </a:ext>
          </a:extLst>
        </xdr:cNvPr>
        <xdr:cNvSpPr/>
      </xdr:nvSpPr>
      <xdr:spPr>
        <a:xfrm>
          <a:off x="6000750" y="3683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10</xdr:col>
      <xdr:colOff>387350</xdr:colOff>
      <xdr:row>20</xdr:row>
      <xdr:rowOff>76200</xdr:rowOff>
    </xdr:from>
    <xdr:to>
      <xdr:col>12</xdr:col>
      <xdr:colOff>603250</xdr:colOff>
      <xdr:row>20</xdr:row>
      <xdr:rowOff>76200</xdr:rowOff>
    </xdr:to>
    <xdr:cxnSp macro="">
      <xdr:nvCxnSpPr>
        <xdr:cNvPr id="684" name="Branch">
          <a:extLst>
            <a:ext uri="{FF2B5EF4-FFF2-40B4-BE49-F238E27FC236}">
              <a16:creationId xmlns:a16="http://schemas.microsoft.com/office/drawing/2014/main" id="{E987DA92-78BB-1DFB-E295-FB1DB5537E1E}"/>
            </a:ext>
          </a:extLst>
        </xdr:cNvPr>
        <xdr:cNvCxnSpPr/>
      </xdr:nvCxnSpPr>
      <xdr:spPr>
        <a:xfrm>
          <a:off x="4775200" y="37592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12</xdr:row>
      <xdr:rowOff>76200</xdr:rowOff>
    </xdr:from>
    <xdr:to>
      <xdr:col>10</xdr:col>
      <xdr:colOff>387350</xdr:colOff>
      <xdr:row>20</xdr:row>
      <xdr:rowOff>76200</xdr:rowOff>
    </xdr:to>
    <xdr:cxnSp macro="">
      <xdr:nvCxnSpPr>
        <xdr:cNvPr id="685" name="Diagonal">
          <a:extLst>
            <a:ext uri="{FF2B5EF4-FFF2-40B4-BE49-F238E27FC236}">
              <a16:creationId xmlns:a16="http://schemas.microsoft.com/office/drawing/2014/main" id="{601C4489-46E0-825F-9327-7C40764D03DC}"/>
            </a:ext>
          </a:extLst>
        </xdr:cNvPr>
        <xdr:cNvCxnSpPr/>
      </xdr:nvCxnSpPr>
      <xdr:spPr>
        <a:xfrm>
          <a:off x="4356100" y="2286000"/>
          <a:ext cx="419100" cy="14732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2</xdr:row>
      <xdr:rowOff>0</xdr:rowOff>
    </xdr:from>
    <xdr:to>
      <xdr:col>17</xdr:col>
      <xdr:colOff>152400</xdr:colOff>
      <xdr:row>2</xdr:row>
      <xdr:rowOff>152400</xdr:rowOff>
    </xdr:to>
    <xdr:sp macro="" textlink="">
      <xdr:nvSpPr>
        <xdr:cNvPr id="686" name="Triangle 8">
          <a:extLst>
            <a:ext uri="{FF2B5EF4-FFF2-40B4-BE49-F238E27FC236}">
              <a16:creationId xmlns:a16="http://schemas.microsoft.com/office/drawing/2014/main" id="{B7A7E219-1439-4AFB-6B04-5F95F817AF72}"/>
            </a:ext>
          </a:extLst>
        </xdr:cNvPr>
        <xdr:cNvSpPr/>
      </xdr:nvSpPr>
      <xdr:spPr>
        <a:xfrm rot="16200000">
          <a:off x="7797800" y="3683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17</xdr:col>
      <xdr:colOff>177800</xdr:colOff>
      <xdr:row>2</xdr:row>
      <xdr:rowOff>76200</xdr:rowOff>
    </xdr:from>
    <xdr:to>
      <xdr:col>22</xdr:col>
      <xdr:colOff>0</xdr:colOff>
      <xdr:row>2</xdr:row>
      <xdr:rowOff>76200</xdr:rowOff>
    </xdr:to>
    <xdr:cxnSp macro="">
      <xdr:nvCxnSpPr>
        <xdr:cNvPr id="687" name="Connector">
          <a:extLst>
            <a:ext uri="{FF2B5EF4-FFF2-40B4-BE49-F238E27FC236}">
              <a16:creationId xmlns:a16="http://schemas.microsoft.com/office/drawing/2014/main" id="{ABCEDF2A-2434-698A-986D-762F5FF74A2E}"/>
            </a:ext>
          </a:extLst>
        </xdr:cNvPr>
        <xdr:cNvCxnSpPr/>
      </xdr:nvCxnSpPr>
      <xdr:spPr>
        <a:xfrm>
          <a:off x="7975600" y="444500"/>
          <a:ext cx="1803400" cy="0"/>
        </a:xfrm>
        <a:prstGeom prst="line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</xdr:row>
      <xdr:rowOff>76200</xdr:rowOff>
    </xdr:from>
    <xdr:to>
      <xdr:col>17</xdr:col>
      <xdr:colOff>0</xdr:colOff>
      <xdr:row>2</xdr:row>
      <xdr:rowOff>76200</xdr:rowOff>
    </xdr:to>
    <xdr:cxnSp macro="">
      <xdr:nvCxnSpPr>
        <xdr:cNvPr id="688" name="Branch">
          <a:extLst>
            <a:ext uri="{FF2B5EF4-FFF2-40B4-BE49-F238E27FC236}">
              <a16:creationId xmlns:a16="http://schemas.microsoft.com/office/drawing/2014/main" id="{D96DA524-2441-C57C-2464-ED5AD5CB1C34}"/>
            </a:ext>
          </a:extLst>
        </xdr:cNvPr>
        <xdr:cNvCxnSpPr/>
      </xdr:nvCxnSpPr>
      <xdr:spPr>
        <a:xfrm>
          <a:off x="6578600" y="4445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146050</xdr:colOff>
      <xdr:row>2</xdr:row>
      <xdr:rowOff>76200</xdr:rowOff>
    </xdr:from>
    <xdr:to>
      <xdr:col>15</xdr:col>
      <xdr:colOff>0</xdr:colOff>
      <xdr:row>5</xdr:row>
      <xdr:rowOff>69850</xdr:rowOff>
    </xdr:to>
    <xdr:cxnSp macro="">
      <xdr:nvCxnSpPr>
        <xdr:cNvPr id="689" name="Diagonal">
          <a:extLst>
            <a:ext uri="{FF2B5EF4-FFF2-40B4-BE49-F238E27FC236}">
              <a16:creationId xmlns:a16="http://schemas.microsoft.com/office/drawing/2014/main" id="{D68F0BF0-C3E9-6B0F-AE28-7914668AF067}"/>
            </a:ext>
          </a:extLst>
        </xdr:cNvPr>
        <xdr:cNvCxnSpPr/>
      </xdr:nvCxnSpPr>
      <xdr:spPr>
        <a:xfrm flipV="1">
          <a:off x="6146800" y="444500"/>
          <a:ext cx="431800" cy="5461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152400</xdr:colOff>
      <xdr:row>9</xdr:row>
      <xdr:rowOff>152400</xdr:rowOff>
    </xdr:to>
    <xdr:sp macro="" textlink="">
      <xdr:nvSpPr>
        <xdr:cNvPr id="690" name="Square 9">
          <a:extLst>
            <a:ext uri="{FF2B5EF4-FFF2-40B4-BE49-F238E27FC236}">
              <a16:creationId xmlns:a16="http://schemas.microsoft.com/office/drawing/2014/main" id="{55290572-A1E2-97C4-0419-EDCEDB72E8B0}"/>
            </a:ext>
          </a:extLst>
        </xdr:cNvPr>
        <xdr:cNvSpPr/>
      </xdr:nvSpPr>
      <xdr:spPr>
        <a:xfrm>
          <a:off x="7797800" y="165735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15</xdr:col>
      <xdr:colOff>0</xdr:colOff>
      <xdr:row>9</xdr:row>
      <xdr:rowOff>69850</xdr:rowOff>
    </xdr:from>
    <xdr:to>
      <xdr:col>17</xdr:col>
      <xdr:colOff>0</xdr:colOff>
      <xdr:row>9</xdr:row>
      <xdr:rowOff>69850</xdr:rowOff>
    </xdr:to>
    <xdr:cxnSp macro="">
      <xdr:nvCxnSpPr>
        <xdr:cNvPr id="691" name="Branch">
          <a:extLst>
            <a:ext uri="{FF2B5EF4-FFF2-40B4-BE49-F238E27FC236}">
              <a16:creationId xmlns:a16="http://schemas.microsoft.com/office/drawing/2014/main" id="{3040756A-505B-2EA1-FD33-651F0E432CB9}"/>
            </a:ext>
          </a:extLst>
        </xdr:cNvPr>
        <xdr:cNvCxnSpPr/>
      </xdr:nvCxnSpPr>
      <xdr:spPr>
        <a:xfrm>
          <a:off x="6578600" y="17272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146050</xdr:colOff>
      <xdr:row>5</xdr:row>
      <xdr:rowOff>69850</xdr:rowOff>
    </xdr:from>
    <xdr:to>
      <xdr:col>15</xdr:col>
      <xdr:colOff>0</xdr:colOff>
      <xdr:row>9</xdr:row>
      <xdr:rowOff>69850</xdr:rowOff>
    </xdr:to>
    <xdr:cxnSp macro="">
      <xdr:nvCxnSpPr>
        <xdr:cNvPr id="692" name="Diagonal">
          <a:extLst>
            <a:ext uri="{FF2B5EF4-FFF2-40B4-BE49-F238E27FC236}">
              <a16:creationId xmlns:a16="http://schemas.microsoft.com/office/drawing/2014/main" id="{1D2F2D50-A6D8-1DC9-F870-689DC6A6E686}"/>
            </a:ext>
          </a:extLst>
        </xdr:cNvPr>
        <xdr:cNvCxnSpPr/>
      </xdr:nvCxnSpPr>
      <xdr:spPr>
        <a:xfrm>
          <a:off x="6146800" y="990600"/>
          <a:ext cx="431800" cy="7366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152400</xdr:colOff>
      <xdr:row>7</xdr:row>
      <xdr:rowOff>152400</xdr:rowOff>
    </xdr:to>
    <xdr:sp macro="" textlink="">
      <xdr:nvSpPr>
        <xdr:cNvPr id="693" name="Triangle 10">
          <a:extLst>
            <a:ext uri="{FF2B5EF4-FFF2-40B4-BE49-F238E27FC236}">
              <a16:creationId xmlns:a16="http://schemas.microsoft.com/office/drawing/2014/main" id="{7E97CCD4-5A28-8B0C-D7B9-A6326DB379A0}"/>
            </a:ext>
          </a:extLst>
        </xdr:cNvPr>
        <xdr:cNvSpPr/>
      </xdr:nvSpPr>
      <xdr:spPr>
        <a:xfrm rot="16200000">
          <a:off x="9594850" y="12890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19</xdr:col>
      <xdr:colOff>6350</xdr:colOff>
      <xdr:row>7</xdr:row>
      <xdr:rowOff>82550</xdr:rowOff>
    </xdr:from>
    <xdr:to>
      <xdr:col>21</xdr:col>
      <xdr:colOff>6350</xdr:colOff>
      <xdr:row>7</xdr:row>
      <xdr:rowOff>82550</xdr:rowOff>
    </xdr:to>
    <xdr:cxnSp macro="">
      <xdr:nvCxnSpPr>
        <xdr:cNvPr id="694" name="Branch">
          <a:extLst>
            <a:ext uri="{FF2B5EF4-FFF2-40B4-BE49-F238E27FC236}">
              <a16:creationId xmlns:a16="http://schemas.microsoft.com/office/drawing/2014/main" id="{5E919405-CE38-C0B2-AE3D-78C76F4F4E66}"/>
            </a:ext>
          </a:extLst>
        </xdr:cNvPr>
        <xdr:cNvCxnSpPr/>
      </xdr:nvCxnSpPr>
      <xdr:spPr>
        <a:xfrm>
          <a:off x="8382000" y="13716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7</xdr:row>
      <xdr:rowOff>82550</xdr:rowOff>
    </xdr:from>
    <xdr:to>
      <xdr:col>19</xdr:col>
      <xdr:colOff>6350</xdr:colOff>
      <xdr:row>9</xdr:row>
      <xdr:rowOff>69850</xdr:rowOff>
    </xdr:to>
    <xdr:cxnSp macro="">
      <xdr:nvCxnSpPr>
        <xdr:cNvPr id="695" name="Diagonal">
          <a:extLst>
            <a:ext uri="{FF2B5EF4-FFF2-40B4-BE49-F238E27FC236}">
              <a16:creationId xmlns:a16="http://schemas.microsoft.com/office/drawing/2014/main" id="{764AF7A2-19AD-F596-1CB9-F70FDD2B205C}"/>
            </a:ext>
          </a:extLst>
        </xdr:cNvPr>
        <xdr:cNvCxnSpPr/>
      </xdr:nvCxnSpPr>
      <xdr:spPr>
        <a:xfrm flipV="1">
          <a:off x="7950200" y="1371600"/>
          <a:ext cx="431800" cy="3556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152400</xdr:colOff>
      <xdr:row>12</xdr:row>
      <xdr:rowOff>152400</xdr:rowOff>
    </xdr:to>
    <xdr:sp macro="" textlink="">
      <xdr:nvSpPr>
        <xdr:cNvPr id="696" name="Triangle 11">
          <a:extLst>
            <a:ext uri="{FF2B5EF4-FFF2-40B4-BE49-F238E27FC236}">
              <a16:creationId xmlns:a16="http://schemas.microsoft.com/office/drawing/2014/main" id="{20D9D610-C310-A81A-B275-43FD0B65BA48}"/>
            </a:ext>
          </a:extLst>
        </xdr:cNvPr>
        <xdr:cNvSpPr/>
      </xdr:nvSpPr>
      <xdr:spPr>
        <a:xfrm rot="16200000">
          <a:off x="9594850" y="22098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19</xdr:col>
      <xdr:colOff>6350</xdr:colOff>
      <xdr:row>12</xdr:row>
      <xdr:rowOff>76200</xdr:rowOff>
    </xdr:from>
    <xdr:to>
      <xdr:col>21</xdr:col>
      <xdr:colOff>6350</xdr:colOff>
      <xdr:row>12</xdr:row>
      <xdr:rowOff>76200</xdr:rowOff>
    </xdr:to>
    <xdr:cxnSp macro="">
      <xdr:nvCxnSpPr>
        <xdr:cNvPr id="697" name="Branch">
          <a:extLst>
            <a:ext uri="{FF2B5EF4-FFF2-40B4-BE49-F238E27FC236}">
              <a16:creationId xmlns:a16="http://schemas.microsoft.com/office/drawing/2014/main" id="{5BBA6D41-A1D2-F0C4-6F05-1C4A9FF25849}"/>
            </a:ext>
          </a:extLst>
        </xdr:cNvPr>
        <xdr:cNvCxnSpPr/>
      </xdr:nvCxnSpPr>
      <xdr:spPr>
        <a:xfrm>
          <a:off x="8382000" y="22860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9</xdr:row>
      <xdr:rowOff>69850</xdr:rowOff>
    </xdr:from>
    <xdr:to>
      <xdr:col>19</xdr:col>
      <xdr:colOff>6350</xdr:colOff>
      <xdr:row>12</xdr:row>
      <xdr:rowOff>76200</xdr:rowOff>
    </xdr:to>
    <xdr:cxnSp macro="">
      <xdr:nvCxnSpPr>
        <xdr:cNvPr id="698" name="Diagonal">
          <a:extLst>
            <a:ext uri="{FF2B5EF4-FFF2-40B4-BE49-F238E27FC236}">
              <a16:creationId xmlns:a16="http://schemas.microsoft.com/office/drawing/2014/main" id="{7DE9F013-B388-8111-98AD-7D0AB342DE09}"/>
            </a:ext>
          </a:extLst>
        </xdr:cNvPr>
        <xdr:cNvCxnSpPr/>
      </xdr:nvCxnSpPr>
      <xdr:spPr>
        <a:xfrm>
          <a:off x="7950200" y="1727200"/>
          <a:ext cx="431800" cy="5588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152400</xdr:colOff>
      <xdr:row>17</xdr:row>
      <xdr:rowOff>152400</xdr:rowOff>
    </xdr:to>
    <xdr:sp macro="" textlink="">
      <xdr:nvSpPr>
        <xdr:cNvPr id="699" name="Triangle 12">
          <a:extLst>
            <a:ext uri="{FF2B5EF4-FFF2-40B4-BE49-F238E27FC236}">
              <a16:creationId xmlns:a16="http://schemas.microsoft.com/office/drawing/2014/main" id="{CA4478AC-6C58-960D-9017-1F58AF111537}"/>
            </a:ext>
          </a:extLst>
        </xdr:cNvPr>
        <xdr:cNvSpPr/>
      </xdr:nvSpPr>
      <xdr:spPr>
        <a:xfrm rot="16200000">
          <a:off x="7797800" y="31305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17</xdr:col>
      <xdr:colOff>177800</xdr:colOff>
      <xdr:row>17</xdr:row>
      <xdr:rowOff>69850</xdr:rowOff>
    </xdr:from>
    <xdr:to>
      <xdr:col>22</xdr:col>
      <xdr:colOff>0</xdr:colOff>
      <xdr:row>17</xdr:row>
      <xdr:rowOff>69850</xdr:rowOff>
    </xdr:to>
    <xdr:cxnSp macro="">
      <xdr:nvCxnSpPr>
        <xdr:cNvPr id="700" name="Connector">
          <a:extLst>
            <a:ext uri="{FF2B5EF4-FFF2-40B4-BE49-F238E27FC236}">
              <a16:creationId xmlns:a16="http://schemas.microsoft.com/office/drawing/2014/main" id="{C34D2070-F352-750B-6534-A6A2814E5EB7}"/>
            </a:ext>
          </a:extLst>
        </xdr:cNvPr>
        <xdr:cNvCxnSpPr/>
      </xdr:nvCxnSpPr>
      <xdr:spPr>
        <a:xfrm>
          <a:off x="7975600" y="3200400"/>
          <a:ext cx="1803400" cy="0"/>
        </a:xfrm>
        <a:prstGeom prst="line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17</xdr:row>
      <xdr:rowOff>69850</xdr:rowOff>
    </xdr:from>
    <xdr:to>
      <xdr:col>17</xdr:col>
      <xdr:colOff>0</xdr:colOff>
      <xdr:row>17</xdr:row>
      <xdr:rowOff>69850</xdr:rowOff>
    </xdr:to>
    <xdr:cxnSp macro="">
      <xdr:nvCxnSpPr>
        <xdr:cNvPr id="701" name="Branch">
          <a:extLst>
            <a:ext uri="{FF2B5EF4-FFF2-40B4-BE49-F238E27FC236}">
              <a16:creationId xmlns:a16="http://schemas.microsoft.com/office/drawing/2014/main" id="{2F7D6F79-1C0C-37B0-D422-13EC8F0DFAB5}"/>
            </a:ext>
          </a:extLst>
        </xdr:cNvPr>
        <xdr:cNvCxnSpPr/>
      </xdr:nvCxnSpPr>
      <xdr:spPr>
        <a:xfrm>
          <a:off x="6578600" y="32004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146050</xdr:colOff>
      <xdr:row>17</xdr:row>
      <xdr:rowOff>69850</xdr:rowOff>
    </xdr:from>
    <xdr:to>
      <xdr:col>15</xdr:col>
      <xdr:colOff>0</xdr:colOff>
      <xdr:row>20</xdr:row>
      <xdr:rowOff>76200</xdr:rowOff>
    </xdr:to>
    <xdr:cxnSp macro="">
      <xdr:nvCxnSpPr>
        <xdr:cNvPr id="702" name="Diagonal">
          <a:extLst>
            <a:ext uri="{FF2B5EF4-FFF2-40B4-BE49-F238E27FC236}">
              <a16:creationId xmlns:a16="http://schemas.microsoft.com/office/drawing/2014/main" id="{DAED8255-C18C-EE9B-D37F-133C3DB7009A}"/>
            </a:ext>
          </a:extLst>
        </xdr:cNvPr>
        <xdr:cNvCxnSpPr/>
      </xdr:nvCxnSpPr>
      <xdr:spPr>
        <a:xfrm flipV="1">
          <a:off x="6146800" y="3200400"/>
          <a:ext cx="431800" cy="5588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152400</xdr:colOff>
      <xdr:row>24</xdr:row>
      <xdr:rowOff>152400</xdr:rowOff>
    </xdr:to>
    <xdr:sp macro="" textlink="">
      <xdr:nvSpPr>
        <xdr:cNvPr id="703" name="Square 13">
          <a:extLst>
            <a:ext uri="{FF2B5EF4-FFF2-40B4-BE49-F238E27FC236}">
              <a16:creationId xmlns:a16="http://schemas.microsoft.com/office/drawing/2014/main" id="{0DEAC51B-A735-DBD0-3E6C-970D9E12E280}"/>
            </a:ext>
          </a:extLst>
        </xdr:cNvPr>
        <xdr:cNvSpPr/>
      </xdr:nvSpPr>
      <xdr:spPr>
        <a:xfrm>
          <a:off x="7797800" y="44196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15</xdr:col>
      <xdr:colOff>0</xdr:colOff>
      <xdr:row>24</xdr:row>
      <xdr:rowOff>76200</xdr:rowOff>
    </xdr:from>
    <xdr:to>
      <xdr:col>17</xdr:col>
      <xdr:colOff>0</xdr:colOff>
      <xdr:row>24</xdr:row>
      <xdr:rowOff>76200</xdr:rowOff>
    </xdr:to>
    <xdr:cxnSp macro="">
      <xdr:nvCxnSpPr>
        <xdr:cNvPr id="704" name="Branch">
          <a:extLst>
            <a:ext uri="{FF2B5EF4-FFF2-40B4-BE49-F238E27FC236}">
              <a16:creationId xmlns:a16="http://schemas.microsoft.com/office/drawing/2014/main" id="{3CF4449C-0DA3-27B6-8C88-F870F9993985}"/>
            </a:ext>
          </a:extLst>
        </xdr:cNvPr>
        <xdr:cNvCxnSpPr/>
      </xdr:nvCxnSpPr>
      <xdr:spPr>
        <a:xfrm>
          <a:off x="6578600" y="44958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146050</xdr:colOff>
      <xdr:row>20</xdr:row>
      <xdr:rowOff>76200</xdr:rowOff>
    </xdr:from>
    <xdr:to>
      <xdr:col>15</xdr:col>
      <xdr:colOff>0</xdr:colOff>
      <xdr:row>24</xdr:row>
      <xdr:rowOff>76200</xdr:rowOff>
    </xdr:to>
    <xdr:cxnSp macro="">
      <xdr:nvCxnSpPr>
        <xdr:cNvPr id="705" name="Diagonal">
          <a:extLst>
            <a:ext uri="{FF2B5EF4-FFF2-40B4-BE49-F238E27FC236}">
              <a16:creationId xmlns:a16="http://schemas.microsoft.com/office/drawing/2014/main" id="{066612F8-120C-9C38-C282-D89510298A99}"/>
            </a:ext>
          </a:extLst>
        </xdr:cNvPr>
        <xdr:cNvCxnSpPr/>
      </xdr:nvCxnSpPr>
      <xdr:spPr>
        <a:xfrm>
          <a:off x="6146800" y="3759200"/>
          <a:ext cx="431800" cy="7366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22</xdr:row>
      <xdr:rowOff>0</xdr:rowOff>
    </xdr:from>
    <xdr:to>
      <xdr:col>21</xdr:col>
      <xdr:colOff>152400</xdr:colOff>
      <xdr:row>22</xdr:row>
      <xdr:rowOff>152400</xdr:rowOff>
    </xdr:to>
    <xdr:sp macro="" textlink="">
      <xdr:nvSpPr>
        <xdr:cNvPr id="706" name="Triangle 14">
          <a:extLst>
            <a:ext uri="{FF2B5EF4-FFF2-40B4-BE49-F238E27FC236}">
              <a16:creationId xmlns:a16="http://schemas.microsoft.com/office/drawing/2014/main" id="{0759B5E2-3732-33AE-C516-A61E5AE25E6B}"/>
            </a:ext>
          </a:extLst>
        </xdr:cNvPr>
        <xdr:cNvSpPr/>
      </xdr:nvSpPr>
      <xdr:spPr>
        <a:xfrm rot="16200000">
          <a:off x="9594850" y="40513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19</xdr:col>
      <xdr:colOff>6350</xdr:colOff>
      <xdr:row>22</xdr:row>
      <xdr:rowOff>76200</xdr:rowOff>
    </xdr:from>
    <xdr:to>
      <xdr:col>21</xdr:col>
      <xdr:colOff>6350</xdr:colOff>
      <xdr:row>22</xdr:row>
      <xdr:rowOff>76200</xdr:rowOff>
    </xdr:to>
    <xdr:cxnSp macro="">
      <xdr:nvCxnSpPr>
        <xdr:cNvPr id="707" name="Branch">
          <a:extLst>
            <a:ext uri="{FF2B5EF4-FFF2-40B4-BE49-F238E27FC236}">
              <a16:creationId xmlns:a16="http://schemas.microsoft.com/office/drawing/2014/main" id="{4904AD91-D532-1DFD-E3FD-D87B5FF34669}"/>
            </a:ext>
          </a:extLst>
        </xdr:cNvPr>
        <xdr:cNvCxnSpPr/>
      </xdr:nvCxnSpPr>
      <xdr:spPr>
        <a:xfrm>
          <a:off x="8382000" y="41275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22</xdr:row>
      <xdr:rowOff>76200</xdr:rowOff>
    </xdr:from>
    <xdr:to>
      <xdr:col>19</xdr:col>
      <xdr:colOff>6350</xdr:colOff>
      <xdr:row>24</xdr:row>
      <xdr:rowOff>76200</xdr:rowOff>
    </xdr:to>
    <xdr:cxnSp macro="">
      <xdr:nvCxnSpPr>
        <xdr:cNvPr id="708" name="Diagonal">
          <a:extLst>
            <a:ext uri="{FF2B5EF4-FFF2-40B4-BE49-F238E27FC236}">
              <a16:creationId xmlns:a16="http://schemas.microsoft.com/office/drawing/2014/main" id="{4967D26C-30E9-253B-4EE5-2CB57D68FE32}"/>
            </a:ext>
          </a:extLst>
        </xdr:cNvPr>
        <xdr:cNvCxnSpPr/>
      </xdr:nvCxnSpPr>
      <xdr:spPr>
        <a:xfrm flipV="1">
          <a:off x="7950200" y="4127500"/>
          <a:ext cx="431800" cy="3683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27</xdr:row>
      <xdr:rowOff>0</xdr:rowOff>
    </xdr:from>
    <xdr:to>
      <xdr:col>21</xdr:col>
      <xdr:colOff>152400</xdr:colOff>
      <xdr:row>27</xdr:row>
      <xdr:rowOff>152400</xdr:rowOff>
    </xdr:to>
    <xdr:sp macro="" textlink="">
      <xdr:nvSpPr>
        <xdr:cNvPr id="709" name="Triangle 15">
          <a:extLst>
            <a:ext uri="{FF2B5EF4-FFF2-40B4-BE49-F238E27FC236}">
              <a16:creationId xmlns:a16="http://schemas.microsoft.com/office/drawing/2014/main" id="{6F4EEBC5-F74D-0214-0510-525A328154A7}"/>
            </a:ext>
          </a:extLst>
        </xdr:cNvPr>
        <xdr:cNvSpPr/>
      </xdr:nvSpPr>
      <xdr:spPr>
        <a:xfrm rot="16200000">
          <a:off x="9594850" y="49720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19</xdr:col>
      <xdr:colOff>6350</xdr:colOff>
      <xdr:row>27</xdr:row>
      <xdr:rowOff>82550</xdr:rowOff>
    </xdr:from>
    <xdr:to>
      <xdr:col>21</xdr:col>
      <xdr:colOff>6350</xdr:colOff>
      <xdr:row>27</xdr:row>
      <xdr:rowOff>82550</xdr:rowOff>
    </xdr:to>
    <xdr:cxnSp macro="">
      <xdr:nvCxnSpPr>
        <xdr:cNvPr id="710" name="Branch">
          <a:extLst>
            <a:ext uri="{FF2B5EF4-FFF2-40B4-BE49-F238E27FC236}">
              <a16:creationId xmlns:a16="http://schemas.microsoft.com/office/drawing/2014/main" id="{A97E324D-F145-2620-6AD2-7539887DB166}"/>
            </a:ext>
          </a:extLst>
        </xdr:cNvPr>
        <xdr:cNvCxnSpPr/>
      </xdr:nvCxnSpPr>
      <xdr:spPr>
        <a:xfrm>
          <a:off x="8382000" y="50546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24</xdr:row>
      <xdr:rowOff>76200</xdr:rowOff>
    </xdr:from>
    <xdr:to>
      <xdr:col>19</xdr:col>
      <xdr:colOff>6350</xdr:colOff>
      <xdr:row>27</xdr:row>
      <xdr:rowOff>82550</xdr:rowOff>
    </xdr:to>
    <xdr:cxnSp macro="">
      <xdr:nvCxnSpPr>
        <xdr:cNvPr id="711" name="Diagonal">
          <a:extLst>
            <a:ext uri="{FF2B5EF4-FFF2-40B4-BE49-F238E27FC236}">
              <a16:creationId xmlns:a16="http://schemas.microsoft.com/office/drawing/2014/main" id="{82301C9B-E370-B82B-0560-2C8C6991A511}"/>
            </a:ext>
          </a:extLst>
        </xdr:cNvPr>
        <xdr:cNvCxnSpPr/>
      </xdr:nvCxnSpPr>
      <xdr:spPr>
        <a:xfrm>
          <a:off x="7950200" y="4495800"/>
          <a:ext cx="431800" cy="5588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35</xdr:row>
      <xdr:rowOff>0</xdr:rowOff>
    </xdr:from>
    <xdr:to>
      <xdr:col>13</xdr:col>
      <xdr:colOff>152400</xdr:colOff>
      <xdr:row>35</xdr:row>
      <xdr:rowOff>152400</xdr:rowOff>
    </xdr:to>
    <xdr:sp macro="" textlink="">
      <xdr:nvSpPr>
        <xdr:cNvPr id="712" name="Circle 16">
          <a:extLst>
            <a:ext uri="{FF2B5EF4-FFF2-40B4-BE49-F238E27FC236}">
              <a16:creationId xmlns:a16="http://schemas.microsoft.com/office/drawing/2014/main" id="{515B0E64-E39C-3590-2E69-CCD28CCBB85A}"/>
            </a:ext>
          </a:extLst>
        </xdr:cNvPr>
        <xdr:cNvSpPr/>
      </xdr:nvSpPr>
      <xdr:spPr>
        <a:xfrm>
          <a:off x="6000750" y="644525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10</xdr:col>
      <xdr:colOff>387350</xdr:colOff>
      <xdr:row>35</xdr:row>
      <xdr:rowOff>82550</xdr:rowOff>
    </xdr:from>
    <xdr:to>
      <xdr:col>12</xdr:col>
      <xdr:colOff>603250</xdr:colOff>
      <xdr:row>35</xdr:row>
      <xdr:rowOff>82550</xdr:rowOff>
    </xdr:to>
    <xdr:cxnSp macro="">
      <xdr:nvCxnSpPr>
        <xdr:cNvPr id="713" name="Branch">
          <a:extLst>
            <a:ext uri="{FF2B5EF4-FFF2-40B4-BE49-F238E27FC236}">
              <a16:creationId xmlns:a16="http://schemas.microsoft.com/office/drawing/2014/main" id="{46C40140-C8BD-86FF-76D4-3A87ED2F876C}"/>
            </a:ext>
          </a:extLst>
        </xdr:cNvPr>
        <xdr:cNvCxnSpPr/>
      </xdr:nvCxnSpPr>
      <xdr:spPr>
        <a:xfrm>
          <a:off x="4775200" y="65278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35</xdr:row>
      <xdr:rowOff>82550</xdr:rowOff>
    </xdr:from>
    <xdr:to>
      <xdr:col>10</xdr:col>
      <xdr:colOff>387350</xdr:colOff>
      <xdr:row>42</xdr:row>
      <xdr:rowOff>76200</xdr:rowOff>
    </xdr:to>
    <xdr:cxnSp macro="">
      <xdr:nvCxnSpPr>
        <xdr:cNvPr id="714" name="Diagonal">
          <a:extLst>
            <a:ext uri="{FF2B5EF4-FFF2-40B4-BE49-F238E27FC236}">
              <a16:creationId xmlns:a16="http://schemas.microsoft.com/office/drawing/2014/main" id="{9FF588B7-EB71-46B8-C47A-5A20107A4DE1}"/>
            </a:ext>
          </a:extLst>
        </xdr:cNvPr>
        <xdr:cNvCxnSpPr/>
      </xdr:nvCxnSpPr>
      <xdr:spPr>
        <a:xfrm flipV="1">
          <a:off x="4356100" y="6527800"/>
          <a:ext cx="419100" cy="12827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50</xdr:row>
      <xdr:rowOff>0</xdr:rowOff>
    </xdr:from>
    <xdr:to>
      <xdr:col>13</xdr:col>
      <xdr:colOff>152400</xdr:colOff>
      <xdr:row>50</xdr:row>
      <xdr:rowOff>152400</xdr:rowOff>
    </xdr:to>
    <xdr:sp macro="" textlink="">
      <xdr:nvSpPr>
        <xdr:cNvPr id="715" name="Circle 17">
          <a:extLst>
            <a:ext uri="{FF2B5EF4-FFF2-40B4-BE49-F238E27FC236}">
              <a16:creationId xmlns:a16="http://schemas.microsoft.com/office/drawing/2014/main" id="{4D30272F-5A13-5CAC-7928-45441D6717D5}"/>
            </a:ext>
          </a:extLst>
        </xdr:cNvPr>
        <xdr:cNvSpPr/>
      </xdr:nvSpPr>
      <xdr:spPr>
        <a:xfrm>
          <a:off x="6000750" y="92075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10</xdr:col>
      <xdr:colOff>387350</xdr:colOff>
      <xdr:row>50</xdr:row>
      <xdr:rowOff>76200</xdr:rowOff>
    </xdr:from>
    <xdr:to>
      <xdr:col>12</xdr:col>
      <xdr:colOff>603250</xdr:colOff>
      <xdr:row>50</xdr:row>
      <xdr:rowOff>76200</xdr:rowOff>
    </xdr:to>
    <xdr:cxnSp macro="">
      <xdr:nvCxnSpPr>
        <xdr:cNvPr id="716" name="Branch">
          <a:extLst>
            <a:ext uri="{FF2B5EF4-FFF2-40B4-BE49-F238E27FC236}">
              <a16:creationId xmlns:a16="http://schemas.microsoft.com/office/drawing/2014/main" id="{025E9051-8A23-112B-C406-57950980A67A}"/>
            </a:ext>
          </a:extLst>
        </xdr:cNvPr>
        <xdr:cNvCxnSpPr/>
      </xdr:nvCxnSpPr>
      <xdr:spPr>
        <a:xfrm>
          <a:off x="4775200" y="92837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42</xdr:row>
      <xdr:rowOff>76200</xdr:rowOff>
    </xdr:from>
    <xdr:to>
      <xdr:col>10</xdr:col>
      <xdr:colOff>387350</xdr:colOff>
      <xdr:row>50</xdr:row>
      <xdr:rowOff>76200</xdr:rowOff>
    </xdr:to>
    <xdr:cxnSp macro="">
      <xdr:nvCxnSpPr>
        <xdr:cNvPr id="717" name="Diagonal">
          <a:extLst>
            <a:ext uri="{FF2B5EF4-FFF2-40B4-BE49-F238E27FC236}">
              <a16:creationId xmlns:a16="http://schemas.microsoft.com/office/drawing/2014/main" id="{80C3EA6A-99D2-F6BE-494B-77FBFB86C618}"/>
            </a:ext>
          </a:extLst>
        </xdr:cNvPr>
        <xdr:cNvCxnSpPr/>
      </xdr:nvCxnSpPr>
      <xdr:spPr>
        <a:xfrm>
          <a:off x="4356100" y="7810500"/>
          <a:ext cx="419100" cy="14732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152400</xdr:colOff>
      <xdr:row>32</xdr:row>
      <xdr:rowOff>152400</xdr:rowOff>
    </xdr:to>
    <xdr:sp macro="" textlink="">
      <xdr:nvSpPr>
        <xdr:cNvPr id="718" name="Triangle 18">
          <a:extLst>
            <a:ext uri="{FF2B5EF4-FFF2-40B4-BE49-F238E27FC236}">
              <a16:creationId xmlns:a16="http://schemas.microsoft.com/office/drawing/2014/main" id="{B78EE572-A59A-8A10-8588-B9439AD37B37}"/>
            </a:ext>
          </a:extLst>
        </xdr:cNvPr>
        <xdr:cNvSpPr/>
      </xdr:nvSpPr>
      <xdr:spPr>
        <a:xfrm rot="16200000">
          <a:off x="7797800" y="58928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17</xdr:col>
      <xdr:colOff>177800</xdr:colOff>
      <xdr:row>32</xdr:row>
      <xdr:rowOff>76200</xdr:rowOff>
    </xdr:from>
    <xdr:to>
      <xdr:col>22</xdr:col>
      <xdr:colOff>0</xdr:colOff>
      <xdr:row>32</xdr:row>
      <xdr:rowOff>76200</xdr:rowOff>
    </xdr:to>
    <xdr:cxnSp macro="">
      <xdr:nvCxnSpPr>
        <xdr:cNvPr id="719" name="Connector">
          <a:extLst>
            <a:ext uri="{FF2B5EF4-FFF2-40B4-BE49-F238E27FC236}">
              <a16:creationId xmlns:a16="http://schemas.microsoft.com/office/drawing/2014/main" id="{364C9E8A-F823-5798-BE3A-BA6BC1A8D1AE}"/>
            </a:ext>
          </a:extLst>
        </xdr:cNvPr>
        <xdr:cNvCxnSpPr/>
      </xdr:nvCxnSpPr>
      <xdr:spPr>
        <a:xfrm>
          <a:off x="7975600" y="5969000"/>
          <a:ext cx="1803400" cy="0"/>
        </a:xfrm>
        <a:prstGeom prst="line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32</xdr:row>
      <xdr:rowOff>76200</xdr:rowOff>
    </xdr:from>
    <xdr:to>
      <xdr:col>17</xdr:col>
      <xdr:colOff>0</xdr:colOff>
      <xdr:row>32</xdr:row>
      <xdr:rowOff>76200</xdr:rowOff>
    </xdr:to>
    <xdr:cxnSp macro="">
      <xdr:nvCxnSpPr>
        <xdr:cNvPr id="720" name="Branch">
          <a:extLst>
            <a:ext uri="{FF2B5EF4-FFF2-40B4-BE49-F238E27FC236}">
              <a16:creationId xmlns:a16="http://schemas.microsoft.com/office/drawing/2014/main" id="{6297CC63-2BD6-915B-BEB7-E2263B827E9B}"/>
            </a:ext>
          </a:extLst>
        </xdr:cNvPr>
        <xdr:cNvCxnSpPr/>
      </xdr:nvCxnSpPr>
      <xdr:spPr>
        <a:xfrm>
          <a:off x="6578600" y="59690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146050</xdr:colOff>
      <xdr:row>32</xdr:row>
      <xdr:rowOff>76200</xdr:rowOff>
    </xdr:from>
    <xdr:to>
      <xdr:col>15</xdr:col>
      <xdr:colOff>0</xdr:colOff>
      <xdr:row>35</xdr:row>
      <xdr:rowOff>82550</xdr:rowOff>
    </xdr:to>
    <xdr:cxnSp macro="">
      <xdr:nvCxnSpPr>
        <xdr:cNvPr id="721" name="Diagonal">
          <a:extLst>
            <a:ext uri="{FF2B5EF4-FFF2-40B4-BE49-F238E27FC236}">
              <a16:creationId xmlns:a16="http://schemas.microsoft.com/office/drawing/2014/main" id="{EC7536C9-FA71-572B-3A4B-7CE8CEC99DBC}"/>
            </a:ext>
          </a:extLst>
        </xdr:cNvPr>
        <xdr:cNvCxnSpPr/>
      </xdr:nvCxnSpPr>
      <xdr:spPr>
        <a:xfrm flipV="1">
          <a:off x="6146800" y="5969000"/>
          <a:ext cx="431800" cy="5588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152400</xdr:colOff>
      <xdr:row>39</xdr:row>
      <xdr:rowOff>152400</xdr:rowOff>
    </xdr:to>
    <xdr:sp macro="" textlink="">
      <xdr:nvSpPr>
        <xdr:cNvPr id="722" name="Square 19">
          <a:extLst>
            <a:ext uri="{FF2B5EF4-FFF2-40B4-BE49-F238E27FC236}">
              <a16:creationId xmlns:a16="http://schemas.microsoft.com/office/drawing/2014/main" id="{1B992F89-F81B-900D-82FE-EF77C6222032}"/>
            </a:ext>
          </a:extLst>
        </xdr:cNvPr>
        <xdr:cNvSpPr/>
      </xdr:nvSpPr>
      <xdr:spPr>
        <a:xfrm>
          <a:off x="7797800" y="718185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15</xdr:col>
      <xdr:colOff>0</xdr:colOff>
      <xdr:row>39</xdr:row>
      <xdr:rowOff>82550</xdr:rowOff>
    </xdr:from>
    <xdr:to>
      <xdr:col>17</xdr:col>
      <xdr:colOff>0</xdr:colOff>
      <xdr:row>39</xdr:row>
      <xdr:rowOff>82550</xdr:rowOff>
    </xdr:to>
    <xdr:cxnSp macro="">
      <xdr:nvCxnSpPr>
        <xdr:cNvPr id="723" name="Branch">
          <a:extLst>
            <a:ext uri="{FF2B5EF4-FFF2-40B4-BE49-F238E27FC236}">
              <a16:creationId xmlns:a16="http://schemas.microsoft.com/office/drawing/2014/main" id="{74AA09CB-B91B-13EF-69C7-49D7C1505476}"/>
            </a:ext>
          </a:extLst>
        </xdr:cNvPr>
        <xdr:cNvCxnSpPr/>
      </xdr:nvCxnSpPr>
      <xdr:spPr>
        <a:xfrm>
          <a:off x="6578600" y="72644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146050</xdr:colOff>
      <xdr:row>35</xdr:row>
      <xdr:rowOff>82550</xdr:rowOff>
    </xdr:from>
    <xdr:to>
      <xdr:col>15</xdr:col>
      <xdr:colOff>0</xdr:colOff>
      <xdr:row>39</xdr:row>
      <xdr:rowOff>82550</xdr:rowOff>
    </xdr:to>
    <xdr:cxnSp macro="">
      <xdr:nvCxnSpPr>
        <xdr:cNvPr id="724" name="Diagonal">
          <a:extLst>
            <a:ext uri="{FF2B5EF4-FFF2-40B4-BE49-F238E27FC236}">
              <a16:creationId xmlns:a16="http://schemas.microsoft.com/office/drawing/2014/main" id="{4FE12CDD-9FBF-5F6A-E73C-10A03317D182}"/>
            </a:ext>
          </a:extLst>
        </xdr:cNvPr>
        <xdr:cNvCxnSpPr/>
      </xdr:nvCxnSpPr>
      <xdr:spPr>
        <a:xfrm>
          <a:off x="6146800" y="6527800"/>
          <a:ext cx="431800" cy="7366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37</xdr:row>
      <xdr:rowOff>0</xdr:rowOff>
    </xdr:from>
    <xdr:to>
      <xdr:col>21</xdr:col>
      <xdr:colOff>152400</xdr:colOff>
      <xdr:row>37</xdr:row>
      <xdr:rowOff>152400</xdr:rowOff>
    </xdr:to>
    <xdr:sp macro="" textlink="">
      <xdr:nvSpPr>
        <xdr:cNvPr id="725" name="Triangle 20">
          <a:extLst>
            <a:ext uri="{FF2B5EF4-FFF2-40B4-BE49-F238E27FC236}">
              <a16:creationId xmlns:a16="http://schemas.microsoft.com/office/drawing/2014/main" id="{9070B7AE-9630-D0B2-113B-CA1C8B2749C8}"/>
            </a:ext>
          </a:extLst>
        </xdr:cNvPr>
        <xdr:cNvSpPr/>
      </xdr:nvSpPr>
      <xdr:spPr>
        <a:xfrm rot="16200000">
          <a:off x="9594850" y="68135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19</xdr:col>
      <xdr:colOff>6350</xdr:colOff>
      <xdr:row>37</xdr:row>
      <xdr:rowOff>69850</xdr:rowOff>
    </xdr:from>
    <xdr:to>
      <xdr:col>21</xdr:col>
      <xdr:colOff>6350</xdr:colOff>
      <xdr:row>37</xdr:row>
      <xdr:rowOff>69850</xdr:rowOff>
    </xdr:to>
    <xdr:cxnSp macro="">
      <xdr:nvCxnSpPr>
        <xdr:cNvPr id="726" name="Branch">
          <a:extLst>
            <a:ext uri="{FF2B5EF4-FFF2-40B4-BE49-F238E27FC236}">
              <a16:creationId xmlns:a16="http://schemas.microsoft.com/office/drawing/2014/main" id="{CC014423-3371-A638-53BC-2C2DD4D89B03}"/>
            </a:ext>
          </a:extLst>
        </xdr:cNvPr>
        <xdr:cNvCxnSpPr/>
      </xdr:nvCxnSpPr>
      <xdr:spPr>
        <a:xfrm>
          <a:off x="8382000" y="68834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37</xdr:row>
      <xdr:rowOff>69850</xdr:rowOff>
    </xdr:from>
    <xdr:to>
      <xdr:col>19</xdr:col>
      <xdr:colOff>6350</xdr:colOff>
      <xdr:row>39</xdr:row>
      <xdr:rowOff>82550</xdr:rowOff>
    </xdr:to>
    <xdr:cxnSp macro="">
      <xdr:nvCxnSpPr>
        <xdr:cNvPr id="727" name="Diagonal">
          <a:extLst>
            <a:ext uri="{FF2B5EF4-FFF2-40B4-BE49-F238E27FC236}">
              <a16:creationId xmlns:a16="http://schemas.microsoft.com/office/drawing/2014/main" id="{8AAE65AD-91C9-5BFD-DAB1-8A7EC053C360}"/>
            </a:ext>
          </a:extLst>
        </xdr:cNvPr>
        <xdr:cNvCxnSpPr/>
      </xdr:nvCxnSpPr>
      <xdr:spPr>
        <a:xfrm flipV="1">
          <a:off x="7950200" y="6883400"/>
          <a:ext cx="431800" cy="381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42</xdr:row>
      <xdr:rowOff>0</xdr:rowOff>
    </xdr:from>
    <xdr:to>
      <xdr:col>21</xdr:col>
      <xdr:colOff>152400</xdr:colOff>
      <xdr:row>42</xdr:row>
      <xdr:rowOff>152400</xdr:rowOff>
    </xdr:to>
    <xdr:sp macro="" textlink="">
      <xdr:nvSpPr>
        <xdr:cNvPr id="728" name="Triangle 21">
          <a:extLst>
            <a:ext uri="{FF2B5EF4-FFF2-40B4-BE49-F238E27FC236}">
              <a16:creationId xmlns:a16="http://schemas.microsoft.com/office/drawing/2014/main" id="{E81986F5-9D4F-45BE-9B82-03613288C57D}"/>
            </a:ext>
          </a:extLst>
        </xdr:cNvPr>
        <xdr:cNvSpPr/>
      </xdr:nvSpPr>
      <xdr:spPr>
        <a:xfrm rot="16200000">
          <a:off x="9594850" y="77343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19</xdr:col>
      <xdr:colOff>6350</xdr:colOff>
      <xdr:row>42</xdr:row>
      <xdr:rowOff>76200</xdr:rowOff>
    </xdr:from>
    <xdr:to>
      <xdr:col>21</xdr:col>
      <xdr:colOff>6350</xdr:colOff>
      <xdr:row>42</xdr:row>
      <xdr:rowOff>76200</xdr:rowOff>
    </xdr:to>
    <xdr:cxnSp macro="">
      <xdr:nvCxnSpPr>
        <xdr:cNvPr id="729" name="Branch">
          <a:extLst>
            <a:ext uri="{FF2B5EF4-FFF2-40B4-BE49-F238E27FC236}">
              <a16:creationId xmlns:a16="http://schemas.microsoft.com/office/drawing/2014/main" id="{4235853E-F9FD-89DB-A001-6ACD9DA6FF61}"/>
            </a:ext>
          </a:extLst>
        </xdr:cNvPr>
        <xdr:cNvCxnSpPr/>
      </xdr:nvCxnSpPr>
      <xdr:spPr>
        <a:xfrm>
          <a:off x="8382000" y="78105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39</xdr:row>
      <xdr:rowOff>82550</xdr:rowOff>
    </xdr:from>
    <xdr:to>
      <xdr:col>19</xdr:col>
      <xdr:colOff>6350</xdr:colOff>
      <xdr:row>42</xdr:row>
      <xdr:rowOff>76200</xdr:rowOff>
    </xdr:to>
    <xdr:cxnSp macro="">
      <xdr:nvCxnSpPr>
        <xdr:cNvPr id="730" name="Diagonal">
          <a:extLst>
            <a:ext uri="{FF2B5EF4-FFF2-40B4-BE49-F238E27FC236}">
              <a16:creationId xmlns:a16="http://schemas.microsoft.com/office/drawing/2014/main" id="{758C30BA-A828-00E1-7047-3453536BD929}"/>
            </a:ext>
          </a:extLst>
        </xdr:cNvPr>
        <xdr:cNvCxnSpPr/>
      </xdr:nvCxnSpPr>
      <xdr:spPr>
        <a:xfrm>
          <a:off x="7950200" y="7264400"/>
          <a:ext cx="431800" cy="5461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152400</xdr:colOff>
      <xdr:row>47</xdr:row>
      <xdr:rowOff>152400</xdr:rowOff>
    </xdr:to>
    <xdr:sp macro="" textlink="">
      <xdr:nvSpPr>
        <xdr:cNvPr id="731" name="Triangle 22">
          <a:extLst>
            <a:ext uri="{FF2B5EF4-FFF2-40B4-BE49-F238E27FC236}">
              <a16:creationId xmlns:a16="http://schemas.microsoft.com/office/drawing/2014/main" id="{EC35F953-B353-996E-6296-5E7F9035411F}"/>
            </a:ext>
          </a:extLst>
        </xdr:cNvPr>
        <xdr:cNvSpPr/>
      </xdr:nvSpPr>
      <xdr:spPr>
        <a:xfrm rot="16200000">
          <a:off x="7797800" y="86550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17</xdr:col>
      <xdr:colOff>177800</xdr:colOff>
      <xdr:row>47</xdr:row>
      <xdr:rowOff>82550</xdr:rowOff>
    </xdr:from>
    <xdr:to>
      <xdr:col>22</xdr:col>
      <xdr:colOff>0</xdr:colOff>
      <xdr:row>47</xdr:row>
      <xdr:rowOff>82550</xdr:rowOff>
    </xdr:to>
    <xdr:cxnSp macro="">
      <xdr:nvCxnSpPr>
        <xdr:cNvPr id="732" name="Connector">
          <a:extLst>
            <a:ext uri="{FF2B5EF4-FFF2-40B4-BE49-F238E27FC236}">
              <a16:creationId xmlns:a16="http://schemas.microsoft.com/office/drawing/2014/main" id="{CF417527-74EF-3B28-8C3E-8778945B680C}"/>
            </a:ext>
          </a:extLst>
        </xdr:cNvPr>
        <xdr:cNvCxnSpPr/>
      </xdr:nvCxnSpPr>
      <xdr:spPr>
        <a:xfrm>
          <a:off x="7975600" y="8737600"/>
          <a:ext cx="1803400" cy="0"/>
        </a:xfrm>
        <a:prstGeom prst="line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</xdr:row>
      <xdr:rowOff>82550</xdr:rowOff>
    </xdr:from>
    <xdr:to>
      <xdr:col>17</xdr:col>
      <xdr:colOff>0</xdr:colOff>
      <xdr:row>47</xdr:row>
      <xdr:rowOff>82550</xdr:rowOff>
    </xdr:to>
    <xdr:cxnSp macro="">
      <xdr:nvCxnSpPr>
        <xdr:cNvPr id="733" name="Branch">
          <a:extLst>
            <a:ext uri="{FF2B5EF4-FFF2-40B4-BE49-F238E27FC236}">
              <a16:creationId xmlns:a16="http://schemas.microsoft.com/office/drawing/2014/main" id="{5B693709-D166-F9AE-51AF-6AA0CA784AAC}"/>
            </a:ext>
          </a:extLst>
        </xdr:cNvPr>
        <xdr:cNvCxnSpPr/>
      </xdr:nvCxnSpPr>
      <xdr:spPr>
        <a:xfrm>
          <a:off x="6578600" y="87376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146050</xdr:colOff>
      <xdr:row>47</xdr:row>
      <xdr:rowOff>82550</xdr:rowOff>
    </xdr:from>
    <xdr:to>
      <xdr:col>15</xdr:col>
      <xdr:colOff>0</xdr:colOff>
      <xdr:row>50</xdr:row>
      <xdr:rowOff>76200</xdr:rowOff>
    </xdr:to>
    <xdr:cxnSp macro="">
      <xdr:nvCxnSpPr>
        <xdr:cNvPr id="734" name="Diagonal">
          <a:extLst>
            <a:ext uri="{FF2B5EF4-FFF2-40B4-BE49-F238E27FC236}">
              <a16:creationId xmlns:a16="http://schemas.microsoft.com/office/drawing/2014/main" id="{72835967-BB8F-8441-E7D4-74383D54B84F}"/>
            </a:ext>
          </a:extLst>
        </xdr:cNvPr>
        <xdr:cNvCxnSpPr/>
      </xdr:nvCxnSpPr>
      <xdr:spPr>
        <a:xfrm flipV="1">
          <a:off x="6146800" y="8737600"/>
          <a:ext cx="431800" cy="5461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152400</xdr:colOff>
      <xdr:row>54</xdr:row>
      <xdr:rowOff>152400</xdr:rowOff>
    </xdr:to>
    <xdr:sp macro="" textlink="">
      <xdr:nvSpPr>
        <xdr:cNvPr id="735" name="Square 23">
          <a:extLst>
            <a:ext uri="{FF2B5EF4-FFF2-40B4-BE49-F238E27FC236}">
              <a16:creationId xmlns:a16="http://schemas.microsoft.com/office/drawing/2014/main" id="{8D9665D8-65D7-B2B6-D84C-F84541F65619}"/>
            </a:ext>
          </a:extLst>
        </xdr:cNvPr>
        <xdr:cNvSpPr/>
      </xdr:nvSpPr>
      <xdr:spPr>
        <a:xfrm>
          <a:off x="7797800" y="99441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15</xdr:col>
      <xdr:colOff>0</xdr:colOff>
      <xdr:row>54</xdr:row>
      <xdr:rowOff>76200</xdr:rowOff>
    </xdr:from>
    <xdr:to>
      <xdr:col>17</xdr:col>
      <xdr:colOff>0</xdr:colOff>
      <xdr:row>54</xdr:row>
      <xdr:rowOff>76200</xdr:rowOff>
    </xdr:to>
    <xdr:cxnSp macro="">
      <xdr:nvCxnSpPr>
        <xdr:cNvPr id="736" name="Branch">
          <a:extLst>
            <a:ext uri="{FF2B5EF4-FFF2-40B4-BE49-F238E27FC236}">
              <a16:creationId xmlns:a16="http://schemas.microsoft.com/office/drawing/2014/main" id="{6B524610-1B4E-36A4-1903-E3D6373BAB00}"/>
            </a:ext>
          </a:extLst>
        </xdr:cNvPr>
        <xdr:cNvCxnSpPr/>
      </xdr:nvCxnSpPr>
      <xdr:spPr>
        <a:xfrm>
          <a:off x="6578600" y="100203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146050</xdr:colOff>
      <xdr:row>50</xdr:row>
      <xdr:rowOff>76200</xdr:rowOff>
    </xdr:from>
    <xdr:to>
      <xdr:col>15</xdr:col>
      <xdr:colOff>0</xdr:colOff>
      <xdr:row>54</xdr:row>
      <xdr:rowOff>76200</xdr:rowOff>
    </xdr:to>
    <xdr:cxnSp macro="">
      <xdr:nvCxnSpPr>
        <xdr:cNvPr id="737" name="Diagonal">
          <a:extLst>
            <a:ext uri="{FF2B5EF4-FFF2-40B4-BE49-F238E27FC236}">
              <a16:creationId xmlns:a16="http://schemas.microsoft.com/office/drawing/2014/main" id="{2B3AB8FD-FA1E-A5A4-B886-C846D3AB5EF2}"/>
            </a:ext>
          </a:extLst>
        </xdr:cNvPr>
        <xdr:cNvCxnSpPr/>
      </xdr:nvCxnSpPr>
      <xdr:spPr>
        <a:xfrm>
          <a:off x="6146800" y="9283700"/>
          <a:ext cx="431800" cy="7366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52</xdr:row>
      <xdr:rowOff>0</xdr:rowOff>
    </xdr:from>
    <xdr:to>
      <xdr:col>21</xdr:col>
      <xdr:colOff>152400</xdr:colOff>
      <xdr:row>52</xdr:row>
      <xdr:rowOff>152400</xdr:rowOff>
    </xdr:to>
    <xdr:sp macro="" textlink="">
      <xdr:nvSpPr>
        <xdr:cNvPr id="738" name="Triangle 24">
          <a:extLst>
            <a:ext uri="{FF2B5EF4-FFF2-40B4-BE49-F238E27FC236}">
              <a16:creationId xmlns:a16="http://schemas.microsoft.com/office/drawing/2014/main" id="{42C625B0-72D6-BC17-2EA8-A6AAFEBA1916}"/>
            </a:ext>
          </a:extLst>
        </xdr:cNvPr>
        <xdr:cNvSpPr/>
      </xdr:nvSpPr>
      <xdr:spPr>
        <a:xfrm rot="16200000">
          <a:off x="9594850" y="95758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19</xdr:col>
      <xdr:colOff>6350</xdr:colOff>
      <xdr:row>52</xdr:row>
      <xdr:rowOff>76200</xdr:rowOff>
    </xdr:from>
    <xdr:to>
      <xdr:col>21</xdr:col>
      <xdr:colOff>6350</xdr:colOff>
      <xdr:row>52</xdr:row>
      <xdr:rowOff>76200</xdr:rowOff>
    </xdr:to>
    <xdr:cxnSp macro="">
      <xdr:nvCxnSpPr>
        <xdr:cNvPr id="739" name="Branch">
          <a:extLst>
            <a:ext uri="{FF2B5EF4-FFF2-40B4-BE49-F238E27FC236}">
              <a16:creationId xmlns:a16="http://schemas.microsoft.com/office/drawing/2014/main" id="{E5665A4B-3F2F-1B76-2F00-AE39230E7579}"/>
            </a:ext>
          </a:extLst>
        </xdr:cNvPr>
        <xdr:cNvCxnSpPr/>
      </xdr:nvCxnSpPr>
      <xdr:spPr>
        <a:xfrm>
          <a:off x="8382000" y="96520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52</xdr:row>
      <xdr:rowOff>76200</xdr:rowOff>
    </xdr:from>
    <xdr:to>
      <xdr:col>19</xdr:col>
      <xdr:colOff>6350</xdr:colOff>
      <xdr:row>54</xdr:row>
      <xdr:rowOff>76200</xdr:rowOff>
    </xdr:to>
    <xdr:cxnSp macro="">
      <xdr:nvCxnSpPr>
        <xdr:cNvPr id="740" name="Diagonal">
          <a:extLst>
            <a:ext uri="{FF2B5EF4-FFF2-40B4-BE49-F238E27FC236}">
              <a16:creationId xmlns:a16="http://schemas.microsoft.com/office/drawing/2014/main" id="{69FC2F85-DF6B-BCFA-C93D-DF65F0BC9FCC}"/>
            </a:ext>
          </a:extLst>
        </xdr:cNvPr>
        <xdr:cNvCxnSpPr/>
      </xdr:nvCxnSpPr>
      <xdr:spPr>
        <a:xfrm flipV="1">
          <a:off x="7950200" y="9652000"/>
          <a:ext cx="431800" cy="3683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57</xdr:row>
      <xdr:rowOff>0</xdr:rowOff>
    </xdr:from>
    <xdr:to>
      <xdr:col>21</xdr:col>
      <xdr:colOff>152400</xdr:colOff>
      <xdr:row>57</xdr:row>
      <xdr:rowOff>152400</xdr:rowOff>
    </xdr:to>
    <xdr:sp macro="" textlink="">
      <xdr:nvSpPr>
        <xdr:cNvPr id="741" name="Triangle 25">
          <a:extLst>
            <a:ext uri="{FF2B5EF4-FFF2-40B4-BE49-F238E27FC236}">
              <a16:creationId xmlns:a16="http://schemas.microsoft.com/office/drawing/2014/main" id="{C54FDED8-EF3C-8367-BFB5-C6D58B2A854F}"/>
            </a:ext>
          </a:extLst>
        </xdr:cNvPr>
        <xdr:cNvSpPr/>
      </xdr:nvSpPr>
      <xdr:spPr>
        <a:xfrm rot="16200000">
          <a:off x="9594850" y="104965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19</xdr:col>
      <xdr:colOff>6350</xdr:colOff>
      <xdr:row>57</xdr:row>
      <xdr:rowOff>69850</xdr:rowOff>
    </xdr:from>
    <xdr:to>
      <xdr:col>21</xdr:col>
      <xdr:colOff>6350</xdr:colOff>
      <xdr:row>57</xdr:row>
      <xdr:rowOff>69850</xdr:rowOff>
    </xdr:to>
    <xdr:cxnSp macro="">
      <xdr:nvCxnSpPr>
        <xdr:cNvPr id="742" name="Branch">
          <a:extLst>
            <a:ext uri="{FF2B5EF4-FFF2-40B4-BE49-F238E27FC236}">
              <a16:creationId xmlns:a16="http://schemas.microsoft.com/office/drawing/2014/main" id="{60568D01-6D31-2093-FB60-7477F4D20484}"/>
            </a:ext>
          </a:extLst>
        </xdr:cNvPr>
        <xdr:cNvCxnSpPr/>
      </xdr:nvCxnSpPr>
      <xdr:spPr>
        <a:xfrm>
          <a:off x="8382000" y="105664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54</xdr:row>
      <xdr:rowOff>76200</xdr:rowOff>
    </xdr:from>
    <xdr:to>
      <xdr:col>19</xdr:col>
      <xdr:colOff>6350</xdr:colOff>
      <xdr:row>57</xdr:row>
      <xdr:rowOff>69850</xdr:rowOff>
    </xdr:to>
    <xdr:cxnSp macro="">
      <xdr:nvCxnSpPr>
        <xdr:cNvPr id="743" name="Diagonal">
          <a:extLst>
            <a:ext uri="{FF2B5EF4-FFF2-40B4-BE49-F238E27FC236}">
              <a16:creationId xmlns:a16="http://schemas.microsoft.com/office/drawing/2014/main" id="{0D0A4498-536B-1E81-9D94-BBD7DFA7364E}"/>
            </a:ext>
          </a:extLst>
        </xdr:cNvPr>
        <xdr:cNvCxnSpPr/>
      </xdr:nvCxnSpPr>
      <xdr:spPr>
        <a:xfrm>
          <a:off x="7950200" y="10020300"/>
          <a:ext cx="431800" cy="5461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72</xdr:row>
      <xdr:rowOff>0</xdr:rowOff>
    </xdr:from>
    <xdr:to>
      <xdr:col>9</xdr:col>
      <xdr:colOff>152400</xdr:colOff>
      <xdr:row>72</xdr:row>
      <xdr:rowOff>152400</xdr:rowOff>
    </xdr:to>
    <xdr:sp macro="" textlink="">
      <xdr:nvSpPr>
        <xdr:cNvPr id="744" name="Circle 26">
          <a:extLst>
            <a:ext uri="{FF2B5EF4-FFF2-40B4-BE49-F238E27FC236}">
              <a16:creationId xmlns:a16="http://schemas.microsoft.com/office/drawing/2014/main" id="{D73E99BC-AFF8-64EB-5BB6-023D585AFD3E}"/>
            </a:ext>
          </a:extLst>
        </xdr:cNvPr>
        <xdr:cNvSpPr/>
      </xdr:nvSpPr>
      <xdr:spPr>
        <a:xfrm>
          <a:off x="4203700" y="132588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7</xdr:col>
      <xdr:colOff>0</xdr:colOff>
      <xdr:row>72</xdr:row>
      <xdr:rowOff>76200</xdr:rowOff>
    </xdr:from>
    <xdr:to>
      <xdr:col>9</xdr:col>
      <xdr:colOff>0</xdr:colOff>
      <xdr:row>72</xdr:row>
      <xdr:rowOff>76200</xdr:rowOff>
    </xdr:to>
    <xdr:cxnSp macro="">
      <xdr:nvCxnSpPr>
        <xdr:cNvPr id="745" name="Branch">
          <a:extLst>
            <a:ext uri="{FF2B5EF4-FFF2-40B4-BE49-F238E27FC236}">
              <a16:creationId xmlns:a16="http://schemas.microsoft.com/office/drawing/2014/main" id="{7C63840B-1E88-8086-462D-94072F7E1AF0}"/>
            </a:ext>
          </a:extLst>
        </xdr:cNvPr>
        <xdr:cNvCxnSpPr/>
      </xdr:nvCxnSpPr>
      <xdr:spPr>
        <a:xfrm>
          <a:off x="2984500" y="133350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158750</xdr:colOff>
      <xdr:row>72</xdr:row>
      <xdr:rowOff>76200</xdr:rowOff>
    </xdr:from>
    <xdr:to>
      <xdr:col>7</xdr:col>
      <xdr:colOff>0</xdr:colOff>
      <xdr:row>87</xdr:row>
      <xdr:rowOff>82550</xdr:rowOff>
    </xdr:to>
    <xdr:cxnSp macro="">
      <xdr:nvCxnSpPr>
        <xdr:cNvPr id="746" name="Diagonal">
          <a:extLst>
            <a:ext uri="{FF2B5EF4-FFF2-40B4-BE49-F238E27FC236}">
              <a16:creationId xmlns:a16="http://schemas.microsoft.com/office/drawing/2014/main" id="{1CFC3CD6-FF5F-DE44-F89F-877166FBCB6C}"/>
            </a:ext>
          </a:extLst>
        </xdr:cNvPr>
        <xdr:cNvCxnSpPr/>
      </xdr:nvCxnSpPr>
      <xdr:spPr>
        <a:xfrm flipV="1">
          <a:off x="2565400" y="13335000"/>
          <a:ext cx="419100" cy="27686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102</xdr:row>
      <xdr:rowOff>0</xdr:rowOff>
    </xdr:from>
    <xdr:to>
      <xdr:col>9</xdr:col>
      <xdr:colOff>152400</xdr:colOff>
      <xdr:row>102</xdr:row>
      <xdr:rowOff>152400</xdr:rowOff>
    </xdr:to>
    <xdr:sp macro="" textlink="">
      <xdr:nvSpPr>
        <xdr:cNvPr id="747" name="Circle 27">
          <a:extLst>
            <a:ext uri="{FF2B5EF4-FFF2-40B4-BE49-F238E27FC236}">
              <a16:creationId xmlns:a16="http://schemas.microsoft.com/office/drawing/2014/main" id="{A8A63EDD-AD85-2F5E-37FC-765997B50449}"/>
            </a:ext>
          </a:extLst>
        </xdr:cNvPr>
        <xdr:cNvSpPr/>
      </xdr:nvSpPr>
      <xdr:spPr>
        <a:xfrm>
          <a:off x="4203700" y="187833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7</xdr:col>
      <xdr:colOff>0</xdr:colOff>
      <xdr:row>102</xdr:row>
      <xdr:rowOff>76200</xdr:rowOff>
    </xdr:from>
    <xdr:to>
      <xdr:col>9</xdr:col>
      <xdr:colOff>0</xdr:colOff>
      <xdr:row>102</xdr:row>
      <xdr:rowOff>76200</xdr:rowOff>
    </xdr:to>
    <xdr:cxnSp macro="">
      <xdr:nvCxnSpPr>
        <xdr:cNvPr id="748" name="Branch">
          <a:extLst>
            <a:ext uri="{FF2B5EF4-FFF2-40B4-BE49-F238E27FC236}">
              <a16:creationId xmlns:a16="http://schemas.microsoft.com/office/drawing/2014/main" id="{6B643751-0D9B-EC0E-A03E-6DEB8E3D057B}"/>
            </a:ext>
          </a:extLst>
        </xdr:cNvPr>
        <xdr:cNvCxnSpPr/>
      </xdr:nvCxnSpPr>
      <xdr:spPr>
        <a:xfrm>
          <a:off x="2984500" y="188595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158750</xdr:colOff>
      <xdr:row>87</xdr:row>
      <xdr:rowOff>82550</xdr:rowOff>
    </xdr:from>
    <xdr:to>
      <xdr:col>7</xdr:col>
      <xdr:colOff>0</xdr:colOff>
      <xdr:row>102</xdr:row>
      <xdr:rowOff>76200</xdr:rowOff>
    </xdr:to>
    <xdr:cxnSp macro="">
      <xdr:nvCxnSpPr>
        <xdr:cNvPr id="749" name="Diagonal">
          <a:extLst>
            <a:ext uri="{FF2B5EF4-FFF2-40B4-BE49-F238E27FC236}">
              <a16:creationId xmlns:a16="http://schemas.microsoft.com/office/drawing/2014/main" id="{AEE7D1B5-7085-B11C-AFE7-CB9736FB6D43}"/>
            </a:ext>
          </a:extLst>
        </xdr:cNvPr>
        <xdr:cNvCxnSpPr/>
      </xdr:nvCxnSpPr>
      <xdr:spPr>
        <a:xfrm>
          <a:off x="2565400" y="16103600"/>
          <a:ext cx="419100" cy="27559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65</xdr:row>
      <xdr:rowOff>0</xdr:rowOff>
    </xdr:from>
    <xdr:to>
      <xdr:col>13</xdr:col>
      <xdr:colOff>152400</xdr:colOff>
      <xdr:row>65</xdr:row>
      <xdr:rowOff>152400</xdr:rowOff>
    </xdr:to>
    <xdr:sp macro="" textlink="">
      <xdr:nvSpPr>
        <xdr:cNvPr id="750" name="Circle 28">
          <a:extLst>
            <a:ext uri="{FF2B5EF4-FFF2-40B4-BE49-F238E27FC236}">
              <a16:creationId xmlns:a16="http://schemas.microsoft.com/office/drawing/2014/main" id="{964AB7D9-A459-134F-E393-4BC605B1142E}"/>
            </a:ext>
          </a:extLst>
        </xdr:cNvPr>
        <xdr:cNvSpPr/>
      </xdr:nvSpPr>
      <xdr:spPr>
        <a:xfrm>
          <a:off x="6000750" y="1196975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10</xdr:col>
      <xdr:colOff>387350</xdr:colOff>
      <xdr:row>65</xdr:row>
      <xdr:rowOff>69850</xdr:rowOff>
    </xdr:from>
    <xdr:to>
      <xdr:col>12</xdr:col>
      <xdr:colOff>603250</xdr:colOff>
      <xdr:row>65</xdr:row>
      <xdr:rowOff>69850</xdr:rowOff>
    </xdr:to>
    <xdr:cxnSp macro="">
      <xdr:nvCxnSpPr>
        <xdr:cNvPr id="751" name="Branch">
          <a:extLst>
            <a:ext uri="{FF2B5EF4-FFF2-40B4-BE49-F238E27FC236}">
              <a16:creationId xmlns:a16="http://schemas.microsoft.com/office/drawing/2014/main" id="{01E41DF4-5C45-C0D8-2442-FB98AD2FF20E}"/>
            </a:ext>
          </a:extLst>
        </xdr:cNvPr>
        <xdr:cNvCxnSpPr/>
      </xdr:nvCxnSpPr>
      <xdr:spPr>
        <a:xfrm>
          <a:off x="4775200" y="120396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65</xdr:row>
      <xdr:rowOff>69850</xdr:rowOff>
    </xdr:from>
    <xdr:to>
      <xdr:col>10</xdr:col>
      <xdr:colOff>387350</xdr:colOff>
      <xdr:row>72</xdr:row>
      <xdr:rowOff>76200</xdr:rowOff>
    </xdr:to>
    <xdr:cxnSp macro="">
      <xdr:nvCxnSpPr>
        <xdr:cNvPr id="752" name="Diagonal">
          <a:extLst>
            <a:ext uri="{FF2B5EF4-FFF2-40B4-BE49-F238E27FC236}">
              <a16:creationId xmlns:a16="http://schemas.microsoft.com/office/drawing/2014/main" id="{51F98B80-A4D8-6C71-1F1B-98C067C4FCCF}"/>
            </a:ext>
          </a:extLst>
        </xdr:cNvPr>
        <xdr:cNvCxnSpPr/>
      </xdr:nvCxnSpPr>
      <xdr:spPr>
        <a:xfrm flipV="1">
          <a:off x="4356100" y="12039600"/>
          <a:ext cx="419100" cy="12954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80</xdr:row>
      <xdr:rowOff>0</xdr:rowOff>
    </xdr:from>
    <xdr:to>
      <xdr:col>13</xdr:col>
      <xdr:colOff>152400</xdr:colOff>
      <xdr:row>80</xdr:row>
      <xdr:rowOff>152400</xdr:rowOff>
    </xdr:to>
    <xdr:sp macro="" textlink="">
      <xdr:nvSpPr>
        <xdr:cNvPr id="753" name="Circle 29">
          <a:extLst>
            <a:ext uri="{FF2B5EF4-FFF2-40B4-BE49-F238E27FC236}">
              <a16:creationId xmlns:a16="http://schemas.microsoft.com/office/drawing/2014/main" id="{17296A0F-7EBB-DD34-A0C0-D394E756A554}"/>
            </a:ext>
          </a:extLst>
        </xdr:cNvPr>
        <xdr:cNvSpPr/>
      </xdr:nvSpPr>
      <xdr:spPr>
        <a:xfrm>
          <a:off x="6000750" y="14732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10</xdr:col>
      <xdr:colOff>387350</xdr:colOff>
      <xdr:row>80</xdr:row>
      <xdr:rowOff>76200</xdr:rowOff>
    </xdr:from>
    <xdr:to>
      <xdr:col>12</xdr:col>
      <xdr:colOff>603250</xdr:colOff>
      <xdr:row>80</xdr:row>
      <xdr:rowOff>76200</xdr:rowOff>
    </xdr:to>
    <xdr:cxnSp macro="">
      <xdr:nvCxnSpPr>
        <xdr:cNvPr id="754" name="Branch">
          <a:extLst>
            <a:ext uri="{FF2B5EF4-FFF2-40B4-BE49-F238E27FC236}">
              <a16:creationId xmlns:a16="http://schemas.microsoft.com/office/drawing/2014/main" id="{EA98CF69-9F3A-1F47-0E39-080503F72542}"/>
            </a:ext>
          </a:extLst>
        </xdr:cNvPr>
        <xdr:cNvCxnSpPr/>
      </xdr:nvCxnSpPr>
      <xdr:spPr>
        <a:xfrm>
          <a:off x="4775200" y="148082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72</xdr:row>
      <xdr:rowOff>76200</xdr:rowOff>
    </xdr:from>
    <xdr:to>
      <xdr:col>10</xdr:col>
      <xdr:colOff>387350</xdr:colOff>
      <xdr:row>80</xdr:row>
      <xdr:rowOff>76200</xdr:rowOff>
    </xdr:to>
    <xdr:cxnSp macro="">
      <xdr:nvCxnSpPr>
        <xdr:cNvPr id="755" name="Diagonal">
          <a:extLst>
            <a:ext uri="{FF2B5EF4-FFF2-40B4-BE49-F238E27FC236}">
              <a16:creationId xmlns:a16="http://schemas.microsoft.com/office/drawing/2014/main" id="{43B29236-D358-242E-D036-6DCD3D1CBE7B}"/>
            </a:ext>
          </a:extLst>
        </xdr:cNvPr>
        <xdr:cNvCxnSpPr/>
      </xdr:nvCxnSpPr>
      <xdr:spPr>
        <a:xfrm>
          <a:off x="4356100" y="13335000"/>
          <a:ext cx="419100" cy="14732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152400</xdr:colOff>
      <xdr:row>62</xdr:row>
      <xdr:rowOff>152400</xdr:rowOff>
    </xdr:to>
    <xdr:sp macro="" textlink="">
      <xdr:nvSpPr>
        <xdr:cNvPr id="756" name="Triangle 30">
          <a:extLst>
            <a:ext uri="{FF2B5EF4-FFF2-40B4-BE49-F238E27FC236}">
              <a16:creationId xmlns:a16="http://schemas.microsoft.com/office/drawing/2014/main" id="{F389ED3E-77D7-6211-1E94-42401CFA3CBA}"/>
            </a:ext>
          </a:extLst>
        </xdr:cNvPr>
        <xdr:cNvSpPr/>
      </xdr:nvSpPr>
      <xdr:spPr>
        <a:xfrm rot="16200000">
          <a:off x="7797800" y="114173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17</xdr:col>
      <xdr:colOff>177800</xdr:colOff>
      <xdr:row>62</xdr:row>
      <xdr:rowOff>76200</xdr:rowOff>
    </xdr:from>
    <xdr:to>
      <xdr:col>22</xdr:col>
      <xdr:colOff>0</xdr:colOff>
      <xdr:row>62</xdr:row>
      <xdr:rowOff>76200</xdr:rowOff>
    </xdr:to>
    <xdr:cxnSp macro="">
      <xdr:nvCxnSpPr>
        <xdr:cNvPr id="757" name="Connector">
          <a:extLst>
            <a:ext uri="{FF2B5EF4-FFF2-40B4-BE49-F238E27FC236}">
              <a16:creationId xmlns:a16="http://schemas.microsoft.com/office/drawing/2014/main" id="{97148F4C-027C-53A0-B2D7-3090B3E3BCFD}"/>
            </a:ext>
          </a:extLst>
        </xdr:cNvPr>
        <xdr:cNvCxnSpPr/>
      </xdr:nvCxnSpPr>
      <xdr:spPr>
        <a:xfrm>
          <a:off x="7975600" y="11493500"/>
          <a:ext cx="1803400" cy="0"/>
        </a:xfrm>
        <a:prstGeom prst="line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62</xdr:row>
      <xdr:rowOff>76200</xdr:rowOff>
    </xdr:from>
    <xdr:to>
      <xdr:col>17</xdr:col>
      <xdr:colOff>0</xdr:colOff>
      <xdr:row>62</xdr:row>
      <xdr:rowOff>76200</xdr:rowOff>
    </xdr:to>
    <xdr:cxnSp macro="">
      <xdr:nvCxnSpPr>
        <xdr:cNvPr id="758" name="Branch">
          <a:extLst>
            <a:ext uri="{FF2B5EF4-FFF2-40B4-BE49-F238E27FC236}">
              <a16:creationId xmlns:a16="http://schemas.microsoft.com/office/drawing/2014/main" id="{7877EF6F-12E0-609D-02DA-38556BE03205}"/>
            </a:ext>
          </a:extLst>
        </xdr:cNvPr>
        <xdr:cNvCxnSpPr/>
      </xdr:nvCxnSpPr>
      <xdr:spPr>
        <a:xfrm>
          <a:off x="6578600" y="114935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146050</xdr:colOff>
      <xdr:row>62</xdr:row>
      <xdr:rowOff>76200</xdr:rowOff>
    </xdr:from>
    <xdr:to>
      <xdr:col>15</xdr:col>
      <xdr:colOff>0</xdr:colOff>
      <xdr:row>65</xdr:row>
      <xdr:rowOff>69850</xdr:rowOff>
    </xdr:to>
    <xdr:cxnSp macro="">
      <xdr:nvCxnSpPr>
        <xdr:cNvPr id="759" name="Diagonal">
          <a:extLst>
            <a:ext uri="{FF2B5EF4-FFF2-40B4-BE49-F238E27FC236}">
              <a16:creationId xmlns:a16="http://schemas.microsoft.com/office/drawing/2014/main" id="{78E81008-D3FE-630F-0E50-C1F5032EF4AF}"/>
            </a:ext>
          </a:extLst>
        </xdr:cNvPr>
        <xdr:cNvCxnSpPr/>
      </xdr:nvCxnSpPr>
      <xdr:spPr>
        <a:xfrm flipV="1">
          <a:off x="6146800" y="11493500"/>
          <a:ext cx="431800" cy="5461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152400</xdr:colOff>
      <xdr:row>69</xdr:row>
      <xdr:rowOff>152400</xdr:rowOff>
    </xdr:to>
    <xdr:sp macro="" textlink="">
      <xdr:nvSpPr>
        <xdr:cNvPr id="760" name="Square 31">
          <a:extLst>
            <a:ext uri="{FF2B5EF4-FFF2-40B4-BE49-F238E27FC236}">
              <a16:creationId xmlns:a16="http://schemas.microsoft.com/office/drawing/2014/main" id="{3D334B3E-4F6D-981F-B693-F17CBCFE5799}"/>
            </a:ext>
          </a:extLst>
        </xdr:cNvPr>
        <xdr:cNvSpPr/>
      </xdr:nvSpPr>
      <xdr:spPr>
        <a:xfrm>
          <a:off x="7797800" y="1270635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15</xdr:col>
      <xdr:colOff>0</xdr:colOff>
      <xdr:row>69</xdr:row>
      <xdr:rowOff>69850</xdr:rowOff>
    </xdr:from>
    <xdr:to>
      <xdr:col>17</xdr:col>
      <xdr:colOff>0</xdr:colOff>
      <xdr:row>69</xdr:row>
      <xdr:rowOff>69850</xdr:rowOff>
    </xdr:to>
    <xdr:cxnSp macro="">
      <xdr:nvCxnSpPr>
        <xdr:cNvPr id="761" name="Branch">
          <a:extLst>
            <a:ext uri="{FF2B5EF4-FFF2-40B4-BE49-F238E27FC236}">
              <a16:creationId xmlns:a16="http://schemas.microsoft.com/office/drawing/2014/main" id="{345BA0E0-E446-521A-1B63-FD13828A112B}"/>
            </a:ext>
          </a:extLst>
        </xdr:cNvPr>
        <xdr:cNvCxnSpPr/>
      </xdr:nvCxnSpPr>
      <xdr:spPr>
        <a:xfrm>
          <a:off x="6578600" y="127762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146050</xdr:colOff>
      <xdr:row>65</xdr:row>
      <xdr:rowOff>69850</xdr:rowOff>
    </xdr:from>
    <xdr:to>
      <xdr:col>15</xdr:col>
      <xdr:colOff>0</xdr:colOff>
      <xdr:row>69</xdr:row>
      <xdr:rowOff>69850</xdr:rowOff>
    </xdr:to>
    <xdr:cxnSp macro="">
      <xdr:nvCxnSpPr>
        <xdr:cNvPr id="762" name="Diagonal">
          <a:extLst>
            <a:ext uri="{FF2B5EF4-FFF2-40B4-BE49-F238E27FC236}">
              <a16:creationId xmlns:a16="http://schemas.microsoft.com/office/drawing/2014/main" id="{3DF2BD64-38C6-1DA3-41E2-9C4E965E5B3D}"/>
            </a:ext>
          </a:extLst>
        </xdr:cNvPr>
        <xdr:cNvCxnSpPr/>
      </xdr:nvCxnSpPr>
      <xdr:spPr>
        <a:xfrm>
          <a:off x="6146800" y="12039600"/>
          <a:ext cx="431800" cy="7366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67</xdr:row>
      <xdr:rowOff>0</xdr:rowOff>
    </xdr:from>
    <xdr:to>
      <xdr:col>21</xdr:col>
      <xdr:colOff>152400</xdr:colOff>
      <xdr:row>67</xdr:row>
      <xdr:rowOff>152400</xdr:rowOff>
    </xdr:to>
    <xdr:sp macro="" textlink="">
      <xdr:nvSpPr>
        <xdr:cNvPr id="763" name="Triangle 32">
          <a:extLst>
            <a:ext uri="{FF2B5EF4-FFF2-40B4-BE49-F238E27FC236}">
              <a16:creationId xmlns:a16="http://schemas.microsoft.com/office/drawing/2014/main" id="{1BB5865F-F28E-9DA3-7D6F-A9A87A9D32B7}"/>
            </a:ext>
          </a:extLst>
        </xdr:cNvPr>
        <xdr:cNvSpPr/>
      </xdr:nvSpPr>
      <xdr:spPr>
        <a:xfrm rot="16200000">
          <a:off x="9594850" y="123380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19</xdr:col>
      <xdr:colOff>6350</xdr:colOff>
      <xdr:row>67</xdr:row>
      <xdr:rowOff>82550</xdr:rowOff>
    </xdr:from>
    <xdr:to>
      <xdr:col>21</xdr:col>
      <xdr:colOff>6350</xdr:colOff>
      <xdr:row>67</xdr:row>
      <xdr:rowOff>82550</xdr:rowOff>
    </xdr:to>
    <xdr:cxnSp macro="">
      <xdr:nvCxnSpPr>
        <xdr:cNvPr id="764" name="Branch">
          <a:extLst>
            <a:ext uri="{FF2B5EF4-FFF2-40B4-BE49-F238E27FC236}">
              <a16:creationId xmlns:a16="http://schemas.microsoft.com/office/drawing/2014/main" id="{3B652DB9-938A-84C5-E90D-FBF335A7260A}"/>
            </a:ext>
          </a:extLst>
        </xdr:cNvPr>
        <xdr:cNvCxnSpPr/>
      </xdr:nvCxnSpPr>
      <xdr:spPr>
        <a:xfrm>
          <a:off x="8382000" y="124206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67</xdr:row>
      <xdr:rowOff>82550</xdr:rowOff>
    </xdr:from>
    <xdr:to>
      <xdr:col>19</xdr:col>
      <xdr:colOff>6350</xdr:colOff>
      <xdr:row>69</xdr:row>
      <xdr:rowOff>69850</xdr:rowOff>
    </xdr:to>
    <xdr:cxnSp macro="">
      <xdr:nvCxnSpPr>
        <xdr:cNvPr id="765" name="Diagonal">
          <a:extLst>
            <a:ext uri="{FF2B5EF4-FFF2-40B4-BE49-F238E27FC236}">
              <a16:creationId xmlns:a16="http://schemas.microsoft.com/office/drawing/2014/main" id="{8DFF9480-8633-506A-8707-281E334844D4}"/>
            </a:ext>
          </a:extLst>
        </xdr:cNvPr>
        <xdr:cNvCxnSpPr/>
      </xdr:nvCxnSpPr>
      <xdr:spPr>
        <a:xfrm flipV="1">
          <a:off x="7950200" y="12420600"/>
          <a:ext cx="431800" cy="3556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72</xdr:row>
      <xdr:rowOff>0</xdr:rowOff>
    </xdr:from>
    <xdr:to>
      <xdr:col>21</xdr:col>
      <xdr:colOff>152400</xdr:colOff>
      <xdr:row>72</xdr:row>
      <xdr:rowOff>152400</xdr:rowOff>
    </xdr:to>
    <xdr:sp macro="" textlink="">
      <xdr:nvSpPr>
        <xdr:cNvPr id="766" name="Triangle 33">
          <a:extLst>
            <a:ext uri="{FF2B5EF4-FFF2-40B4-BE49-F238E27FC236}">
              <a16:creationId xmlns:a16="http://schemas.microsoft.com/office/drawing/2014/main" id="{6E03BCA7-B34D-1D93-3FA0-787F09A41CA9}"/>
            </a:ext>
          </a:extLst>
        </xdr:cNvPr>
        <xdr:cNvSpPr/>
      </xdr:nvSpPr>
      <xdr:spPr>
        <a:xfrm rot="16200000">
          <a:off x="9594850" y="132588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19</xdr:col>
      <xdr:colOff>6350</xdr:colOff>
      <xdr:row>72</xdr:row>
      <xdr:rowOff>76200</xdr:rowOff>
    </xdr:from>
    <xdr:to>
      <xdr:col>21</xdr:col>
      <xdr:colOff>6350</xdr:colOff>
      <xdr:row>72</xdr:row>
      <xdr:rowOff>76200</xdr:rowOff>
    </xdr:to>
    <xdr:cxnSp macro="">
      <xdr:nvCxnSpPr>
        <xdr:cNvPr id="767" name="Branch">
          <a:extLst>
            <a:ext uri="{FF2B5EF4-FFF2-40B4-BE49-F238E27FC236}">
              <a16:creationId xmlns:a16="http://schemas.microsoft.com/office/drawing/2014/main" id="{95E837B7-5E6E-1420-BDFE-A95B843CCC0B}"/>
            </a:ext>
          </a:extLst>
        </xdr:cNvPr>
        <xdr:cNvCxnSpPr/>
      </xdr:nvCxnSpPr>
      <xdr:spPr>
        <a:xfrm>
          <a:off x="8382000" y="133350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69</xdr:row>
      <xdr:rowOff>69850</xdr:rowOff>
    </xdr:from>
    <xdr:to>
      <xdr:col>19</xdr:col>
      <xdr:colOff>6350</xdr:colOff>
      <xdr:row>72</xdr:row>
      <xdr:rowOff>76200</xdr:rowOff>
    </xdr:to>
    <xdr:cxnSp macro="">
      <xdr:nvCxnSpPr>
        <xdr:cNvPr id="768" name="Diagonal">
          <a:extLst>
            <a:ext uri="{FF2B5EF4-FFF2-40B4-BE49-F238E27FC236}">
              <a16:creationId xmlns:a16="http://schemas.microsoft.com/office/drawing/2014/main" id="{B0235384-59FE-163B-A752-D00A5852B278}"/>
            </a:ext>
          </a:extLst>
        </xdr:cNvPr>
        <xdr:cNvCxnSpPr/>
      </xdr:nvCxnSpPr>
      <xdr:spPr>
        <a:xfrm>
          <a:off x="7950200" y="12776200"/>
          <a:ext cx="431800" cy="5588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152400</xdr:colOff>
      <xdr:row>77</xdr:row>
      <xdr:rowOff>152400</xdr:rowOff>
    </xdr:to>
    <xdr:sp macro="" textlink="">
      <xdr:nvSpPr>
        <xdr:cNvPr id="769" name="Triangle 34">
          <a:extLst>
            <a:ext uri="{FF2B5EF4-FFF2-40B4-BE49-F238E27FC236}">
              <a16:creationId xmlns:a16="http://schemas.microsoft.com/office/drawing/2014/main" id="{0BE721C4-5383-A232-DA64-3CC4F4318C04}"/>
            </a:ext>
          </a:extLst>
        </xdr:cNvPr>
        <xdr:cNvSpPr/>
      </xdr:nvSpPr>
      <xdr:spPr>
        <a:xfrm rot="16200000">
          <a:off x="7797800" y="141795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17</xdr:col>
      <xdr:colOff>177800</xdr:colOff>
      <xdr:row>77</xdr:row>
      <xdr:rowOff>69850</xdr:rowOff>
    </xdr:from>
    <xdr:to>
      <xdr:col>22</xdr:col>
      <xdr:colOff>0</xdr:colOff>
      <xdr:row>77</xdr:row>
      <xdr:rowOff>69850</xdr:rowOff>
    </xdr:to>
    <xdr:cxnSp macro="">
      <xdr:nvCxnSpPr>
        <xdr:cNvPr id="770" name="Connector">
          <a:extLst>
            <a:ext uri="{FF2B5EF4-FFF2-40B4-BE49-F238E27FC236}">
              <a16:creationId xmlns:a16="http://schemas.microsoft.com/office/drawing/2014/main" id="{4615AA7E-DC31-C9A0-EBCE-14FB26260CF0}"/>
            </a:ext>
          </a:extLst>
        </xdr:cNvPr>
        <xdr:cNvCxnSpPr/>
      </xdr:nvCxnSpPr>
      <xdr:spPr>
        <a:xfrm>
          <a:off x="7975600" y="14249400"/>
          <a:ext cx="1803400" cy="0"/>
        </a:xfrm>
        <a:prstGeom prst="line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77</xdr:row>
      <xdr:rowOff>69850</xdr:rowOff>
    </xdr:from>
    <xdr:to>
      <xdr:col>17</xdr:col>
      <xdr:colOff>0</xdr:colOff>
      <xdr:row>77</xdr:row>
      <xdr:rowOff>69850</xdr:rowOff>
    </xdr:to>
    <xdr:cxnSp macro="">
      <xdr:nvCxnSpPr>
        <xdr:cNvPr id="771" name="Branch">
          <a:extLst>
            <a:ext uri="{FF2B5EF4-FFF2-40B4-BE49-F238E27FC236}">
              <a16:creationId xmlns:a16="http://schemas.microsoft.com/office/drawing/2014/main" id="{DCCDB0F0-A0B9-7122-E10F-166965018D01}"/>
            </a:ext>
          </a:extLst>
        </xdr:cNvPr>
        <xdr:cNvCxnSpPr/>
      </xdr:nvCxnSpPr>
      <xdr:spPr>
        <a:xfrm>
          <a:off x="6578600" y="142494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146050</xdr:colOff>
      <xdr:row>77</xdr:row>
      <xdr:rowOff>69850</xdr:rowOff>
    </xdr:from>
    <xdr:to>
      <xdr:col>15</xdr:col>
      <xdr:colOff>0</xdr:colOff>
      <xdr:row>80</xdr:row>
      <xdr:rowOff>76200</xdr:rowOff>
    </xdr:to>
    <xdr:cxnSp macro="">
      <xdr:nvCxnSpPr>
        <xdr:cNvPr id="772" name="Diagonal">
          <a:extLst>
            <a:ext uri="{FF2B5EF4-FFF2-40B4-BE49-F238E27FC236}">
              <a16:creationId xmlns:a16="http://schemas.microsoft.com/office/drawing/2014/main" id="{3D70C9C8-330D-5550-3CD5-02CC211BC90B}"/>
            </a:ext>
          </a:extLst>
        </xdr:cNvPr>
        <xdr:cNvCxnSpPr/>
      </xdr:nvCxnSpPr>
      <xdr:spPr>
        <a:xfrm flipV="1">
          <a:off x="6146800" y="14249400"/>
          <a:ext cx="431800" cy="5588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152400</xdr:colOff>
      <xdr:row>84</xdr:row>
      <xdr:rowOff>152400</xdr:rowOff>
    </xdr:to>
    <xdr:sp macro="" textlink="">
      <xdr:nvSpPr>
        <xdr:cNvPr id="773" name="Square 35">
          <a:extLst>
            <a:ext uri="{FF2B5EF4-FFF2-40B4-BE49-F238E27FC236}">
              <a16:creationId xmlns:a16="http://schemas.microsoft.com/office/drawing/2014/main" id="{14F84246-4E24-1A41-963E-ABCF97E7E8E4}"/>
            </a:ext>
          </a:extLst>
        </xdr:cNvPr>
        <xdr:cNvSpPr/>
      </xdr:nvSpPr>
      <xdr:spPr>
        <a:xfrm>
          <a:off x="7797800" y="154686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15</xdr:col>
      <xdr:colOff>0</xdr:colOff>
      <xdr:row>84</xdr:row>
      <xdr:rowOff>76200</xdr:rowOff>
    </xdr:from>
    <xdr:to>
      <xdr:col>17</xdr:col>
      <xdr:colOff>0</xdr:colOff>
      <xdr:row>84</xdr:row>
      <xdr:rowOff>76200</xdr:rowOff>
    </xdr:to>
    <xdr:cxnSp macro="">
      <xdr:nvCxnSpPr>
        <xdr:cNvPr id="774" name="Branch">
          <a:extLst>
            <a:ext uri="{FF2B5EF4-FFF2-40B4-BE49-F238E27FC236}">
              <a16:creationId xmlns:a16="http://schemas.microsoft.com/office/drawing/2014/main" id="{D66B52A3-E40A-3800-7CF5-99E3F06EEB7A}"/>
            </a:ext>
          </a:extLst>
        </xdr:cNvPr>
        <xdr:cNvCxnSpPr/>
      </xdr:nvCxnSpPr>
      <xdr:spPr>
        <a:xfrm>
          <a:off x="6578600" y="155448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146050</xdr:colOff>
      <xdr:row>80</xdr:row>
      <xdr:rowOff>76200</xdr:rowOff>
    </xdr:from>
    <xdr:to>
      <xdr:col>15</xdr:col>
      <xdr:colOff>0</xdr:colOff>
      <xdr:row>84</xdr:row>
      <xdr:rowOff>76200</xdr:rowOff>
    </xdr:to>
    <xdr:cxnSp macro="">
      <xdr:nvCxnSpPr>
        <xdr:cNvPr id="775" name="Diagonal">
          <a:extLst>
            <a:ext uri="{FF2B5EF4-FFF2-40B4-BE49-F238E27FC236}">
              <a16:creationId xmlns:a16="http://schemas.microsoft.com/office/drawing/2014/main" id="{1A7F1F30-B286-A919-B21B-1655672238DD}"/>
            </a:ext>
          </a:extLst>
        </xdr:cNvPr>
        <xdr:cNvCxnSpPr/>
      </xdr:nvCxnSpPr>
      <xdr:spPr>
        <a:xfrm>
          <a:off x="6146800" y="14808200"/>
          <a:ext cx="431800" cy="7366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82</xdr:row>
      <xdr:rowOff>0</xdr:rowOff>
    </xdr:from>
    <xdr:to>
      <xdr:col>21</xdr:col>
      <xdr:colOff>152400</xdr:colOff>
      <xdr:row>82</xdr:row>
      <xdr:rowOff>152400</xdr:rowOff>
    </xdr:to>
    <xdr:sp macro="" textlink="">
      <xdr:nvSpPr>
        <xdr:cNvPr id="776" name="Triangle 36">
          <a:extLst>
            <a:ext uri="{FF2B5EF4-FFF2-40B4-BE49-F238E27FC236}">
              <a16:creationId xmlns:a16="http://schemas.microsoft.com/office/drawing/2014/main" id="{72C72B19-DB9D-A958-CFA7-B6BAA8945DE7}"/>
            </a:ext>
          </a:extLst>
        </xdr:cNvPr>
        <xdr:cNvSpPr/>
      </xdr:nvSpPr>
      <xdr:spPr>
        <a:xfrm rot="16200000">
          <a:off x="9594850" y="151003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19</xdr:col>
      <xdr:colOff>6350</xdr:colOff>
      <xdr:row>82</xdr:row>
      <xdr:rowOff>76200</xdr:rowOff>
    </xdr:from>
    <xdr:to>
      <xdr:col>21</xdr:col>
      <xdr:colOff>6350</xdr:colOff>
      <xdr:row>82</xdr:row>
      <xdr:rowOff>76200</xdr:rowOff>
    </xdr:to>
    <xdr:cxnSp macro="">
      <xdr:nvCxnSpPr>
        <xdr:cNvPr id="777" name="Branch">
          <a:extLst>
            <a:ext uri="{FF2B5EF4-FFF2-40B4-BE49-F238E27FC236}">
              <a16:creationId xmlns:a16="http://schemas.microsoft.com/office/drawing/2014/main" id="{13B7DEAD-EF8C-815A-DB07-5ABC33598227}"/>
            </a:ext>
          </a:extLst>
        </xdr:cNvPr>
        <xdr:cNvCxnSpPr/>
      </xdr:nvCxnSpPr>
      <xdr:spPr>
        <a:xfrm>
          <a:off x="8382000" y="151765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82</xdr:row>
      <xdr:rowOff>76200</xdr:rowOff>
    </xdr:from>
    <xdr:to>
      <xdr:col>19</xdr:col>
      <xdr:colOff>6350</xdr:colOff>
      <xdr:row>84</xdr:row>
      <xdr:rowOff>76200</xdr:rowOff>
    </xdr:to>
    <xdr:cxnSp macro="">
      <xdr:nvCxnSpPr>
        <xdr:cNvPr id="778" name="Diagonal">
          <a:extLst>
            <a:ext uri="{FF2B5EF4-FFF2-40B4-BE49-F238E27FC236}">
              <a16:creationId xmlns:a16="http://schemas.microsoft.com/office/drawing/2014/main" id="{1786B466-2806-345D-E12C-33E171061849}"/>
            </a:ext>
          </a:extLst>
        </xdr:cNvPr>
        <xdr:cNvCxnSpPr/>
      </xdr:nvCxnSpPr>
      <xdr:spPr>
        <a:xfrm flipV="1">
          <a:off x="7950200" y="15176500"/>
          <a:ext cx="431800" cy="3683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87</xdr:row>
      <xdr:rowOff>0</xdr:rowOff>
    </xdr:from>
    <xdr:to>
      <xdr:col>21</xdr:col>
      <xdr:colOff>152400</xdr:colOff>
      <xdr:row>87</xdr:row>
      <xdr:rowOff>152400</xdr:rowOff>
    </xdr:to>
    <xdr:sp macro="" textlink="">
      <xdr:nvSpPr>
        <xdr:cNvPr id="779" name="Triangle 37">
          <a:extLst>
            <a:ext uri="{FF2B5EF4-FFF2-40B4-BE49-F238E27FC236}">
              <a16:creationId xmlns:a16="http://schemas.microsoft.com/office/drawing/2014/main" id="{C4430115-A7F9-0FB5-E262-A65D0A46F9E6}"/>
            </a:ext>
          </a:extLst>
        </xdr:cNvPr>
        <xdr:cNvSpPr/>
      </xdr:nvSpPr>
      <xdr:spPr>
        <a:xfrm rot="16200000">
          <a:off x="9594850" y="160210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19</xdr:col>
      <xdr:colOff>6350</xdr:colOff>
      <xdr:row>87</xdr:row>
      <xdr:rowOff>82550</xdr:rowOff>
    </xdr:from>
    <xdr:to>
      <xdr:col>21</xdr:col>
      <xdr:colOff>6350</xdr:colOff>
      <xdr:row>87</xdr:row>
      <xdr:rowOff>82550</xdr:rowOff>
    </xdr:to>
    <xdr:cxnSp macro="">
      <xdr:nvCxnSpPr>
        <xdr:cNvPr id="780" name="Branch">
          <a:extLst>
            <a:ext uri="{FF2B5EF4-FFF2-40B4-BE49-F238E27FC236}">
              <a16:creationId xmlns:a16="http://schemas.microsoft.com/office/drawing/2014/main" id="{077F9576-61BE-E75A-0F66-BA3D521E11F7}"/>
            </a:ext>
          </a:extLst>
        </xdr:cNvPr>
        <xdr:cNvCxnSpPr/>
      </xdr:nvCxnSpPr>
      <xdr:spPr>
        <a:xfrm>
          <a:off x="8382000" y="161036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84</xdr:row>
      <xdr:rowOff>76200</xdr:rowOff>
    </xdr:from>
    <xdr:to>
      <xdr:col>19</xdr:col>
      <xdr:colOff>6350</xdr:colOff>
      <xdr:row>87</xdr:row>
      <xdr:rowOff>82550</xdr:rowOff>
    </xdr:to>
    <xdr:cxnSp macro="">
      <xdr:nvCxnSpPr>
        <xdr:cNvPr id="781" name="Diagonal">
          <a:extLst>
            <a:ext uri="{FF2B5EF4-FFF2-40B4-BE49-F238E27FC236}">
              <a16:creationId xmlns:a16="http://schemas.microsoft.com/office/drawing/2014/main" id="{34786307-7E76-AE2E-4575-8EAA8BFE9E50}"/>
            </a:ext>
          </a:extLst>
        </xdr:cNvPr>
        <xdr:cNvCxnSpPr/>
      </xdr:nvCxnSpPr>
      <xdr:spPr>
        <a:xfrm>
          <a:off x="7950200" y="15544800"/>
          <a:ext cx="431800" cy="5588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95</xdr:row>
      <xdr:rowOff>0</xdr:rowOff>
    </xdr:from>
    <xdr:to>
      <xdr:col>13</xdr:col>
      <xdr:colOff>152400</xdr:colOff>
      <xdr:row>95</xdr:row>
      <xdr:rowOff>152400</xdr:rowOff>
    </xdr:to>
    <xdr:sp macro="" textlink="">
      <xdr:nvSpPr>
        <xdr:cNvPr id="782" name="Circle 38">
          <a:extLst>
            <a:ext uri="{FF2B5EF4-FFF2-40B4-BE49-F238E27FC236}">
              <a16:creationId xmlns:a16="http://schemas.microsoft.com/office/drawing/2014/main" id="{4D77B947-8B4F-087E-FE7B-E9AEDD70A0C2}"/>
            </a:ext>
          </a:extLst>
        </xdr:cNvPr>
        <xdr:cNvSpPr/>
      </xdr:nvSpPr>
      <xdr:spPr>
        <a:xfrm>
          <a:off x="6000750" y="1749425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10</xdr:col>
      <xdr:colOff>387350</xdr:colOff>
      <xdr:row>95</xdr:row>
      <xdr:rowOff>82550</xdr:rowOff>
    </xdr:from>
    <xdr:to>
      <xdr:col>12</xdr:col>
      <xdr:colOff>603250</xdr:colOff>
      <xdr:row>95</xdr:row>
      <xdr:rowOff>82550</xdr:rowOff>
    </xdr:to>
    <xdr:cxnSp macro="">
      <xdr:nvCxnSpPr>
        <xdr:cNvPr id="783" name="Branch">
          <a:extLst>
            <a:ext uri="{FF2B5EF4-FFF2-40B4-BE49-F238E27FC236}">
              <a16:creationId xmlns:a16="http://schemas.microsoft.com/office/drawing/2014/main" id="{BB462715-DC8D-D8A3-032B-04E43B6F9F4D}"/>
            </a:ext>
          </a:extLst>
        </xdr:cNvPr>
        <xdr:cNvCxnSpPr/>
      </xdr:nvCxnSpPr>
      <xdr:spPr>
        <a:xfrm>
          <a:off x="4775200" y="175768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95</xdr:row>
      <xdr:rowOff>82550</xdr:rowOff>
    </xdr:from>
    <xdr:to>
      <xdr:col>10</xdr:col>
      <xdr:colOff>387350</xdr:colOff>
      <xdr:row>102</xdr:row>
      <xdr:rowOff>76200</xdr:rowOff>
    </xdr:to>
    <xdr:cxnSp macro="">
      <xdr:nvCxnSpPr>
        <xdr:cNvPr id="784" name="Diagonal">
          <a:extLst>
            <a:ext uri="{FF2B5EF4-FFF2-40B4-BE49-F238E27FC236}">
              <a16:creationId xmlns:a16="http://schemas.microsoft.com/office/drawing/2014/main" id="{892C9C1E-46EF-0B1F-BB1B-EF930BD10927}"/>
            </a:ext>
          </a:extLst>
        </xdr:cNvPr>
        <xdr:cNvCxnSpPr/>
      </xdr:nvCxnSpPr>
      <xdr:spPr>
        <a:xfrm flipV="1">
          <a:off x="4356100" y="17576800"/>
          <a:ext cx="419100" cy="12827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110</xdr:row>
      <xdr:rowOff>0</xdr:rowOff>
    </xdr:from>
    <xdr:to>
      <xdr:col>13</xdr:col>
      <xdr:colOff>152400</xdr:colOff>
      <xdr:row>110</xdr:row>
      <xdr:rowOff>152400</xdr:rowOff>
    </xdr:to>
    <xdr:sp macro="" textlink="">
      <xdr:nvSpPr>
        <xdr:cNvPr id="785" name="Circle 39">
          <a:extLst>
            <a:ext uri="{FF2B5EF4-FFF2-40B4-BE49-F238E27FC236}">
              <a16:creationId xmlns:a16="http://schemas.microsoft.com/office/drawing/2014/main" id="{A6B8EAB7-8366-F48F-C96E-D17F844F7F17}"/>
            </a:ext>
          </a:extLst>
        </xdr:cNvPr>
        <xdr:cNvSpPr/>
      </xdr:nvSpPr>
      <xdr:spPr>
        <a:xfrm>
          <a:off x="6000750" y="202565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10</xdr:col>
      <xdr:colOff>387350</xdr:colOff>
      <xdr:row>110</xdr:row>
      <xdr:rowOff>76200</xdr:rowOff>
    </xdr:from>
    <xdr:to>
      <xdr:col>12</xdr:col>
      <xdr:colOff>603250</xdr:colOff>
      <xdr:row>110</xdr:row>
      <xdr:rowOff>76200</xdr:rowOff>
    </xdr:to>
    <xdr:cxnSp macro="">
      <xdr:nvCxnSpPr>
        <xdr:cNvPr id="786" name="Branch">
          <a:extLst>
            <a:ext uri="{FF2B5EF4-FFF2-40B4-BE49-F238E27FC236}">
              <a16:creationId xmlns:a16="http://schemas.microsoft.com/office/drawing/2014/main" id="{6B23C41F-FC40-0AE9-9488-43E0A3AE3D5D}"/>
            </a:ext>
          </a:extLst>
        </xdr:cNvPr>
        <xdr:cNvCxnSpPr/>
      </xdr:nvCxnSpPr>
      <xdr:spPr>
        <a:xfrm>
          <a:off x="4775200" y="203327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102</xdr:row>
      <xdr:rowOff>76200</xdr:rowOff>
    </xdr:from>
    <xdr:to>
      <xdr:col>10</xdr:col>
      <xdr:colOff>387350</xdr:colOff>
      <xdr:row>110</xdr:row>
      <xdr:rowOff>76200</xdr:rowOff>
    </xdr:to>
    <xdr:cxnSp macro="">
      <xdr:nvCxnSpPr>
        <xdr:cNvPr id="787" name="Diagonal">
          <a:extLst>
            <a:ext uri="{FF2B5EF4-FFF2-40B4-BE49-F238E27FC236}">
              <a16:creationId xmlns:a16="http://schemas.microsoft.com/office/drawing/2014/main" id="{EEC7A8C3-A384-24DF-AC41-28592419DC80}"/>
            </a:ext>
          </a:extLst>
        </xdr:cNvPr>
        <xdr:cNvCxnSpPr/>
      </xdr:nvCxnSpPr>
      <xdr:spPr>
        <a:xfrm>
          <a:off x="4356100" y="18859500"/>
          <a:ext cx="419100" cy="14732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152400</xdr:colOff>
      <xdr:row>92</xdr:row>
      <xdr:rowOff>152400</xdr:rowOff>
    </xdr:to>
    <xdr:sp macro="" textlink="">
      <xdr:nvSpPr>
        <xdr:cNvPr id="788" name="Triangle 40">
          <a:extLst>
            <a:ext uri="{FF2B5EF4-FFF2-40B4-BE49-F238E27FC236}">
              <a16:creationId xmlns:a16="http://schemas.microsoft.com/office/drawing/2014/main" id="{BE089675-C55E-7468-166A-2CF6BAC302DB}"/>
            </a:ext>
          </a:extLst>
        </xdr:cNvPr>
        <xdr:cNvSpPr/>
      </xdr:nvSpPr>
      <xdr:spPr>
        <a:xfrm rot="16200000">
          <a:off x="7797800" y="169418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17</xdr:col>
      <xdr:colOff>177800</xdr:colOff>
      <xdr:row>92</xdr:row>
      <xdr:rowOff>76200</xdr:rowOff>
    </xdr:from>
    <xdr:to>
      <xdr:col>22</xdr:col>
      <xdr:colOff>0</xdr:colOff>
      <xdr:row>92</xdr:row>
      <xdr:rowOff>76200</xdr:rowOff>
    </xdr:to>
    <xdr:cxnSp macro="">
      <xdr:nvCxnSpPr>
        <xdr:cNvPr id="789" name="Connector">
          <a:extLst>
            <a:ext uri="{FF2B5EF4-FFF2-40B4-BE49-F238E27FC236}">
              <a16:creationId xmlns:a16="http://schemas.microsoft.com/office/drawing/2014/main" id="{2CF0DAE0-711C-947B-D453-640349E800B1}"/>
            </a:ext>
          </a:extLst>
        </xdr:cNvPr>
        <xdr:cNvCxnSpPr/>
      </xdr:nvCxnSpPr>
      <xdr:spPr>
        <a:xfrm>
          <a:off x="7975600" y="17018000"/>
          <a:ext cx="1803400" cy="0"/>
        </a:xfrm>
        <a:prstGeom prst="line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92</xdr:row>
      <xdr:rowOff>76200</xdr:rowOff>
    </xdr:from>
    <xdr:to>
      <xdr:col>17</xdr:col>
      <xdr:colOff>0</xdr:colOff>
      <xdr:row>92</xdr:row>
      <xdr:rowOff>76200</xdr:rowOff>
    </xdr:to>
    <xdr:cxnSp macro="">
      <xdr:nvCxnSpPr>
        <xdr:cNvPr id="790" name="Branch">
          <a:extLst>
            <a:ext uri="{FF2B5EF4-FFF2-40B4-BE49-F238E27FC236}">
              <a16:creationId xmlns:a16="http://schemas.microsoft.com/office/drawing/2014/main" id="{3EB7A207-417D-3CB0-C49D-B6CAE72EDC30}"/>
            </a:ext>
          </a:extLst>
        </xdr:cNvPr>
        <xdr:cNvCxnSpPr/>
      </xdr:nvCxnSpPr>
      <xdr:spPr>
        <a:xfrm>
          <a:off x="6578600" y="170180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146050</xdr:colOff>
      <xdr:row>92</xdr:row>
      <xdr:rowOff>76200</xdr:rowOff>
    </xdr:from>
    <xdr:to>
      <xdr:col>15</xdr:col>
      <xdr:colOff>0</xdr:colOff>
      <xdr:row>95</xdr:row>
      <xdr:rowOff>82550</xdr:rowOff>
    </xdr:to>
    <xdr:cxnSp macro="">
      <xdr:nvCxnSpPr>
        <xdr:cNvPr id="791" name="Diagonal">
          <a:extLst>
            <a:ext uri="{FF2B5EF4-FFF2-40B4-BE49-F238E27FC236}">
              <a16:creationId xmlns:a16="http://schemas.microsoft.com/office/drawing/2014/main" id="{FFD3D2ED-F8F2-A592-68D6-9A199F53D832}"/>
            </a:ext>
          </a:extLst>
        </xdr:cNvPr>
        <xdr:cNvCxnSpPr/>
      </xdr:nvCxnSpPr>
      <xdr:spPr>
        <a:xfrm flipV="1">
          <a:off x="6146800" y="17018000"/>
          <a:ext cx="431800" cy="5588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152400</xdr:colOff>
      <xdr:row>99</xdr:row>
      <xdr:rowOff>152400</xdr:rowOff>
    </xdr:to>
    <xdr:sp macro="" textlink="">
      <xdr:nvSpPr>
        <xdr:cNvPr id="792" name="Square 41">
          <a:extLst>
            <a:ext uri="{FF2B5EF4-FFF2-40B4-BE49-F238E27FC236}">
              <a16:creationId xmlns:a16="http://schemas.microsoft.com/office/drawing/2014/main" id="{2DA7CAAD-F5CB-F487-3AAE-4E022526D2AC}"/>
            </a:ext>
          </a:extLst>
        </xdr:cNvPr>
        <xdr:cNvSpPr/>
      </xdr:nvSpPr>
      <xdr:spPr>
        <a:xfrm>
          <a:off x="7797800" y="1823085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15</xdr:col>
      <xdr:colOff>0</xdr:colOff>
      <xdr:row>99</xdr:row>
      <xdr:rowOff>82550</xdr:rowOff>
    </xdr:from>
    <xdr:to>
      <xdr:col>17</xdr:col>
      <xdr:colOff>0</xdr:colOff>
      <xdr:row>99</xdr:row>
      <xdr:rowOff>82550</xdr:rowOff>
    </xdr:to>
    <xdr:cxnSp macro="">
      <xdr:nvCxnSpPr>
        <xdr:cNvPr id="793" name="Branch">
          <a:extLst>
            <a:ext uri="{FF2B5EF4-FFF2-40B4-BE49-F238E27FC236}">
              <a16:creationId xmlns:a16="http://schemas.microsoft.com/office/drawing/2014/main" id="{08987A52-2767-7732-5420-4F351DADB703}"/>
            </a:ext>
          </a:extLst>
        </xdr:cNvPr>
        <xdr:cNvCxnSpPr/>
      </xdr:nvCxnSpPr>
      <xdr:spPr>
        <a:xfrm>
          <a:off x="6578600" y="183134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146050</xdr:colOff>
      <xdr:row>95</xdr:row>
      <xdr:rowOff>82550</xdr:rowOff>
    </xdr:from>
    <xdr:to>
      <xdr:col>15</xdr:col>
      <xdr:colOff>0</xdr:colOff>
      <xdr:row>99</xdr:row>
      <xdr:rowOff>82550</xdr:rowOff>
    </xdr:to>
    <xdr:cxnSp macro="">
      <xdr:nvCxnSpPr>
        <xdr:cNvPr id="794" name="Diagonal">
          <a:extLst>
            <a:ext uri="{FF2B5EF4-FFF2-40B4-BE49-F238E27FC236}">
              <a16:creationId xmlns:a16="http://schemas.microsoft.com/office/drawing/2014/main" id="{CF59A84B-E042-748C-5A2B-59424DCCD2C1}"/>
            </a:ext>
          </a:extLst>
        </xdr:cNvPr>
        <xdr:cNvCxnSpPr/>
      </xdr:nvCxnSpPr>
      <xdr:spPr>
        <a:xfrm>
          <a:off x="6146800" y="17576800"/>
          <a:ext cx="431800" cy="7366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97</xdr:row>
      <xdr:rowOff>0</xdr:rowOff>
    </xdr:from>
    <xdr:to>
      <xdr:col>21</xdr:col>
      <xdr:colOff>152400</xdr:colOff>
      <xdr:row>97</xdr:row>
      <xdr:rowOff>152400</xdr:rowOff>
    </xdr:to>
    <xdr:sp macro="" textlink="">
      <xdr:nvSpPr>
        <xdr:cNvPr id="795" name="Triangle 42">
          <a:extLst>
            <a:ext uri="{FF2B5EF4-FFF2-40B4-BE49-F238E27FC236}">
              <a16:creationId xmlns:a16="http://schemas.microsoft.com/office/drawing/2014/main" id="{44536393-5D8C-1E77-E361-321B2C3ADDD7}"/>
            </a:ext>
          </a:extLst>
        </xdr:cNvPr>
        <xdr:cNvSpPr/>
      </xdr:nvSpPr>
      <xdr:spPr>
        <a:xfrm rot="16200000">
          <a:off x="9594850" y="178625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19</xdr:col>
      <xdr:colOff>6350</xdr:colOff>
      <xdr:row>97</xdr:row>
      <xdr:rowOff>69850</xdr:rowOff>
    </xdr:from>
    <xdr:to>
      <xdr:col>21</xdr:col>
      <xdr:colOff>6350</xdr:colOff>
      <xdr:row>97</xdr:row>
      <xdr:rowOff>69850</xdr:rowOff>
    </xdr:to>
    <xdr:cxnSp macro="">
      <xdr:nvCxnSpPr>
        <xdr:cNvPr id="796" name="Branch">
          <a:extLst>
            <a:ext uri="{FF2B5EF4-FFF2-40B4-BE49-F238E27FC236}">
              <a16:creationId xmlns:a16="http://schemas.microsoft.com/office/drawing/2014/main" id="{9FE1C5EC-199C-BC59-2F66-4E28F616738A}"/>
            </a:ext>
          </a:extLst>
        </xdr:cNvPr>
        <xdr:cNvCxnSpPr/>
      </xdr:nvCxnSpPr>
      <xdr:spPr>
        <a:xfrm>
          <a:off x="8382000" y="179324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97</xdr:row>
      <xdr:rowOff>69850</xdr:rowOff>
    </xdr:from>
    <xdr:to>
      <xdr:col>19</xdr:col>
      <xdr:colOff>6350</xdr:colOff>
      <xdr:row>99</xdr:row>
      <xdr:rowOff>82550</xdr:rowOff>
    </xdr:to>
    <xdr:cxnSp macro="">
      <xdr:nvCxnSpPr>
        <xdr:cNvPr id="797" name="Diagonal">
          <a:extLst>
            <a:ext uri="{FF2B5EF4-FFF2-40B4-BE49-F238E27FC236}">
              <a16:creationId xmlns:a16="http://schemas.microsoft.com/office/drawing/2014/main" id="{C94D7DD0-EB2E-3A0B-A51A-9BA7D9EC0F2C}"/>
            </a:ext>
          </a:extLst>
        </xdr:cNvPr>
        <xdr:cNvCxnSpPr/>
      </xdr:nvCxnSpPr>
      <xdr:spPr>
        <a:xfrm flipV="1">
          <a:off x="7950200" y="17932400"/>
          <a:ext cx="431800" cy="381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102</xdr:row>
      <xdr:rowOff>0</xdr:rowOff>
    </xdr:from>
    <xdr:to>
      <xdr:col>21</xdr:col>
      <xdr:colOff>152400</xdr:colOff>
      <xdr:row>102</xdr:row>
      <xdr:rowOff>152400</xdr:rowOff>
    </xdr:to>
    <xdr:sp macro="" textlink="">
      <xdr:nvSpPr>
        <xdr:cNvPr id="798" name="Triangle 43">
          <a:extLst>
            <a:ext uri="{FF2B5EF4-FFF2-40B4-BE49-F238E27FC236}">
              <a16:creationId xmlns:a16="http://schemas.microsoft.com/office/drawing/2014/main" id="{B5EE04E5-527D-BC0E-909D-BF3FB6E95CF9}"/>
            </a:ext>
          </a:extLst>
        </xdr:cNvPr>
        <xdr:cNvSpPr/>
      </xdr:nvSpPr>
      <xdr:spPr>
        <a:xfrm rot="16200000">
          <a:off x="9594850" y="187833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19</xdr:col>
      <xdr:colOff>6350</xdr:colOff>
      <xdr:row>102</xdr:row>
      <xdr:rowOff>76200</xdr:rowOff>
    </xdr:from>
    <xdr:to>
      <xdr:col>21</xdr:col>
      <xdr:colOff>6350</xdr:colOff>
      <xdr:row>102</xdr:row>
      <xdr:rowOff>76200</xdr:rowOff>
    </xdr:to>
    <xdr:cxnSp macro="">
      <xdr:nvCxnSpPr>
        <xdr:cNvPr id="799" name="Branch">
          <a:extLst>
            <a:ext uri="{FF2B5EF4-FFF2-40B4-BE49-F238E27FC236}">
              <a16:creationId xmlns:a16="http://schemas.microsoft.com/office/drawing/2014/main" id="{6942D2EB-2067-2F7A-C3AC-0892FFFB6DAA}"/>
            </a:ext>
          </a:extLst>
        </xdr:cNvPr>
        <xdr:cNvCxnSpPr/>
      </xdr:nvCxnSpPr>
      <xdr:spPr>
        <a:xfrm>
          <a:off x="8382000" y="188595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99</xdr:row>
      <xdr:rowOff>82550</xdr:rowOff>
    </xdr:from>
    <xdr:to>
      <xdr:col>19</xdr:col>
      <xdr:colOff>6350</xdr:colOff>
      <xdr:row>102</xdr:row>
      <xdr:rowOff>76200</xdr:rowOff>
    </xdr:to>
    <xdr:cxnSp macro="">
      <xdr:nvCxnSpPr>
        <xdr:cNvPr id="800" name="Diagonal">
          <a:extLst>
            <a:ext uri="{FF2B5EF4-FFF2-40B4-BE49-F238E27FC236}">
              <a16:creationId xmlns:a16="http://schemas.microsoft.com/office/drawing/2014/main" id="{A28EC655-4680-BCB0-EAA1-F4473C8AF519}"/>
            </a:ext>
          </a:extLst>
        </xdr:cNvPr>
        <xdr:cNvCxnSpPr/>
      </xdr:nvCxnSpPr>
      <xdr:spPr>
        <a:xfrm>
          <a:off x="7950200" y="18313400"/>
          <a:ext cx="431800" cy="5461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152400</xdr:colOff>
      <xdr:row>107</xdr:row>
      <xdr:rowOff>152400</xdr:rowOff>
    </xdr:to>
    <xdr:sp macro="" textlink="">
      <xdr:nvSpPr>
        <xdr:cNvPr id="801" name="Triangle 44">
          <a:extLst>
            <a:ext uri="{FF2B5EF4-FFF2-40B4-BE49-F238E27FC236}">
              <a16:creationId xmlns:a16="http://schemas.microsoft.com/office/drawing/2014/main" id="{523F5591-2B87-FD83-B75E-91DE5BA4F09E}"/>
            </a:ext>
          </a:extLst>
        </xdr:cNvPr>
        <xdr:cNvSpPr/>
      </xdr:nvSpPr>
      <xdr:spPr>
        <a:xfrm rot="16200000">
          <a:off x="7797800" y="197040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17</xdr:col>
      <xdr:colOff>177800</xdr:colOff>
      <xdr:row>107</xdr:row>
      <xdr:rowOff>82550</xdr:rowOff>
    </xdr:from>
    <xdr:to>
      <xdr:col>22</xdr:col>
      <xdr:colOff>0</xdr:colOff>
      <xdr:row>107</xdr:row>
      <xdr:rowOff>82550</xdr:rowOff>
    </xdr:to>
    <xdr:cxnSp macro="">
      <xdr:nvCxnSpPr>
        <xdr:cNvPr id="802" name="Connector">
          <a:extLst>
            <a:ext uri="{FF2B5EF4-FFF2-40B4-BE49-F238E27FC236}">
              <a16:creationId xmlns:a16="http://schemas.microsoft.com/office/drawing/2014/main" id="{3377B8D8-14E0-B981-85B5-CF586A1B88A7}"/>
            </a:ext>
          </a:extLst>
        </xdr:cNvPr>
        <xdr:cNvCxnSpPr/>
      </xdr:nvCxnSpPr>
      <xdr:spPr>
        <a:xfrm>
          <a:off x="7975600" y="19786600"/>
          <a:ext cx="1803400" cy="0"/>
        </a:xfrm>
        <a:prstGeom prst="line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107</xdr:row>
      <xdr:rowOff>82550</xdr:rowOff>
    </xdr:from>
    <xdr:to>
      <xdr:col>17</xdr:col>
      <xdr:colOff>0</xdr:colOff>
      <xdr:row>107</xdr:row>
      <xdr:rowOff>82550</xdr:rowOff>
    </xdr:to>
    <xdr:cxnSp macro="">
      <xdr:nvCxnSpPr>
        <xdr:cNvPr id="803" name="Branch">
          <a:extLst>
            <a:ext uri="{FF2B5EF4-FFF2-40B4-BE49-F238E27FC236}">
              <a16:creationId xmlns:a16="http://schemas.microsoft.com/office/drawing/2014/main" id="{84C52A3F-17B5-D1B2-8B98-2127CA56761F}"/>
            </a:ext>
          </a:extLst>
        </xdr:cNvPr>
        <xdr:cNvCxnSpPr/>
      </xdr:nvCxnSpPr>
      <xdr:spPr>
        <a:xfrm>
          <a:off x="6578600" y="197866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146050</xdr:colOff>
      <xdr:row>107</xdr:row>
      <xdr:rowOff>82550</xdr:rowOff>
    </xdr:from>
    <xdr:to>
      <xdr:col>15</xdr:col>
      <xdr:colOff>0</xdr:colOff>
      <xdr:row>110</xdr:row>
      <xdr:rowOff>76200</xdr:rowOff>
    </xdr:to>
    <xdr:cxnSp macro="">
      <xdr:nvCxnSpPr>
        <xdr:cNvPr id="804" name="Diagonal">
          <a:extLst>
            <a:ext uri="{FF2B5EF4-FFF2-40B4-BE49-F238E27FC236}">
              <a16:creationId xmlns:a16="http://schemas.microsoft.com/office/drawing/2014/main" id="{A121D466-2BD7-C063-3E19-1A32360EB0AB}"/>
            </a:ext>
          </a:extLst>
        </xdr:cNvPr>
        <xdr:cNvCxnSpPr/>
      </xdr:nvCxnSpPr>
      <xdr:spPr>
        <a:xfrm flipV="1">
          <a:off x="6146800" y="19786600"/>
          <a:ext cx="431800" cy="5461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114</xdr:row>
      <xdr:rowOff>0</xdr:rowOff>
    </xdr:from>
    <xdr:to>
      <xdr:col>17</xdr:col>
      <xdr:colOff>152400</xdr:colOff>
      <xdr:row>114</xdr:row>
      <xdr:rowOff>152400</xdr:rowOff>
    </xdr:to>
    <xdr:sp macro="" textlink="">
      <xdr:nvSpPr>
        <xdr:cNvPr id="805" name="Square 45">
          <a:extLst>
            <a:ext uri="{FF2B5EF4-FFF2-40B4-BE49-F238E27FC236}">
              <a16:creationId xmlns:a16="http://schemas.microsoft.com/office/drawing/2014/main" id="{ED2D635E-9512-4803-266A-2555D1EFEE42}"/>
            </a:ext>
          </a:extLst>
        </xdr:cNvPr>
        <xdr:cNvSpPr/>
      </xdr:nvSpPr>
      <xdr:spPr>
        <a:xfrm>
          <a:off x="7797800" y="209931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15</xdr:col>
      <xdr:colOff>0</xdr:colOff>
      <xdr:row>114</xdr:row>
      <xdr:rowOff>76200</xdr:rowOff>
    </xdr:from>
    <xdr:to>
      <xdr:col>17</xdr:col>
      <xdr:colOff>0</xdr:colOff>
      <xdr:row>114</xdr:row>
      <xdr:rowOff>76200</xdr:rowOff>
    </xdr:to>
    <xdr:cxnSp macro="">
      <xdr:nvCxnSpPr>
        <xdr:cNvPr id="806" name="Branch">
          <a:extLst>
            <a:ext uri="{FF2B5EF4-FFF2-40B4-BE49-F238E27FC236}">
              <a16:creationId xmlns:a16="http://schemas.microsoft.com/office/drawing/2014/main" id="{C9388B1E-BA2A-77DE-4752-FF71E272DD76}"/>
            </a:ext>
          </a:extLst>
        </xdr:cNvPr>
        <xdr:cNvCxnSpPr/>
      </xdr:nvCxnSpPr>
      <xdr:spPr>
        <a:xfrm>
          <a:off x="6578600" y="210693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146050</xdr:colOff>
      <xdr:row>110</xdr:row>
      <xdr:rowOff>76200</xdr:rowOff>
    </xdr:from>
    <xdr:to>
      <xdr:col>15</xdr:col>
      <xdr:colOff>0</xdr:colOff>
      <xdr:row>114</xdr:row>
      <xdr:rowOff>76200</xdr:rowOff>
    </xdr:to>
    <xdr:cxnSp macro="">
      <xdr:nvCxnSpPr>
        <xdr:cNvPr id="807" name="Diagonal">
          <a:extLst>
            <a:ext uri="{FF2B5EF4-FFF2-40B4-BE49-F238E27FC236}">
              <a16:creationId xmlns:a16="http://schemas.microsoft.com/office/drawing/2014/main" id="{90D76A3A-9627-F0CC-B5AB-08FD839B1325}"/>
            </a:ext>
          </a:extLst>
        </xdr:cNvPr>
        <xdr:cNvCxnSpPr/>
      </xdr:nvCxnSpPr>
      <xdr:spPr>
        <a:xfrm>
          <a:off x="6146800" y="20332700"/>
          <a:ext cx="431800" cy="7366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112</xdr:row>
      <xdr:rowOff>0</xdr:rowOff>
    </xdr:from>
    <xdr:to>
      <xdr:col>21</xdr:col>
      <xdr:colOff>152400</xdr:colOff>
      <xdr:row>112</xdr:row>
      <xdr:rowOff>152400</xdr:rowOff>
    </xdr:to>
    <xdr:sp macro="" textlink="">
      <xdr:nvSpPr>
        <xdr:cNvPr id="808" name="Triangle 46">
          <a:extLst>
            <a:ext uri="{FF2B5EF4-FFF2-40B4-BE49-F238E27FC236}">
              <a16:creationId xmlns:a16="http://schemas.microsoft.com/office/drawing/2014/main" id="{7752E582-AE82-3488-3559-A1BF325804B1}"/>
            </a:ext>
          </a:extLst>
        </xdr:cNvPr>
        <xdr:cNvSpPr/>
      </xdr:nvSpPr>
      <xdr:spPr>
        <a:xfrm rot="16200000">
          <a:off x="9594850" y="206248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19</xdr:col>
      <xdr:colOff>6350</xdr:colOff>
      <xdr:row>112</xdr:row>
      <xdr:rowOff>76200</xdr:rowOff>
    </xdr:from>
    <xdr:to>
      <xdr:col>21</xdr:col>
      <xdr:colOff>6350</xdr:colOff>
      <xdr:row>112</xdr:row>
      <xdr:rowOff>76200</xdr:rowOff>
    </xdr:to>
    <xdr:cxnSp macro="">
      <xdr:nvCxnSpPr>
        <xdr:cNvPr id="809" name="Branch">
          <a:extLst>
            <a:ext uri="{FF2B5EF4-FFF2-40B4-BE49-F238E27FC236}">
              <a16:creationId xmlns:a16="http://schemas.microsoft.com/office/drawing/2014/main" id="{77E32A47-D470-896D-5DBE-3AB1B54F14FA}"/>
            </a:ext>
          </a:extLst>
        </xdr:cNvPr>
        <xdr:cNvCxnSpPr/>
      </xdr:nvCxnSpPr>
      <xdr:spPr>
        <a:xfrm>
          <a:off x="8382000" y="207010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112</xdr:row>
      <xdr:rowOff>76200</xdr:rowOff>
    </xdr:from>
    <xdr:to>
      <xdr:col>19</xdr:col>
      <xdr:colOff>6350</xdr:colOff>
      <xdr:row>114</xdr:row>
      <xdr:rowOff>76200</xdr:rowOff>
    </xdr:to>
    <xdr:cxnSp macro="">
      <xdr:nvCxnSpPr>
        <xdr:cNvPr id="810" name="Diagonal">
          <a:extLst>
            <a:ext uri="{FF2B5EF4-FFF2-40B4-BE49-F238E27FC236}">
              <a16:creationId xmlns:a16="http://schemas.microsoft.com/office/drawing/2014/main" id="{1681662C-F264-0675-6655-8AE593B54DA1}"/>
            </a:ext>
          </a:extLst>
        </xdr:cNvPr>
        <xdr:cNvCxnSpPr/>
      </xdr:nvCxnSpPr>
      <xdr:spPr>
        <a:xfrm flipV="1">
          <a:off x="7950200" y="20701000"/>
          <a:ext cx="431800" cy="3683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117</xdr:row>
      <xdr:rowOff>0</xdr:rowOff>
    </xdr:from>
    <xdr:to>
      <xdr:col>21</xdr:col>
      <xdr:colOff>152400</xdr:colOff>
      <xdr:row>117</xdr:row>
      <xdr:rowOff>152400</xdr:rowOff>
    </xdr:to>
    <xdr:sp macro="" textlink="">
      <xdr:nvSpPr>
        <xdr:cNvPr id="811" name="Triangle 47">
          <a:extLst>
            <a:ext uri="{FF2B5EF4-FFF2-40B4-BE49-F238E27FC236}">
              <a16:creationId xmlns:a16="http://schemas.microsoft.com/office/drawing/2014/main" id="{F3B324E8-E91B-7996-2350-7D3D51E66511}"/>
            </a:ext>
          </a:extLst>
        </xdr:cNvPr>
        <xdr:cNvSpPr/>
      </xdr:nvSpPr>
      <xdr:spPr>
        <a:xfrm rot="16200000">
          <a:off x="9594850" y="215455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19</xdr:col>
      <xdr:colOff>6350</xdr:colOff>
      <xdr:row>117</xdr:row>
      <xdr:rowOff>69850</xdr:rowOff>
    </xdr:from>
    <xdr:to>
      <xdr:col>21</xdr:col>
      <xdr:colOff>6350</xdr:colOff>
      <xdr:row>117</xdr:row>
      <xdr:rowOff>69850</xdr:rowOff>
    </xdr:to>
    <xdr:cxnSp macro="">
      <xdr:nvCxnSpPr>
        <xdr:cNvPr id="812" name="Branch">
          <a:extLst>
            <a:ext uri="{FF2B5EF4-FFF2-40B4-BE49-F238E27FC236}">
              <a16:creationId xmlns:a16="http://schemas.microsoft.com/office/drawing/2014/main" id="{986DF0BD-6137-0593-A8EF-21E191CB13B5}"/>
            </a:ext>
          </a:extLst>
        </xdr:cNvPr>
        <xdr:cNvCxnSpPr/>
      </xdr:nvCxnSpPr>
      <xdr:spPr>
        <a:xfrm>
          <a:off x="8382000" y="216154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114</xdr:row>
      <xdr:rowOff>76200</xdr:rowOff>
    </xdr:from>
    <xdr:to>
      <xdr:col>19</xdr:col>
      <xdr:colOff>6350</xdr:colOff>
      <xdr:row>117</xdr:row>
      <xdr:rowOff>69850</xdr:rowOff>
    </xdr:to>
    <xdr:cxnSp macro="">
      <xdr:nvCxnSpPr>
        <xdr:cNvPr id="813" name="Diagonal">
          <a:extLst>
            <a:ext uri="{FF2B5EF4-FFF2-40B4-BE49-F238E27FC236}">
              <a16:creationId xmlns:a16="http://schemas.microsoft.com/office/drawing/2014/main" id="{8C4E6154-3D74-B4CA-DC4C-9C4BE2D51757}"/>
            </a:ext>
          </a:extLst>
        </xdr:cNvPr>
        <xdr:cNvCxnSpPr/>
      </xdr:nvCxnSpPr>
      <xdr:spPr>
        <a:xfrm>
          <a:off x="7950200" y="21069300"/>
          <a:ext cx="431800" cy="5461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132</xdr:row>
      <xdr:rowOff>0</xdr:rowOff>
    </xdr:from>
    <xdr:to>
      <xdr:col>9</xdr:col>
      <xdr:colOff>152400</xdr:colOff>
      <xdr:row>132</xdr:row>
      <xdr:rowOff>152400</xdr:rowOff>
    </xdr:to>
    <xdr:sp macro="" textlink="">
      <xdr:nvSpPr>
        <xdr:cNvPr id="814" name="Circle 48">
          <a:extLst>
            <a:ext uri="{FF2B5EF4-FFF2-40B4-BE49-F238E27FC236}">
              <a16:creationId xmlns:a16="http://schemas.microsoft.com/office/drawing/2014/main" id="{F47B22D7-BA0E-7991-0B28-C7759F9FE843}"/>
            </a:ext>
          </a:extLst>
        </xdr:cNvPr>
        <xdr:cNvSpPr/>
      </xdr:nvSpPr>
      <xdr:spPr>
        <a:xfrm>
          <a:off x="4203700" y="243078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7</xdr:col>
      <xdr:colOff>0</xdr:colOff>
      <xdr:row>132</xdr:row>
      <xdr:rowOff>76200</xdr:rowOff>
    </xdr:from>
    <xdr:to>
      <xdr:col>9</xdr:col>
      <xdr:colOff>0</xdr:colOff>
      <xdr:row>132</xdr:row>
      <xdr:rowOff>76200</xdr:rowOff>
    </xdr:to>
    <xdr:cxnSp macro="">
      <xdr:nvCxnSpPr>
        <xdr:cNvPr id="815" name="Branch">
          <a:extLst>
            <a:ext uri="{FF2B5EF4-FFF2-40B4-BE49-F238E27FC236}">
              <a16:creationId xmlns:a16="http://schemas.microsoft.com/office/drawing/2014/main" id="{92388C4E-8DD5-DB76-E1CF-074143E1BAC3}"/>
            </a:ext>
          </a:extLst>
        </xdr:cNvPr>
        <xdr:cNvCxnSpPr/>
      </xdr:nvCxnSpPr>
      <xdr:spPr>
        <a:xfrm>
          <a:off x="2984500" y="243840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158750</xdr:colOff>
      <xdr:row>132</xdr:row>
      <xdr:rowOff>76200</xdr:rowOff>
    </xdr:from>
    <xdr:to>
      <xdr:col>7</xdr:col>
      <xdr:colOff>0</xdr:colOff>
      <xdr:row>147</xdr:row>
      <xdr:rowOff>82550</xdr:rowOff>
    </xdr:to>
    <xdr:cxnSp macro="">
      <xdr:nvCxnSpPr>
        <xdr:cNvPr id="816" name="Diagonal">
          <a:extLst>
            <a:ext uri="{FF2B5EF4-FFF2-40B4-BE49-F238E27FC236}">
              <a16:creationId xmlns:a16="http://schemas.microsoft.com/office/drawing/2014/main" id="{B27C23CD-3910-59BA-2B10-6AFEB3C77D13}"/>
            </a:ext>
          </a:extLst>
        </xdr:cNvPr>
        <xdr:cNvCxnSpPr/>
      </xdr:nvCxnSpPr>
      <xdr:spPr>
        <a:xfrm flipV="1">
          <a:off x="2565400" y="24384000"/>
          <a:ext cx="419100" cy="27686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162</xdr:row>
      <xdr:rowOff>0</xdr:rowOff>
    </xdr:from>
    <xdr:to>
      <xdr:col>9</xdr:col>
      <xdr:colOff>152400</xdr:colOff>
      <xdr:row>162</xdr:row>
      <xdr:rowOff>152400</xdr:rowOff>
    </xdr:to>
    <xdr:sp macro="" textlink="">
      <xdr:nvSpPr>
        <xdr:cNvPr id="817" name="Circle 49">
          <a:extLst>
            <a:ext uri="{FF2B5EF4-FFF2-40B4-BE49-F238E27FC236}">
              <a16:creationId xmlns:a16="http://schemas.microsoft.com/office/drawing/2014/main" id="{357A2282-B8B5-B921-EF7A-61ED0C756120}"/>
            </a:ext>
          </a:extLst>
        </xdr:cNvPr>
        <xdr:cNvSpPr/>
      </xdr:nvSpPr>
      <xdr:spPr>
        <a:xfrm>
          <a:off x="4203700" y="298323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7</xdr:col>
      <xdr:colOff>0</xdr:colOff>
      <xdr:row>162</xdr:row>
      <xdr:rowOff>76200</xdr:rowOff>
    </xdr:from>
    <xdr:to>
      <xdr:col>9</xdr:col>
      <xdr:colOff>0</xdr:colOff>
      <xdr:row>162</xdr:row>
      <xdr:rowOff>76200</xdr:rowOff>
    </xdr:to>
    <xdr:cxnSp macro="">
      <xdr:nvCxnSpPr>
        <xdr:cNvPr id="818" name="Branch">
          <a:extLst>
            <a:ext uri="{FF2B5EF4-FFF2-40B4-BE49-F238E27FC236}">
              <a16:creationId xmlns:a16="http://schemas.microsoft.com/office/drawing/2014/main" id="{A000105D-72A9-412E-3762-0B65A787EE97}"/>
            </a:ext>
          </a:extLst>
        </xdr:cNvPr>
        <xdr:cNvCxnSpPr/>
      </xdr:nvCxnSpPr>
      <xdr:spPr>
        <a:xfrm>
          <a:off x="2984500" y="299085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158750</xdr:colOff>
      <xdr:row>147</xdr:row>
      <xdr:rowOff>82550</xdr:rowOff>
    </xdr:from>
    <xdr:to>
      <xdr:col>7</xdr:col>
      <xdr:colOff>0</xdr:colOff>
      <xdr:row>162</xdr:row>
      <xdr:rowOff>76200</xdr:rowOff>
    </xdr:to>
    <xdr:cxnSp macro="">
      <xdr:nvCxnSpPr>
        <xdr:cNvPr id="819" name="Diagonal">
          <a:extLst>
            <a:ext uri="{FF2B5EF4-FFF2-40B4-BE49-F238E27FC236}">
              <a16:creationId xmlns:a16="http://schemas.microsoft.com/office/drawing/2014/main" id="{DC74D4B9-20BA-9641-F326-BF882D5DA701}"/>
            </a:ext>
          </a:extLst>
        </xdr:cNvPr>
        <xdr:cNvCxnSpPr/>
      </xdr:nvCxnSpPr>
      <xdr:spPr>
        <a:xfrm>
          <a:off x="2565400" y="27152600"/>
          <a:ext cx="419100" cy="27559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125</xdr:row>
      <xdr:rowOff>0</xdr:rowOff>
    </xdr:from>
    <xdr:to>
      <xdr:col>13</xdr:col>
      <xdr:colOff>152400</xdr:colOff>
      <xdr:row>125</xdr:row>
      <xdr:rowOff>152400</xdr:rowOff>
    </xdr:to>
    <xdr:sp macro="" textlink="">
      <xdr:nvSpPr>
        <xdr:cNvPr id="820" name="Circle 50">
          <a:extLst>
            <a:ext uri="{FF2B5EF4-FFF2-40B4-BE49-F238E27FC236}">
              <a16:creationId xmlns:a16="http://schemas.microsoft.com/office/drawing/2014/main" id="{8AF43969-2E9D-8C3D-4D38-03DD38CE4259}"/>
            </a:ext>
          </a:extLst>
        </xdr:cNvPr>
        <xdr:cNvSpPr/>
      </xdr:nvSpPr>
      <xdr:spPr>
        <a:xfrm>
          <a:off x="6000750" y="2301875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10</xdr:col>
      <xdr:colOff>387350</xdr:colOff>
      <xdr:row>125</xdr:row>
      <xdr:rowOff>69850</xdr:rowOff>
    </xdr:from>
    <xdr:to>
      <xdr:col>12</xdr:col>
      <xdr:colOff>603250</xdr:colOff>
      <xdr:row>125</xdr:row>
      <xdr:rowOff>69850</xdr:rowOff>
    </xdr:to>
    <xdr:cxnSp macro="">
      <xdr:nvCxnSpPr>
        <xdr:cNvPr id="821" name="Branch">
          <a:extLst>
            <a:ext uri="{FF2B5EF4-FFF2-40B4-BE49-F238E27FC236}">
              <a16:creationId xmlns:a16="http://schemas.microsoft.com/office/drawing/2014/main" id="{DBC4A68A-D641-D5EE-3C62-7569C463DCA9}"/>
            </a:ext>
          </a:extLst>
        </xdr:cNvPr>
        <xdr:cNvCxnSpPr/>
      </xdr:nvCxnSpPr>
      <xdr:spPr>
        <a:xfrm>
          <a:off x="4775200" y="230886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125</xdr:row>
      <xdr:rowOff>69850</xdr:rowOff>
    </xdr:from>
    <xdr:to>
      <xdr:col>10</xdr:col>
      <xdr:colOff>387350</xdr:colOff>
      <xdr:row>132</xdr:row>
      <xdr:rowOff>76200</xdr:rowOff>
    </xdr:to>
    <xdr:cxnSp macro="">
      <xdr:nvCxnSpPr>
        <xdr:cNvPr id="822" name="Diagonal">
          <a:extLst>
            <a:ext uri="{FF2B5EF4-FFF2-40B4-BE49-F238E27FC236}">
              <a16:creationId xmlns:a16="http://schemas.microsoft.com/office/drawing/2014/main" id="{794DCB2E-B011-FDD8-9A0F-B0CCC39951F7}"/>
            </a:ext>
          </a:extLst>
        </xdr:cNvPr>
        <xdr:cNvCxnSpPr/>
      </xdr:nvCxnSpPr>
      <xdr:spPr>
        <a:xfrm flipV="1">
          <a:off x="4356100" y="23088600"/>
          <a:ext cx="419100" cy="12954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140</xdr:row>
      <xdr:rowOff>0</xdr:rowOff>
    </xdr:from>
    <xdr:to>
      <xdr:col>13</xdr:col>
      <xdr:colOff>152400</xdr:colOff>
      <xdr:row>140</xdr:row>
      <xdr:rowOff>152400</xdr:rowOff>
    </xdr:to>
    <xdr:sp macro="" textlink="">
      <xdr:nvSpPr>
        <xdr:cNvPr id="823" name="Circle 51">
          <a:extLst>
            <a:ext uri="{FF2B5EF4-FFF2-40B4-BE49-F238E27FC236}">
              <a16:creationId xmlns:a16="http://schemas.microsoft.com/office/drawing/2014/main" id="{8253B797-C3C4-2C65-CC4F-543BF22561EB}"/>
            </a:ext>
          </a:extLst>
        </xdr:cNvPr>
        <xdr:cNvSpPr/>
      </xdr:nvSpPr>
      <xdr:spPr>
        <a:xfrm>
          <a:off x="6000750" y="25781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10</xdr:col>
      <xdr:colOff>387350</xdr:colOff>
      <xdr:row>140</xdr:row>
      <xdr:rowOff>76200</xdr:rowOff>
    </xdr:from>
    <xdr:to>
      <xdr:col>12</xdr:col>
      <xdr:colOff>603250</xdr:colOff>
      <xdr:row>140</xdr:row>
      <xdr:rowOff>76200</xdr:rowOff>
    </xdr:to>
    <xdr:cxnSp macro="">
      <xdr:nvCxnSpPr>
        <xdr:cNvPr id="824" name="Branch">
          <a:extLst>
            <a:ext uri="{FF2B5EF4-FFF2-40B4-BE49-F238E27FC236}">
              <a16:creationId xmlns:a16="http://schemas.microsoft.com/office/drawing/2014/main" id="{188E583C-C53F-4CEF-C4C8-564A082CC9C9}"/>
            </a:ext>
          </a:extLst>
        </xdr:cNvPr>
        <xdr:cNvCxnSpPr/>
      </xdr:nvCxnSpPr>
      <xdr:spPr>
        <a:xfrm>
          <a:off x="4775200" y="258572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132</xdr:row>
      <xdr:rowOff>76200</xdr:rowOff>
    </xdr:from>
    <xdr:to>
      <xdr:col>10</xdr:col>
      <xdr:colOff>387350</xdr:colOff>
      <xdr:row>140</xdr:row>
      <xdr:rowOff>76200</xdr:rowOff>
    </xdr:to>
    <xdr:cxnSp macro="">
      <xdr:nvCxnSpPr>
        <xdr:cNvPr id="825" name="Diagonal">
          <a:extLst>
            <a:ext uri="{FF2B5EF4-FFF2-40B4-BE49-F238E27FC236}">
              <a16:creationId xmlns:a16="http://schemas.microsoft.com/office/drawing/2014/main" id="{09001AD3-373E-026E-EE4A-71AB5E2F5F43}"/>
            </a:ext>
          </a:extLst>
        </xdr:cNvPr>
        <xdr:cNvCxnSpPr/>
      </xdr:nvCxnSpPr>
      <xdr:spPr>
        <a:xfrm>
          <a:off x="4356100" y="24384000"/>
          <a:ext cx="419100" cy="14732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122</xdr:row>
      <xdr:rowOff>0</xdr:rowOff>
    </xdr:from>
    <xdr:to>
      <xdr:col>17</xdr:col>
      <xdr:colOff>152400</xdr:colOff>
      <xdr:row>122</xdr:row>
      <xdr:rowOff>152400</xdr:rowOff>
    </xdr:to>
    <xdr:sp macro="" textlink="">
      <xdr:nvSpPr>
        <xdr:cNvPr id="826" name="Triangle 52">
          <a:extLst>
            <a:ext uri="{FF2B5EF4-FFF2-40B4-BE49-F238E27FC236}">
              <a16:creationId xmlns:a16="http://schemas.microsoft.com/office/drawing/2014/main" id="{F39535FF-63AF-CF49-7882-88C95BF28519}"/>
            </a:ext>
          </a:extLst>
        </xdr:cNvPr>
        <xdr:cNvSpPr/>
      </xdr:nvSpPr>
      <xdr:spPr>
        <a:xfrm rot="16200000">
          <a:off x="7797800" y="224663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17</xdr:col>
      <xdr:colOff>177800</xdr:colOff>
      <xdr:row>122</xdr:row>
      <xdr:rowOff>76200</xdr:rowOff>
    </xdr:from>
    <xdr:to>
      <xdr:col>22</xdr:col>
      <xdr:colOff>0</xdr:colOff>
      <xdr:row>122</xdr:row>
      <xdr:rowOff>76200</xdr:rowOff>
    </xdr:to>
    <xdr:cxnSp macro="">
      <xdr:nvCxnSpPr>
        <xdr:cNvPr id="827" name="Connector">
          <a:extLst>
            <a:ext uri="{FF2B5EF4-FFF2-40B4-BE49-F238E27FC236}">
              <a16:creationId xmlns:a16="http://schemas.microsoft.com/office/drawing/2014/main" id="{13B60332-C7C5-9F9C-5290-199EA9D9E2B5}"/>
            </a:ext>
          </a:extLst>
        </xdr:cNvPr>
        <xdr:cNvCxnSpPr/>
      </xdr:nvCxnSpPr>
      <xdr:spPr>
        <a:xfrm>
          <a:off x="7975600" y="22542500"/>
          <a:ext cx="1803400" cy="0"/>
        </a:xfrm>
        <a:prstGeom prst="line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122</xdr:row>
      <xdr:rowOff>76200</xdr:rowOff>
    </xdr:from>
    <xdr:to>
      <xdr:col>17</xdr:col>
      <xdr:colOff>0</xdr:colOff>
      <xdr:row>122</xdr:row>
      <xdr:rowOff>76200</xdr:rowOff>
    </xdr:to>
    <xdr:cxnSp macro="">
      <xdr:nvCxnSpPr>
        <xdr:cNvPr id="828" name="Branch">
          <a:extLst>
            <a:ext uri="{FF2B5EF4-FFF2-40B4-BE49-F238E27FC236}">
              <a16:creationId xmlns:a16="http://schemas.microsoft.com/office/drawing/2014/main" id="{00B93068-763F-120B-0DB8-2D3A23B8C1A1}"/>
            </a:ext>
          </a:extLst>
        </xdr:cNvPr>
        <xdr:cNvCxnSpPr/>
      </xdr:nvCxnSpPr>
      <xdr:spPr>
        <a:xfrm>
          <a:off x="6578600" y="225425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146050</xdr:colOff>
      <xdr:row>122</xdr:row>
      <xdr:rowOff>76200</xdr:rowOff>
    </xdr:from>
    <xdr:to>
      <xdr:col>15</xdr:col>
      <xdr:colOff>0</xdr:colOff>
      <xdr:row>125</xdr:row>
      <xdr:rowOff>69850</xdr:rowOff>
    </xdr:to>
    <xdr:cxnSp macro="">
      <xdr:nvCxnSpPr>
        <xdr:cNvPr id="829" name="Diagonal">
          <a:extLst>
            <a:ext uri="{FF2B5EF4-FFF2-40B4-BE49-F238E27FC236}">
              <a16:creationId xmlns:a16="http://schemas.microsoft.com/office/drawing/2014/main" id="{BCECF467-9CFD-19C6-F552-3ADCA570E26D}"/>
            </a:ext>
          </a:extLst>
        </xdr:cNvPr>
        <xdr:cNvCxnSpPr/>
      </xdr:nvCxnSpPr>
      <xdr:spPr>
        <a:xfrm flipV="1">
          <a:off x="6146800" y="22542500"/>
          <a:ext cx="431800" cy="5461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129</xdr:row>
      <xdr:rowOff>0</xdr:rowOff>
    </xdr:from>
    <xdr:to>
      <xdr:col>17</xdr:col>
      <xdr:colOff>152400</xdr:colOff>
      <xdr:row>129</xdr:row>
      <xdr:rowOff>152400</xdr:rowOff>
    </xdr:to>
    <xdr:sp macro="" textlink="">
      <xdr:nvSpPr>
        <xdr:cNvPr id="830" name="Square 53">
          <a:extLst>
            <a:ext uri="{FF2B5EF4-FFF2-40B4-BE49-F238E27FC236}">
              <a16:creationId xmlns:a16="http://schemas.microsoft.com/office/drawing/2014/main" id="{45CF13EF-A6CB-ACBE-D16C-83C23D8A7C9B}"/>
            </a:ext>
          </a:extLst>
        </xdr:cNvPr>
        <xdr:cNvSpPr/>
      </xdr:nvSpPr>
      <xdr:spPr>
        <a:xfrm>
          <a:off x="7797800" y="2375535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15</xdr:col>
      <xdr:colOff>0</xdr:colOff>
      <xdr:row>129</xdr:row>
      <xdr:rowOff>69850</xdr:rowOff>
    </xdr:from>
    <xdr:to>
      <xdr:col>17</xdr:col>
      <xdr:colOff>0</xdr:colOff>
      <xdr:row>129</xdr:row>
      <xdr:rowOff>69850</xdr:rowOff>
    </xdr:to>
    <xdr:cxnSp macro="">
      <xdr:nvCxnSpPr>
        <xdr:cNvPr id="831" name="Branch">
          <a:extLst>
            <a:ext uri="{FF2B5EF4-FFF2-40B4-BE49-F238E27FC236}">
              <a16:creationId xmlns:a16="http://schemas.microsoft.com/office/drawing/2014/main" id="{585C7E73-B436-2BD1-69F4-091DD3B245B3}"/>
            </a:ext>
          </a:extLst>
        </xdr:cNvPr>
        <xdr:cNvCxnSpPr/>
      </xdr:nvCxnSpPr>
      <xdr:spPr>
        <a:xfrm>
          <a:off x="6578600" y="238252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146050</xdr:colOff>
      <xdr:row>125</xdr:row>
      <xdr:rowOff>69850</xdr:rowOff>
    </xdr:from>
    <xdr:to>
      <xdr:col>15</xdr:col>
      <xdr:colOff>0</xdr:colOff>
      <xdr:row>129</xdr:row>
      <xdr:rowOff>69850</xdr:rowOff>
    </xdr:to>
    <xdr:cxnSp macro="">
      <xdr:nvCxnSpPr>
        <xdr:cNvPr id="832" name="Diagonal">
          <a:extLst>
            <a:ext uri="{FF2B5EF4-FFF2-40B4-BE49-F238E27FC236}">
              <a16:creationId xmlns:a16="http://schemas.microsoft.com/office/drawing/2014/main" id="{32BFB9B3-B5F4-E38F-0966-53B38DC8F90B}"/>
            </a:ext>
          </a:extLst>
        </xdr:cNvPr>
        <xdr:cNvCxnSpPr/>
      </xdr:nvCxnSpPr>
      <xdr:spPr>
        <a:xfrm>
          <a:off x="6146800" y="23088600"/>
          <a:ext cx="431800" cy="7366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127</xdr:row>
      <xdr:rowOff>0</xdr:rowOff>
    </xdr:from>
    <xdr:to>
      <xdr:col>21</xdr:col>
      <xdr:colOff>152400</xdr:colOff>
      <xdr:row>127</xdr:row>
      <xdr:rowOff>152400</xdr:rowOff>
    </xdr:to>
    <xdr:sp macro="" textlink="">
      <xdr:nvSpPr>
        <xdr:cNvPr id="833" name="Triangle 54">
          <a:extLst>
            <a:ext uri="{FF2B5EF4-FFF2-40B4-BE49-F238E27FC236}">
              <a16:creationId xmlns:a16="http://schemas.microsoft.com/office/drawing/2014/main" id="{B78D0182-49C5-D9DD-8BB1-CDBBC0C37620}"/>
            </a:ext>
          </a:extLst>
        </xdr:cNvPr>
        <xdr:cNvSpPr/>
      </xdr:nvSpPr>
      <xdr:spPr>
        <a:xfrm rot="16200000">
          <a:off x="9594850" y="233870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19</xdr:col>
      <xdr:colOff>6350</xdr:colOff>
      <xdr:row>127</xdr:row>
      <xdr:rowOff>82550</xdr:rowOff>
    </xdr:from>
    <xdr:to>
      <xdr:col>21</xdr:col>
      <xdr:colOff>6350</xdr:colOff>
      <xdr:row>127</xdr:row>
      <xdr:rowOff>82550</xdr:rowOff>
    </xdr:to>
    <xdr:cxnSp macro="">
      <xdr:nvCxnSpPr>
        <xdr:cNvPr id="834" name="Branch">
          <a:extLst>
            <a:ext uri="{FF2B5EF4-FFF2-40B4-BE49-F238E27FC236}">
              <a16:creationId xmlns:a16="http://schemas.microsoft.com/office/drawing/2014/main" id="{E0A2AD3B-A09A-CDED-9F62-A37F0444C8A7}"/>
            </a:ext>
          </a:extLst>
        </xdr:cNvPr>
        <xdr:cNvCxnSpPr/>
      </xdr:nvCxnSpPr>
      <xdr:spPr>
        <a:xfrm>
          <a:off x="8382000" y="234696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127</xdr:row>
      <xdr:rowOff>82550</xdr:rowOff>
    </xdr:from>
    <xdr:to>
      <xdr:col>19</xdr:col>
      <xdr:colOff>6350</xdr:colOff>
      <xdr:row>129</xdr:row>
      <xdr:rowOff>69850</xdr:rowOff>
    </xdr:to>
    <xdr:cxnSp macro="">
      <xdr:nvCxnSpPr>
        <xdr:cNvPr id="835" name="Diagonal">
          <a:extLst>
            <a:ext uri="{FF2B5EF4-FFF2-40B4-BE49-F238E27FC236}">
              <a16:creationId xmlns:a16="http://schemas.microsoft.com/office/drawing/2014/main" id="{FF6FAE31-878B-E088-B45D-02D2E04F7BE2}"/>
            </a:ext>
          </a:extLst>
        </xdr:cNvPr>
        <xdr:cNvCxnSpPr/>
      </xdr:nvCxnSpPr>
      <xdr:spPr>
        <a:xfrm flipV="1">
          <a:off x="7950200" y="23469600"/>
          <a:ext cx="431800" cy="3556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132</xdr:row>
      <xdr:rowOff>0</xdr:rowOff>
    </xdr:from>
    <xdr:to>
      <xdr:col>21</xdr:col>
      <xdr:colOff>152400</xdr:colOff>
      <xdr:row>132</xdr:row>
      <xdr:rowOff>152400</xdr:rowOff>
    </xdr:to>
    <xdr:sp macro="" textlink="">
      <xdr:nvSpPr>
        <xdr:cNvPr id="836" name="Triangle 55">
          <a:extLst>
            <a:ext uri="{FF2B5EF4-FFF2-40B4-BE49-F238E27FC236}">
              <a16:creationId xmlns:a16="http://schemas.microsoft.com/office/drawing/2014/main" id="{907D8F46-7597-2EBE-1251-E4D0F1182450}"/>
            </a:ext>
          </a:extLst>
        </xdr:cNvPr>
        <xdr:cNvSpPr/>
      </xdr:nvSpPr>
      <xdr:spPr>
        <a:xfrm rot="16200000">
          <a:off x="9594850" y="243078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19</xdr:col>
      <xdr:colOff>6350</xdr:colOff>
      <xdr:row>132</xdr:row>
      <xdr:rowOff>76200</xdr:rowOff>
    </xdr:from>
    <xdr:to>
      <xdr:col>21</xdr:col>
      <xdr:colOff>6350</xdr:colOff>
      <xdr:row>132</xdr:row>
      <xdr:rowOff>76200</xdr:rowOff>
    </xdr:to>
    <xdr:cxnSp macro="">
      <xdr:nvCxnSpPr>
        <xdr:cNvPr id="837" name="Branch">
          <a:extLst>
            <a:ext uri="{FF2B5EF4-FFF2-40B4-BE49-F238E27FC236}">
              <a16:creationId xmlns:a16="http://schemas.microsoft.com/office/drawing/2014/main" id="{85A80511-86FE-E988-260F-FCC8AA143001}"/>
            </a:ext>
          </a:extLst>
        </xdr:cNvPr>
        <xdr:cNvCxnSpPr/>
      </xdr:nvCxnSpPr>
      <xdr:spPr>
        <a:xfrm>
          <a:off x="8382000" y="243840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129</xdr:row>
      <xdr:rowOff>69850</xdr:rowOff>
    </xdr:from>
    <xdr:to>
      <xdr:col>19</xdr:col>
      <xdr:colOff>6350</xdr:colOff>
      <xdr:row>132</xdr:row>
      <xdr:rowOff>76200</xdr:rowOff>
    </xdr:to>
    <xdr:cxnSp macro="">
      <xdr:nvCxnSpPr>
        <xdr:cNvPr id="838" name="Diagonal">
          <a:extLst>
            <a:ext uri="{FF2B5EF4-FFF2-40B4-BE49-F238E27FC236}">
              <a16:creationId xmlns:a16="http://schemas.microsoft.com/office/drawing/2014/main" id="{44BC9A72-C781-81E9-34FA-B99A4C1A3A1F}"/>
            </a:ext>
          </a:extLst>
        </xdr:cNvPr>
        <xdr:cNvCxnSpPr/>
      </xdr:nvCxnSpPr>
      <xdr:spPr>
        <a:xfrm>
          <a:off x="7950200" y="23825200"/>
          <a:ext cx="431800" cy="5588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137</xdr:row>
      <xdr:rowOff>0</xdr:rowOff>
    </xdr:from>
    <xdr:to>
      <xdr:col>17</xdr:col>
      <xdr:colOff>152400</xdr:colOff>
      <xdr:row>137</xdr:row>
      <xdr:rowOff>152400</xdr:rowOff>
    </xdr:to>
    <xdr:sp macro="" textlink="">
      <xdr:nvSpPr>
        <xdr:cNvPr id="839" name="Triangle 56">
          <a:extLst>
            <a:ext uri="{FF2B5EF4-FFF2-40B4-BE49-F238E27FC236}">
              <a16:creationId xmlns:a16="http://schemas.microsoft.com/office/drawing/2014/main" id="{009C1143-FD29-AADC-DAE4-24FC87862711}"/>
            </a:ext>
          </a:extLst>
        </xdr:cNvPr>
        <xdr:cNvSpPr/>
      </xdr:nvSpPr>
      <xdr:spPr>
        <a:xfrm rot="16200000">
          <a:off x="7797800" y="252285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17</xdr:col>
      <xdr:colOff>177800</xdr:colOff>
      <xdr:row>137</xdr:row>
      <xdr:rowOff>69850</xdr:rowOff>
    </xdr:from>
    <xdr:to>
      <xdr:col>22</xdr:col>
      <xdr:colOff>0</xdr:colOff>
      <xdr:row>137</xdr:row>
      <xdr:rowOff>69850</xdr:rowOff>
    </xdr:to>
    <xdr:cxnSp macro="">
      <xdr:nvCxnSpPr>
        <xdr:cNvPr id="840" name="Connector">
          <a:extLst>
            <a:ext uri="{FF2B5EF4-FFF2-40B4-BE49-F238E27FC236}">
              <a16:creationId xmlns:a16="http://schemas.microsoft.com/office/drawing/2014/main" id="{D96011A1-E2FD-5F84-3EA2-EDD89F796B74}"/>
            </a:ext>
          </a:extLst>
        </xdr:cNvPr>
        <xdr:cNvCxnSpPr/>
      </xdr:nvCxnSpPr>
      <xdr:spPr>
        <a:xfrm>
          <a:off x="7975600" y="25298400"/>
          <a:ext cx="1803400" cy="0"/>
        </a:xfrm>
        <a:prstGeom prst="line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137</xdr:row>
      <xdr:rowOff>69850</xdr:rowOff>
    </xdr:from>
    <xdr:to>
      <xdr:col>17</xdr:col>
      <xdr:colOff>0</xdr:colOff>
      <xdr:row>137</xdr:row>
      <xdr:rowOff>69850</xdr:rowOff>
    </xdr:to>
    <xdr:cxnSp macro="">
      <xdr:nvCxnSpPr>
        <xdr:cNvPr id="841" name="Branch">
          <a:extLst>
            <a:ext uri="{FF2B5EF4-FFF2-40B4-BE49-F238E27FC236}">
              <a16:creationId xmlns:a16="http://schemas.microsoft.com/office/drawing/2014/main" id="{A2226F99-7B16-8BD8-43D0-DCD10D24F477}"/>
            </a:ext>
          </a:extLst>
        </xdr:cNvPr>
        <xdr:cNvCxnSpPr/>
      </xdr:nvCxnSpPr>
      <xdr:spPr>
        <a:xfrm>
          <a:off x="6578600" y="252984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146050</xdr:colOff>
      <xdr:row>137</xdr:row>
      <xdr:rowOff>69850</xdr:rowOff>
    </xdr:from>
    <xdr:to>
      <xdr:col>15</xdr:col>
      <xdr:colOff>0</xdr:colOff>
      <xdr:row>140</xdr:row>
      <xdr:rowOff>76200</xdr:rowOff>
    </xdr:to>
    <xdr:cxnSp macro="">
      <xdr:nvCxnSpPr>
        <xdr:cNvPr id="842" name="Diagonal">
          <a:extLst>
            <a:ext uri="{FF2B5EF4-FFF2-40B4-BE49-F238E27FC236}">
              <a16:creationId xmlns:a16="http://schemas.microsoft.com/office/drawing/2014/main" id="{4F18C936-92C4-A4BD-D53A-2D6DD9187086}"/>
            </a:ext>
          </a:extLst>
        </xdr:cNvPr>
        <xdr:cNvCxnSpPr/>
      </xdr:nvCxnSpPr>
      <xdr:spPr>
        <a:xfrm flipV="1">
          <a:off x="6146800" y="25298400"/>
          <a:ext cx="431800" cy="5588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144</xdr:row>
      <xdr:rowOff>0</xdr:rowOff>
    </xdr:from>
    <xdr:to>
      <xdr:col>17</xdr:col>
      <xdr:colOff>152400</xdr:colOff>
      <xdr:row>144</xdr:row>
      <xdr:rowOff>152400</xdr:rowOff>
    </xdr:to>
    <xdr:sp macro="" textlink="">
      <xdr:nvSpPr>
        <xdr:cNvPr id="843" name="Square 57">
          <a:extLst>
            <a:ext uri="{FF2B5EF4-FFF2-40B4-BE49-F238E27FC236}">
              <a16:creationId xmlns:a16="http://schemas.microsoft.com/office/drawing/2014/main" id="{E2FEDBE4-374D-A433-E20C-42A21E25954B}"/>
            </a:ext>
          </a:extLst>
        </xdr:cNvPr>
        <xdr:cNvSpPr/>
      </xdr:nvSpPr>
      <xdr:spPr>
        <a:xfrm>
          <a:off x="7797800" y="265176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15</xdr:col>
      <xdr:colOff>0</xdr:colOff>
      <xdr:row>144</xdr:row>
      <xdr:rowOff>76200</xdr:rowOff>
    </xdr:from>
    <xdr:to>
      <xdr:col>17</xdr:col>
      <xdr:colOff>0</xdr:colOff>
      <xdr:row>144</xdr:row>
      <xdr:rowOff>76200</xdr:rowOff>
    </xdr:to>
    <xdr:cxnSp macro="">
      <xdr:nvCxnSpPr>
        <xdr:cNvPr id="844" name="Branch">
          <a:extLst>
            <a:ext uri="{FF2B5EF4-FFF2-40B4-BE49-F238E27FC236}">
              <a16:creationId xmlns:a16="http://schemas.microsoft.com/office/drawing/2014/main" id="{0533E852-A223-1C05-83FB-72295A2CA688}"/>
            </a:ext>
          </a:extLst>
        </xdr:cNvPr>
        <xdr:cNvCxnSpPr/>
      </xdr:nvCxnSpPr>
      <xdr:spPr>
        <a:xfrm>
          <a:off x="6578600" y="265938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146050</xdr:colOff>
      <xdr:row>140</xdr:row>
      <xdr:rowOff>76200</xdr:rowOff>
    </xdr:from>
    <xdr:to>
      <xdr:col>15</xdr:col>
      <xdr:colOff>0</xdr:colOff>
      <xdr:row>144</xdr:row>
      <xdr:rowOff>76200</xdr:rowOff>
    </xdr:to>
    <xdr:cxnSp macro="">
      <xdr:nvCxnSpPr>
        <xdr:cNvPr id="845" name="Diagonal">
          <a:extLst>
            <a:ext uri="{FF2B5EF4-FFF2-40B4-BE49-F238E27FC236}">
              <a16:creationId xmlns:a16="http://schemas.microsoft.com/office/drawing/2014/main" id="{08DA4BE2-C0B0-7891-BE40-EA6B6E80E308}"/>
            </a:ext>
          </a:extLst>
        </xdr:cNvPr>
        <xdr:cNvCxnSpPr/>
      </xdr:nvCxnSpPr>
      <xdr:spPr>
        <a:xfrm>
          <a:off x="6146800" y="25857200"/>
          <a:ext cx="431800" cy="7366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142</xdr:row>
      <xdr:rowOff>0</xdr:rowOff>
    </xdr:from>
    <xdr:to>
      <xdr:col>21</xdr:col>
      <xdr:colOff>152400</xdr:colOff>
      <xdr:row>142</xdr:row>
      <xdr:rowOff>152400</xdr:rowOff>
    </xdr:to>
    <xdr:sp macro="" textlink="">
      <xdr:nvSpPr>
        <xdr:cNvPr id="846" name="Triangle 58">
          <a:extLst>
            <a:ext uri="{FF2B5EF4-FFF2-40B4-BE49-F238E27FC236}">
              <a16:creationId xmlns:a16="http://schemas.microsoft.com/office/drawing/2014/main" id="{2AD13C9D-5FB0-5772-0EA0-E48219864A0F}"/>
            </a:ext>
          </a:extLst>
        </xdr:cNvPr>
        <xdr:cNvSpPr/>
      </xdr:nvSpPr>
      <xdr:spPr>
        <a:xfrm rot="16200000">
          <a:off x="9594850" y="261493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19</xdr:col>
      <xdr:colOff>6350</xdr:colOff>
      <xdr:row>142</xdr:row>
      <xdr:rowOff>76200</xdr:rowOff>
    </xdr:from>
    <xdr:to>
      <xdr:col>21</xdr:col>
      <xdr:colOff>6350</xdr:colOff>
      <xdr:row>142</xdr:row>
      <xdr:rowOff>76200</xdr:rowOff>
    </xdr:to>
    <xdr:cxnSp macro="">
      <xdr:nvCxnSpPr>
        <xdr:cNvPr id="847" name="Branch">
          <a:extLst>
            <a:ext uri="{FF2B5EF4-FFF2-40B4-BE49-F238E27FC236}">
              <a16:creationId xmlns:a16="http://schemas.microsoft.com/office/drawing/2014/main" id="{26D2E40B-B8A3-9737-CB2F-4C001B2A72D2}"/>
            </a:ext>
          </a:extLst>
        </xdr:cNvPr>
        <xdr:cNvCxnSpPr/>
      </xdr:nvCxnSpPr>
      <xdr:spPr>
        <a:xfrm>
          <a:off x="8382000" y="262255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142</xdr:row>
      <xdr:rowOff>76200</xdr:rowOff>
    </xdr:from>
    <xdr:to>
      <xdr:col>19</xdr:col>
      <xdr:colOff>6350</xdr:colOff>
      <xdr:row>144</xdr:row>
      <xdr:rowOff>76200</xdr:rowOff>
    </xdr:to>
    <xdr:cxnSp macro="">
      <xdr:nvCxnSpPr>
        <xdr:cNvPr id="848" name="Diagonal">
          <a:extLst>
            <a:ext uri="{FF2B5EF4-FFF2-40B4-BE49-F238E27FC236}">
              <a16:creationId xmlns:a16="http://schemas.microsoft.com/office/drawing/2014/main" id="{D1BA89C8-4D9B-355B-9A00-BDF7D97B541E}"/>
            </a:ext>
          </a:extLst>
        </xdr:cNvPr>
        <xdr:cNvCxnSpPr/>
      </xdr:nvCxnSpPr>
      <xdr:spPr>
        <a:xfrm flipV="1">
          <a:off x="7950200" y="26225500"/>
          <a:ext cx="431800" cy="3683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147</xdr:row>
      <xdr:rowOff>0</xdr:rowOff>
    </xdr:from>
    <xdr:to>
      <xdr:col>21</xdr:col>
      <xdr:colOff>152400</xdr:colOff>
      <xdr:row>147</xdr:row>
      <xdr:rowOff>152400</xdr:rowOff>
    </xdr:to>
    <xdr:sp macro="" textlink="">
      <xdr:nvSpPr>
        <xdr:cNvPr id="849" name="Triangle 59">
          <a:extLst>
            <a:ext uri="{FF2B5EF4-FFF2-40B4-BE49-F238E27FC236}">
              <a16:creationId xmlns:a16="http://schemas.microsoft.com/office/drawing/2014/main" id="{4136A064-59AC-32B3-6A28-F8181D624C0E}"/>
            </a:ext>
          </a:extLst>
        </xdr:cNvPr>
        <xdr:cNvSpPr/>
      </xdr:nvSpPr>
      <xdr:spPr>
        <a:xfrm rot="16200000">
          <a:off x="9594850" y="270700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19</xdr:col>
      <xdr:colOff>6350</xdr:colOff>
      <xdr:row>147</xdr:row>
      <xdr:rowOff>82550</xdr:rowOff>
    </xdr:from>
    <xdr:to>
      <xdr:col>21</xdr:col>
      <xdr:colOff>6350</xdr:colOff>
      <xdr:row>147</xdr:row>
      <xdr:rowOff>82550</xdr:rowOff>
    </xdr:to>
    <xdr:cxnSp macro="">
      <xdr:nvCxnSpPr>
        <xdr:cNvPr id="850" name="Branch">
          <a:extLst>
            <a:ext uri="{FF2B5EF4-FFF2-40B4-BE49-F238E27FC236}">
              <a16:creationId xmlns:a16="http://schemas.microsoft.com/office/drawing/2014/main" id="{D02D1267-8112-1557-936D-03455987AFCF}"/>
            </a:ext>
          </a:extLst>
        </xdr:cNvPr>
        <xdr:cNvCxnSpPr/>
      </xdr:nvCxnSpPr>
      <xdr:spPr>
        <a:xfrm>
          <a:off x="8382000" y="271526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144</xdr:row>
      <xdr:rowOff>76200</xdr:rowOff>
    </xdr:from>
    <xdr:to>
      <xdr:col>19</xdr:col>
      <xdr:colOff>6350</xdr:colOff>
      <xdr:row>147</xdr:row>
      <xdr:rowOff>82550</xdr:rowOff>
    </xdr:to>
    <xdr:cxnSp macro="">
      <xdr:nvCxnSpPr>
        <xdr:cNvPr id="851" name="Diagonal">
          <a:extLst>
            <a:ext uri="{FF2B5EF4-FFF2-40B4-BE49-F238E27FC236}">
              <a16:creationId xmlns:a16="http://schemas.microsoft.com/office/drawing/2014/main" id="{DAD3CCF6-930F-0333-371A-B074633D2F1F}"/>
            </a:ext>
          </a:extLst>
        </xdr:cNvPr>
        <xdr:cNvCxnSpPr/>
      </xdr:nvCxnSpPr>
      <xdr:spPr>
        <a:xfrm>
          <a:off x="7950200" y="26593800"/>
          <a:ext cx="431800" cy="5588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155</xdr:row>
      <xdr:rowOff>0</xdr:rowOff>
    </xdr:from>
    <xdr:to>
      <xdr:col>13</xdr:col>
      <xdr:colOff>152400</xdr:colOff>
      <xdr:row>155</xdr:row>
      <xdr:rowOff>152400</xdr:rowOff>
    </xdr:to>
    <xdr:sp macro="" textlink="">
      <xdr:nvSpPr>
        <xdr:cNvPr id="852" name="Circle 60">
          <a:extLst>
            <a:ext uri="{FF2B5EF4-FFF2-40B4-BE49-F238E27FC236}">
              <a16:creationId xmlns:a16="http://schemas.microsoft.com/office/drawing/2014/main" id="{A681915A-DD1C-79CB-526E-9036B666B7C8}"/>
            </a:ext>
          </a:extLst>
        </xdr:cNvPr>
        <xdr:cNvSpPr/>
      </xdr:nvSpPr>
      <xdr:spPr>
        <a:xfrm>
          <a:off x="6000750" y="2854325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10</xdr:col>
      <xdr:colOff>387350</xdr:colOff>
      <xdr:row>155</xdr:row>
      <xdr:rowOff>82550</xdr:rowOff>
    </xdr:from>
    <xdr:to>
      <xdr:col>12</xdr:col>
      <xdr:colOff>603250</xdr:colOff>
      <xdr:row>155</xdr:row>
      <xdr:rowOff>82550</xdr:rowOff>
    </xdr:to>
    <xdr:cxnSp macro="">
      <xdr:nvCxnSpPr>
        <xdr:cNvPr id="853" name="Branch">
          <a:extLst>
            <a:ext uri="{FF2B5EF4-FFF2-40B4-BE49-F238E27FC236}">
              <a16:creationId xmlns:a16="http://schemas.microsoft.com/office/drawing/2014/main" id="{4AB75BB3-459E-4627-A9E9-978DF48B212C}"/>
            </a:ext>
          </a:extLst>
        </xdr:cNvPr>
        <xdr:cNvCxnSpPr/>
      </xdr:nvCxnSpPr>
      <xdr:spPr>
        <a:xfrm>
          <a:off x="4775200" y="286258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155</xdr:row>
      <xdr:rowOff>82550</xdr:rowOff>
    </xdr:from>
    <xdr:to>
      <xdr:col>10</xdr:col>
      <xdr:colOff>387350</xdr:colOff>
      <xdr:row>162</xdr:row>
      <xdr:rowOff>76200</xdr:rowOff>
    </xdr:to>
    <xdr:cxnSp macro="">
      <xdr:nvCxnSpPr>
        <xdr:cNvPr id="854" name="Diagonal">
          <a:extLst>
            <a:ext uri="{FF2B5EF4-FFF2-40B4-BE49-F238E27FC236}">
              <a16:creationId xmlns:a16="http://schemas.microsoft.com/office/drawing/2014/main" id="{1F024D6A-CD0D-9C68-7E89-C2FF422FE249}"/>
            </a:ext>
          </a:extLst>
        </xdr:cNvPr>
        <xdr:cNvCxnSpPr/>
      </xdr:nvCxnSpPr>
      <xdr:spPr>
        <a:xfrm flipV="1">
          <a:off x="4356100" y="28625800"/>
          <a:ext cx="419100" cy="12827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170</xdr:row>
      <xdr:rowOff>0</xdr:rowOff>
    </xdr:from>
    <xdr:to>
      <xdr:col>13</xdr:col>
      <xdr:colOff>152400</xdr:colOff>
      <xdr:row>170</xdr:row>
      <xdr:rowOff>152400</xdr:rowOff>
    </xdr:to>
    <xdr:sp macro="" textlink="">
      <xdr:nvSpPr>
        <xdr:cNvPr id="855" name="Circle 61">
          <a:extLst>
            <a:ext uri="{FF2B5EF4-FFF2-40B4-BE49-F238E27FC236}">
              <a16:creationId xmlns:a16="http://schemas.microsoft.com/office/drawing/2014/main" id="{13B272E8-5ED9-9679-9849-9DAC51F49F45}"/>
            </a:ext>
          </a:extLst>
        </xdr:cNvPr>
        <xdr:cNvSpPr/>
      </xdr:nvSpPr>
      <xdr:spPr>
        <a:xfrm>
          <a:off x="6000750" y="313055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10</xdr:col>
      <xdr:colOff>387350</xdr:colOff>
      <xdr:row>170</xdr:row>
      <xdr:rowOff>76200</xdr:rowOff>
    </xdr:from>
    <xdr:to>
      <xdr:col>12</xdr:col>
      <xdr:colOff>603250</xdr:colOff>
      <xdr:row>170</xdr:row>
      <xdr:rowOff>76200</xdr:rowOff>
    </xdr:to>
    <xdr:cxnSp macro="">
      <xdr:nvCxnSpPr>
        <xdr:cNvPr id="856" name="Branch">
          <a:extLst>
            <a:ext uri="{FF2B5EF4-FFF2-40B4-BE49-F238E27FC236}">
              <a16:creationId xmlns:a16="http://schemas.microsoft.com/office/drawing/2014/main" id="{023906FD-3570-97B7-4C09-686D9F3B428E}"/>
            </a:ext>
          </a:extLst>
        </xdr:cNvPr>
        <xdr:cNvCxnSpPr/>
      </xdr:nvCxnSpPr>
      <xdr:spPr>
        <a:xfrm>
          <a:off x="4775200" y="313817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162</xdr:row>
      <xdr:rowOff>76200</xdr:rowOff>
    </xdr:from>
    <xdr:to>
      <xdr:col>10</xdr:col>
      <xdr:colOff>387350</xdr:colOff>
      <xdr:row>170</xdr:row>
      <xdr:rowOff>76200</xdr:rowOff>
    </xdr:to>
    <xdr:cxnSp macro="">
      <xdr:nvCxnSpPr>
        <xdr:cNvPr id="857" name="Diagonal">
          <a:extLst>
            <a:ext uri="{FF2B5EF4-FFF2-40B4-BE49-F238E27FC236}">
              <a16:creationId xmlns:a16="http://schemas.microsoft.com/office/drawing/2014/main" id="{1836CE17-2E03-A9DD-6BA2-68D1E85712B2}"/>
            </a:ext>
          </a:extLst>
        </xdr:cNvPr>
        <xdr:cNvCxnSpPr/>
      </xdr:nvCxnSpPr>
      <xdr:spPr>
        <a:xfrm>
          <a:off x="4356100" y="29908500"/>
          <a:ext cx="419100" cy="14732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152</xdr:row>
      <xdr:rowOff>0</xdr:rowOff>
    </xdr:from>
    <xdr:to>
      <xdr:col>17</xdr:col>
      <xdr:colOff>152400</xdr:colOff>
      <xdr:row>152</xdr:row>
      <xdr:rowOff>152400</xdr:rowOff>
    </xdr:to>
    <xdr:sp macro="" textlink="">
      <xdr:nvSpPr>
        <xdr:cNvPr id="858" name="Triangle 62">
          <a:extLst>
            <a:ext uri="{FF2B5EF4-FFF2-40B4-BE49-F238E27FC236}">
              <a16:creationId xmlns:a16="http://schemas.microsoft.com/office/drawing/2014/main" id="{30A81678-7047-9F88-1452-27A0855C342E}"/>
            </a:ext>
          </a:extLst>
        </xdr:cNvPr>
        <xdr:cNvSpPr/>
      </xdr:nvSpPr>
      <xdr:spPr>
        <a:xfrm rot="16200000">
          <a:off x="7797800" y="279908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17</xdr:col>
      <xdr:colOff>177800</xdr:colOff>
      <xdr:row>152</xdr:row>
      <xdr:rowOff>76200</xdr:rowOff>
    </xdr:from>
    <xdr:to>
      <xdr:col>22</xdr:col>
      <xdr:colOff>0</xdr:colOff>
      <xdr:row>152</xdr:row>
      <xdr:rowOff>76200</xdr:rowOff>
    </xdr:to>
    <xdr:cxnSp macro="">
      <xdr:nvCxnSpPr>
        <xdr:cNvPr id="859" name="Connector">
          <a:extLst>
            <a:ext uri="{FF2B5EF4-FFF2-40B4-BE49-F238E27FC236}">
              <a16:creationId xmlns:a16="http://schemas.microsoft.com/office/drawing/2014/main" id="{2081F1A8-697A-A534-B28C-FACBBDC3E01F}"/>
            </a:ext>
          </a:extLst>
        </xdr:cNvPr>
        <xdr:cNvCxnSpPr/>
      </xdr:nvCxnSpPr>
      <xdr:spPr>
        <a:xfrm>
          <a:off x="7975600" y="28067000"/>
          <a:ext cx="1803400" cy="0"/>
        </a:xfrm>
        <a:prstGeom prst="line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152</xdr:row>
      <xdr:rowOff>76200</xdr:rowOff>
    </xdr:from>
    <xdr:to>
      <xdr:col>17</xdr:col>
      <xdr:colOff>0</xdr:colOff>
      <xdr:row>152</xdr:row>
      <xdr:rowOff>76200</xdr:rowOff>
    </xdr:to>
    <xdr:cxnSp macro="">
      <xdr:nvCxnSpPr>
        <xdr:cNvPr id="860" name="Branch">
          <a:extLst>
            <a:ext uri="{FF2B5EF4-FFF2-40B4-BE49-F238E27FC236}">
              <a16:creationId xmlns:a16="http://schemas.microsoft.com/office/drawing/2014/main" id="{23CE10B8-D01F-F47A-0D48-575C494957B6}"/>
            </a:ext>
          </a:extLst>
        </xdr:cNvPr>
        <xdr:cNvCxnSpPr/>
      </xdr:nvCxnSpPr>
      <xdr:spPr>
        <a:xfrm>
          <a:off x="6578600" y="280670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146050</xdr:colOff>
      <xdr:row>152</xdr:row>
      <xdr:rowOff>76200</xdr:rowOff>
    </xdr:from>
    <xdr:to>
      <xdr:col>15</xdr:col>
      <xdr:colOff>0</xdr:colOff>
      <xdr:row>155</xdr:row>
      <xdr:rowOff>82550</xdr:rowOff>
    </xdr:to>
    <xdr:cxnSp macro="">
      <xdr:nvCxnSpPr>
        <xdr:cNvPr id="861" name="Diagonal">
          <a:extLst>
            <a:ext uri="{FF2B5EF4-FFF2-40B4-BE49-F238E27FC236}">
              <a16:creationId xmlns:a16="http://schemas.microsoft.com/office/drawing/2014/main" id="{8D8D15A8-0F7B-D442-C896-6FB2755FF999}"/>
            </a:ext>
          </a:extLst>
        </xdr:cNvPr>
        <xdr:cNvCxnSpPr/>
      </xdr:nvCxnSpPr>
      <xdr:spPr>
        <a:xfrm flipV="1">
          <a:off x="6146800" y="28067000"/>
          <a:ext cx="431800" cy="5588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159</xdr:row>
      <xdr:rowOff>0</xdr:rowOff>
    </xdr:from>
    <xdr:to>
      <xdr:col>17</xdr:col>
      <xdr:colOff>152400</xdr:colOff>
      <xdr:row>159</xdr:row>
      <xdr:rowOff>152400</xdr:rowOff>
    </xdr:to>
    <xdr:sp macro="" textlink="">
      <xdr:nvSpPr>
        <xdr:cNvPr id="862" name="Square 63">
          <a:extLst>
            <a:ext uri="{FF2B5EF4-FFF2-40B4-BE49-F238E27FC236}">
              <a16:creationId xmlns:a16="http://schemas.microsoft.com/office/drawing/2014/main" id="{5459DFA4-99AF-3013-7CFD-CC1B702D7356}"/>
            </a:ext>
          </a:extLst>
        </xdr:cNvPr>
        <xdr:cNvSpPr/>
      </xdr:nvSpPr>
      <xdr:spPr>
        <a:xfrm>
          <a:off x="7797800" y="2927985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15</xdr:col>
      <xdr:colOff>0</xdr:colOff>
      <xdr:row>159</xdr:row>
      <xdr:rowOff>82550</xdr:rowOff>
    </xdr:from>
    <xdr:to>
      <xdr:col>17</xdr:col>
      <xdr:colOff>0</xdr:colOff>
      <xdr:row>159</xdr:row>
      <xdr:rowOff>82550</xdr:rowOff>
    </xdr:to>
    <xdr:cxnSp macro="">
      <xdr:nvCxnSpPr>
        <xdr:cNvPr id="863" name="Branch">
          <a:extLst>
            <a:ext uri="{FF2B5EF4-FFF2-40B4-BE49-F238E27FC236}">
              <a16:creationId xmlns:a16="http://schemas.microsoft.com/office/drawing/2014/main" id="{5EA3F203-EC5C-79F1-F738-2A0AD32E32C2}"/>
            </a:ext>
          </a:extLst>
        </xdr:cNvPr>
        <xdr:cNvCxnSpPr/>
      </xdr:nvCxnSpPr>
      <xdr:spPr>
        <a:xfrm>
          <a:off x="6578600" y="293624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146050</xdr:colOff>
      <xdr:row>155</xdr:row>
      <xdr:rowOff>82550</xdr:rowOff>
    </xdr:from>
    <xdr:to>
      <xdr:col>15</xdr:col>
      <xdr:colOff>0</xdr:colOff>
      <xdr:row>159</xdr:row>
      <xdr:rowOff>82550</xdr:rowOff>
    </xdr:to>
    <xdr:cxnSp macro="">
      <xdr:nvCxnSpPr>
        <xdr:cNvPr id="864" name="Diagonal">
          <a:extLst>
            <a:ext uri="{FF2B5EF4-FFF2-40B4-BE49-F238E27FC236}">
              <a16:creationId xmlns:a16="http://schemas.microsoft.com/office/drawing/2014/main" id="{83AB607A-846D-2D60-0C02-4E49281A3A03}"/>
            </a:ext>
          </a:extLst>
        </xdr:cNvPr>
        <xdr:cNvCxnSpPr/>
      </xdr:nvCxnSpPr>
      <xdr:spPr>
        <a:xfrm>
          <a:off x="6146800" y="28625800"/>
          <a:ext cx="431800" cy="7366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157</xdr:row>
      <xdr:rowOff>0</xdr:rowOff>
    </xdr:from>
    <xdr:to>
      <xdr:col>21</xdr:col>
      <xdr:colOff>152400</xdr:colOff>
      <xdr:row>157</xdr:row>
      <xdr:rowOff>152400</xdr:rowOff>
    </xdr:to>
    <xdr:sp macro="" textlink="">
      <xdr:nvSpPr>
        <xdr:cNvPr id="865" name="Triangle 64">
          <a:extLst>
            <a:ext uri="{FF2B5EF4-FFF2-40B4-BE49-F238E27FC236}">
              <a16:creationId xmlns:a16="http://schemas.microsoft.com/office/drawing/2014/main" id="{078D62A6-7876-F6A2-9297-7AD01CAD3B4C}"/>
            </a:ext>
          </a:extLst>
        </xdr:cNvPr>
        <xdr:cNvSpPr/>
      </xdr:nvSpPr>
      <xdr:spPr>
        <a:xfrm rot="16200000">
          <a:off x="9594850" y="289115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19</xdr:col>
      <xdr:colOff>6350</xdr:colOff>
      <xdr:row>157</xdr:row>
      <xdr:rowOff>69850</xdr:rowOff>
    </xdr:from>
    <xdr:to>
      <xdr:col>21</xdr:col>
      <xdr:colOff>6350</xdr:colOff>
      <xdr:row>157</xdr:row>
      <xdr:rowOff>69850</xdr:rowOff>
    </xdr:to>
    <xdr:cxnSp macro="">
      <xdr:nvCxnSpPr>
        <xdr:cNvPr id="866" name="Branch">
          <a:extLst>
            <a:ext uri="{FF2B5EF4-FFF2-40B4-BE49-F238E27FC236}">
              <a16:creationId xmlns:a16="http://schemas.microsoft.com/office/drawing/2014/main" id="{B0292D07-98BE-BAA3-AC99-A37CACB7017F}"/>
            </a:ext>
          </a:extLst>
        </xdr:cNvPr>
        <xdr:cNvCxnSpPr/>
      </xdr:nvCxnSpPr>
      <xdr:spPr>
        <a:xfrm>
          <a:off x="8382000" y="289814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157</xdr:row>
      <xdr:rowOff>69850</xdr:rowOff>
    </xdr:from>
    <xdr:to>
      <xdr:col>19</xdr:col>
      <xdr:colOff>6350</xdr:colOff>
      <xdr:row>159</xdr:row>
      <xdr:rowOff>82550</xdr:rowOff>
    </xdr:to>
    <xdr:cxnSp macro="">
      <xdr:nvCxnSpPr>
        <xdr:cNvPr id="867" name="Diagonal">
          <a:extLst>
            <a:ext uri="{FF2B5EF4-FFF2-40B4-BE49-F238E27FC236}">
              <a16:creationId xmlns:a16="http://schemas.microsoft.com/office/drawing/2014/main" id="{B27D55F2-2BEF-A15A-B101-A7E51D023B7D}"/>
            </a:ext>
          </a:extLst>
        </xdr:cNvPr>
        <xdr:cNvCxnSpPr/>
      </xdr:nvCxnSpPr>
      <xdr:spPr>
        <a:xfrm flipV="1">
          <a:off x="7950200" y="28981400"/>
          <a:ext cx="431800" cy="381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162</xdr:row>
      <xdr:rowOff>0</xdr:rowOff>
    </xdr:from>
    <xdr:to>
      <xdr:col>21</xdr:col>
      <xdr:colOff>152400</xdr:colOff>
      <xdr:row>162</xdr:row>
      <xdr:rowOff>152400</xdr:rowOff>
    </xdr:to>
    <xdr:sp macro="" textlink="">
      <xdr:nvSpPr>
        <xdr:cNvPr id="868" name="Triangle 65">
          <a:extLst>
            <a:ext uri="{FF2B5EF4-FFF2-40B4-BE49-F238E27FC236}">
              <a16:creationId xmlns:a16="http://schemas.microsoft.com/office/drawing/2014/main" id="{69BC6821-3CFB-8428-FCA3-D99061A57E29}"/>
            </a:ext>
          </a:extLst>
        </xdr:cNvPr>
        <xdr:cNvSpPr/>
      </xdr:nvSpPr>
      <xdr:spPr>
        <a:xfrm rot="16200000">
          <a:off x="9594850" y="298323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19</xdr:col>
      <xdr:colOff>6350</xdr:colOff>
      <xdr:row>162</xdr:row>
      <xdr:rowOff>76200</xdr:rowOff>
    </xdr:from>
    <xdr:to>
      <xdr:col>21</xdr:col>
      <xdr:colOff>6350</xdr:colOff>
      <xdr:row>162</xdr:row>
      <xdr:rowOff>76200</xdr:rowOff>
    </xdr:to>
    <xdr:cxnSp macro="">
      <xdr:nvCxnSpPr>
        <xdr:cNvPr id="869" name="Branch">
          <a:extLst>
            <a:ext uri="{FF2B5EF4-FFF2-40B4-BE49-F238E27FC236}">
              <a16:creationId xmlns:a16="http://schemas.microsoft.com/office/drawing/2014/main" id="{1A6454ED-59CF-0381-322B-C8225EC77BE2}"/>
            </a:ext>
          </a:extLst>
        </xdr:cNvPr>
        <xdr:cNvCxnSpPr/>
      </xdr:nvCxnSpPr>
      <xdr:spPr>
        <a:xfrm>
          <a:off x="8382000" y="299085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159</xdr:row>
      <xdr:rowOff>82550</xdr:rowOff>
    </xdr:from>
    <xdr:to>
      <xdr:col>19</xdr:col>
      <xdr:colOff>6350</xdr:colOff>
      <xdr:row>162</xdr:row>
      <xdr:rowOff>76200</xdr:rowOff>
    </xdr:to>
    <xdr:cxnSp macro="">
      <xdr:nvCxnSpPr>
        <xdr:cNvPr id="870" name="Diagonal">
          <a:extLst>
            <a:ext uri="{FF2B5EF4-FFF2-40B4-BE49-F238E27FC236}">
              <a16:creationId xmlns:a16="http://schemas.microsoft.com/office/drawing/2014/main" id="{519A276D-49DC-5302-6698-B143E2EBC669}"/>
            </a:ext>
          </a:extLst>
        </xdr:cNvPr>
        <xdr:cNvCxnSpPr/>
      </xdr:nvCxnSpPr>
      <xdr:spPr>
        <a:xfrm>
          <a:off x="7950200" y="29362400"/>
          <a:ext cx="431800" cy="5461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167</xdr:row>
      <xdr:rowOff>0</xdr:rowOff>
    </xdr:from>
    <xdr:to>
      <xdr:col>17</xdr:col>
      <xdr:colOff>152400</xdr:colOff>
      <xdr:row>167</xdr:row>
      <xdr:rowOff>152400</xdr:rowOff>
    </xdr:to>
    <xdr:sp macro="" textlink="">
      <xdr:nvSpPr>
        <xdr:cNvPr id="871" name="Triangle 66">
          <a:extLst>
            <a:ext uri="{FF2B5EF4-FFF2-40B4-BE49-F238E27FC236}">
              <a16:creationId xmlns:a16="http://schemas.microsoft.com/office/drawing/2014/main" id="{4885E3B8-7B3D-11F0-E6F8-E71E31FDE679}"/>
            </a:ext>
          </a:extLst>
        </xdr:cNvPr>
        <xdr:cNvSpPr/>
      </xdr:nvSpPr>
      <xdr:spPr>
        <a:xfrm rot="16200000">
          <a:off x="7797800" y="307530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17</xdr:col>
      <xdr:colOff>177800</xdr:colOff>
      <xdr:row>167</xdr:row>
      <xdr:rowOff>82550</xdr:rowOff>
    </xdr:from>
    <xdr:to>
      <xdr:col>22</xdr:col>
      <xdr:colOff>0</xdr:colOff>
      <xdr:row>167</xdr:row>
      <xdr:rowOff>82550</xdr:rowOff>
    </xdr:to>
    <xdr:cxnSp macro="">
      <xdr:nvCxnSpPr>
        <xdr:cNvPr id="872" name="Connector">
          <a:extLst>
            <a:ext uri="{FF2B5EF4-FFF2-40B4-BE49-F238E27FC236}">
              <a16:creationId xmlns:a16="http://schemas.microsoft.com/office/drawing/2014/main" id="{B3715550-D3C2-0A17-76CC-1EE9191FC7AA}"/>
            </a:ext>
          </a:extLst>
        </xdr:cNvPr>
        <xdr:cNvCxnSpPr/>
      </xdr:nvCxnSpPr>
      <xdr:spPr>
        <a:xfrm>
          <a:off x="7975600" y="30835600"/>
          <a:ext cx="1803400" cy="0"/>
        </a:xfrm>
        <a:prstGeom prst="line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167</xdr:row>
      <xdr:rowOff>82550</xdr:rowOff>
    </xdr:from>
    <xdr:to>
      <xdr:col>17</xdr:col>
      <xdr:colOff>0</xdr:colOff>
      <xdr:row>167</xdr:row>
      <xdr:rowOff>82550</xdr:rowOff>
    </xdr:to>
    <xdr:cxnSp macro="">
      <xdr:nvCxnSpPr>
        <xdr:cNvPr id="873" name="Branch">
          <a:extLst>
            <a:ext uri="{FF2B5EF4-FFF2-40B4-BE49-F238E27FC236}">
              <a16:creationId xmlns:a16="http://schemas.microsoft.com/office/drawing/2014/main" id="{9C90CD7F-2A55-C9F3-076F-6266F3B1D024}"/>
            </a:ext>
          </a:extLst>
        </xdr:cNvPr>
        <xdr:cNvCxnSpPr/>
      </xdr:nvCxnSpPr>
      <xdr:spPr>
        <a:xfrm>
          <a:off x="6578600" y="308356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146050</xdr:colOff>
      <xdr:row>167</xdr:row>
      <xdr:rowOff>82550</xdr:rowOff>
    </xdr:from>
    <xdr:to>
      <xdr:col>15</xdr:col>
      <xdr:colOff>0</xdr:colOff>
      <xdr:row>170</xdr:row>
      <xdr:rowOff>76200</xdr:rowOff>
    </xdr:to>
    <xdr:cxnSp macro="">
      <xdr:nvCxnSpPr>
        <xdr:cNvPr id="874" name="Diagonal">
          <a:extLst>
            <a:ext uri="{FF2B5EF4-FFF2-40B4-BE49-F238E27FC236}">
              <a16:creationId xmlns:a16="http://schemas.microsoft.com/office/drawing/2014/main" id="{4BDD03EB-B4EF-4CF1-BDB0-44228E224042}"/>
            </a:ext>
          </a:extLst>
        </xdr:cNvPr>
        <xdr:cNvCxnSpPr/>
      </xdr:nvCxnSpPr>
      <xdr:spPr>
        <a:xfrm flipV="1">
          <a:off x="6146800" y="30835600"/>
          <a:ext cx="431800" cy="5461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174</xdr:row>
      <xdr:rowOff>0</xdr:rowOff>
    </xdr:from>
    <xdr:to>
      <xdr:col>17</xdr:col>
      <xdr:colOff>152400</xdr:colOff>
      <xdr:row>174</xdr:row>
      <xdr:rowOff>152400</xdr:rowOff>
    </xdr:to>
    <xdr:sp macro="" textlink="">
      <xdr:nvSpPr>
        <xdr:cNvPr id="875" name="Square 67">
          <a:extLst>
            <a:ext uri="{FF2B5EF4-FFF2-40B4-BE49-F238E27FC236}">
              <a16:creationId xmlns:a16="http://schemas.microsoft.com/office/drawing/2014/main" id="{372106CB-6B9D-2944-CAF1-A5B5B6D54E75}"/>
            </a:ext>
          </a:extLst>
        </xdr:cNvPr>
        <xdr:cNvSpPr/>
      </xdr:nvSpPr>
      <xdr:spPr>
        <a:xfrm>
          <a:off x="7797800" y="320421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15</xdr:col>
      <xdr:colOff>0</xdr:colOff>
      <xdr:row>174</xdr:row>
      <xdr:rowOff>76200</xdr:rowOff>
    </xdr:from>
    <xdr:to>
      <xdr:col>17</xdr:col>
      <xdr:colOff>0</xdr:colOff>
      <xdr:row>174</xdr:row>
      <xdr:rowOff>76200</xdr:rowOff>
    </xdr:to>
    <xdr:cxnSp macro="">
      <xdr:nvCxnSpPr>
        <xdr:cNvPr id="876" name="Branch">
          <a:extLst>
            <a:ext uri="{FF2B5EF4-FFF2-40B4-BE49-F238E27FC236}">
              <a16:creationId xmlns:a16="http://schemas.microsoft.com/office/drawing/2014/main" id="{DD686463-AFB1-C7DD-EE16-9AF784465FF8}"/>
            </a:ext>
          </a:extLst>
        </xdr:cNvPr>
        <xdr:cNvCxnSpPr/>
      </xdr:nvCxnSpPr>
      <xdr:spPr>
        <a:xfrm>
          <a:off x="6578600" y="321183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146050</xdr:colOff>
      <xdr:row>170</xdr:row>
      <xdr:rowOff>76200</xdr:rowOff>
    </xdr:from>
    <xdr:to>
      <xdr:col>15</xdr:col>
      <xdr:colOff>0</xdr:colOff>
      <xdr:row>174</xdr:row>
      <xdr:rowOff>76200</xdr:rowOff>
    </xdr:to>
    <xdr:cxnSp macro="">
      <xdr:nvCxnSpPr>
        <xdr:cNvPr id="877" name="Diagonal">
          <a:extLst>
            <a:ext uri="{FF2B5EF4-FFF2-40B4-BE49-F238E27FC236}">
              <a16:creationId xmlns:a16="http://schemas.microsoft.com/office/drawing/2014/main" id="{8617C03D-CCA9-E225-2EBE-53A026AEB40D}"/>
            </a:ext>
          </a:extLst>
        </xdr:cNvPr>
        <xdr:cNvCxnSpPr/>
      </xdr:nvCxnSpPr>
      <xdr:spPr>
        <a:xfrm>
          <a:off x="6146800" y="31381700"/>
          <a:ext cx="431800" cy="7366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172</xdr:row>
      <xdr:rowOff>0</xdr:rowOff>
    </xdr:from>
    <xdr:to>
      <xdr:col>21</xdr:col>
      <xdr:colOff>152400</xdr:colOff>
      <xdr:row>172</xdr:row>
      <xdr:rowOff>152400</xdr:rowOff>
    </xdr:to>
    <xdr:sp macro="" textlink="">
      <xdr:nvSpPr>
        <xdr:cNvPr id="878" name="Triangle 68">
          <a:extLst>
            <a:ext uri="{FF2B5EF4-FFF2-40B4-BE49-F238E27FC236}">
              <a16:creationId xmlns:a16="http://schemas.microsoft.com/office/drawing/2014/main" id="{04BF170E-F113-0E4E-8E66-0BA7BED61016}"/>
            </a:ext>
          </a:extLst>
        </xdr:cNvPr>
        <xdr:cNvSpPr/>
      </xdr:nvSpPr>
      <xdr:spPr>
        <a:xfrm rot="16200000">
          <a:off x="9594850" y="316738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19</xdr:col>
      <xdr:colOff>6350</xdr:colOff>
      <xdr:row>172</xdr:row>
      <xdr:rowOff>76200</xdr:rowOff>
    </xdr:from>
    <xdr:to>
      <xdr:col>21</xdr:col>
      <xdr:colOff>6350</xdr:colOff>
      <xdr:row>172</xdr:row>
      <xdr:rowOff>76200</xdr:rowOff>
    </xdr:to>
    <xdr:cxnSp macro="">
      <xdr:nvCxnSpPr>
        <xdr:cNvPr id="879" name="Branch">
          <a:extLst>
            <a:ext uri="{FF2B5EF4-FFF2-40B4-BE49-F238E27FC236}">
              <a16:creationId xmlns:a16="http://schemas.microsoft.com/office/drawing/2014/main" id="{35890142-0A25-D482-78F6-3DEBE258F914}"/>
            </a:ext>
          </a:extLst>
        </xdr:cNvPr>
        <xdr:cNvCxnSpPr/>
      </xdr:nvCxnSpPr>
      <xdr:spPr>
        <a:xfrm>
          <a:off x="8382000" y="317500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172</xdr:row>
      <xdr:rowOff>76200</xdr:rowOff>
    </xdr:from>
    <xdr:to>
      <xdr:col>19</xdr:col>
      <xdr:colOff>6350</xdr:colOff>
      <xdr:row>174</xdr:row>
      <xdr:rowOff>76200</xdr:rowOff>
    </xdr:to>
    <xdr:cxnSp macro="">
      <xdr:nvCxnSpPr>
        <xdr:cNvPr id="880" name="Diagonal">
          <a:extLst>
            <a:ext uri="{FF2B5EF4-FFF2-40B4-BE49-F238E27FC236}">
              <a16:creationId xmlns:a16="http://schemas.microsoft.com/office/drawing/2014/main" id="{207D5172-7AD5-96A5-9CF9-54B49D3BDAF7}"/>
            </a:ext>
          </a:extLst>
        </xdr:cNvPr>
        <xdr:cNvCxnSpPr/>
      </xdr:nvCxnSpPr>
      <xdr:spPr>
        <a:xfrm flipV="1">
          <a:off x="7950200" y="31750000"/>
          <a:ext cx="431800" cy="3683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177</xdr:row>
      <xdr:rowOff>0</xdr:rowOff>
    </xdr:from>
    <xdr:to>
      <xdr:col>21</xdr:col>
      <xdr:colOff>152400</xdr:colOff>
      <xdr:row>177</xdr:row>
      <xdr:rowOff>152400</xdr:rowOff>
    </xdr:to>
    <xdr:sp macro="" textlink="">
      <xdr:nvSpPr>
        <xdr:cNvPr id="881" name="Triangle 69">
          <a:extLst>
            <a:ext uri="{FF2B5EF4-FFF2-40B4-BE49-F238E27FC236}">
              <a16:creationId xmlns:a16="http://schemas.microsoft.com/office/drawing/2014/main" id="{47B4CB07-03D4-268D-7EC2-4333EE9FA208}"/>
            </a:ext>
          </a:extLst>
        </xdr:cNvPr>
        <xdr:cNvSpPr/>
      </xdr:nvSpPr>
      <xdr:spPr>
        <a:xfrm rot="16200000">
          <a:off x="9594850" y="325945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19</xdr:col>
      <xdr:colOff>6350</xdr:colOff>
      <xdr:row>177</xdr:row>
      <xdr:rowOff>69850</xdr:rowOff>
    </xdr:from>
    <xdr:to>
      <xdr:col>21</xdr:col>
      <xdr:colOff>6350</xdr:colOff>
      <xdr:row>177</xdr:row>
      <xdr:rowOff>69850</xdr:rowOff>
    </xdr:to>
    <xdr:cxnSp macro="">
      <xdr:nvCxnSpPr>
        <xdr:cNvPr id="882" name="Branch">
          <a:extLst>
            <a:ext uri="{FF2B5EF4-FFF2-40B4-BE49-F238E27FC236}">
              <a16:creationId xmlns:a16="http://schemas.microsoft.com/office/drawing/2014/main" id="{8C88616A-5995-1B63-1514-08571E45BF92}"/>
            </a:ext>
          </a:extLst>
        </xdr:cNvPr>
        <xdr:cNvCxnSpPr/>
      </xdr:nvCxnSpPr>
      <xdr:spPr>
        <a:xfrm>
          <a:off x="8382000" y="32664400"/>
          <a:ext cx="12192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174</xdr:row>
      <xdr:rowOff>76200</xdr:rowOff>
    </xdr:from>
    <xdr:to>
      <xdr:col>19</xdr:col>
      <xdr:colOff>6350</xdr:colOff>
      <xdr:row>177</xdr:row>
      <xdr:rowOff>69850</xdr:rowOff>
    </xdr:to>
    <xdr:cxnSp macro="">
      <xdr:nvCxnSpPr>
        <xdr:cNvPr id="883" name="Diagonal">
          <a:extLst>
            <a:ext uri="{FF2B5EF4-FFF2-40B4-BE49-F238E27FC236}">
              <a16:creationId xmlns:a16="http://schemas.microsoft.com/office/drawing/2014/main" id="{B7060DAE-AD44-5939-FE2C-4551BCA8936F}"/>
            </a:ext>
          </a:extLst>
        </xdr:cNvPr>
        <xdr:cNvCxnSpPr/>
      </xdr:nvCxnSpPr>
      <xdr:spPr>
        <a:xfrm>
          <a:off x="7950200" y="32118300"/>
          <a:ext cx="431800" cy="5461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152400</xdr:colOff>
      <xdr:row>87</xdr:row>
      <xdr:rowOff>152400</xdr:rowOff>
    </xdr:to>
    <xdr:sp macro="" textlink="">
      <xdr:nvSpPr>
        <xdr:cNvPr id="884" name="Square 0">
          <a:extLst>
            <a:ext uri="{FF2B5EF4-FFF2-40B4-BE49-F238E27FC236}">
              <a16:creationId xmlns:a16="http://schemas.microsoft.com/office/drawing/2014/main" id="{2459F1BC-AD4D-3C24-AE3C-F99823CEF438}"/>
            </a:ext>
          </a:extLst>
        </xdr:cNvPr>
        <xdr:cNvSpPr/>
      </xdr:nvSpPr>
      <xdr:spPr>
        <a:xfrm>
          <a:off x="609600" y="1602105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0</xdr:col>
      <xdr:colOff>0</xdr:colOff>
      <xdr:row>87</xdr:row>
      <xdr:rowOff>82550</xdr:rowOff>
    </xdr:from>
    <xdr:to>
      <xdr:col>1</xdr:col>
      <xdr:colOff>0</xdr:colOff>
      <xdr:row>87</xdr:row>
      <xdr:rowOff>82550</xdr:rowOff>
    </xdr:to>
    <xdr:cxnSp macro="">
      <xdr:nvCxnSpPr>
        <xdr:cNvPr id="885" name="TreePlan">
          <a:extLst>
            <a:ext uri="{FF2B5EF4-FFF2-40B4-BE49-F238E27FC236}">
              <a16:creationId xmlns:a16="http://schemas.microsoft.com/office/drawing/2014/main" id="{C8E5AB89-DB70-862B-CF92-55560F0B7EBC}"/>
            </a:ext>
          </a:extLst>
        </xdr:cNvPr>
        <xdr:cNvCxnSpPr/>
      </xdr:nvCxnSpPr>
      <xdr:spPr>
        <a:xfrm>
          <a:off x="0" y="16103600"/>
          <a:ext cx="6096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23</xdr:row>
      <xdr:rowOff>0</xdr:rowOff>
    </xdr:from>
    <xdr:to>
      <xdr:col>8</xdr:col>
      <xdr:colOff>482600</xdr:colOff>
      <xdr:row>52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CD36BC-26AD-7800-9CF6-FC16D27B6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23</xdr:row>
      <xdr:rowOff>38100</xdr:rowOff>
    </xdr:from>
    <xdr:to>
      <xdr:col>10</xdr:col>
      <xdr:colOff>342900</xdr:colOff>
      <xdr:row>53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20E29-76A8-6AA9-3557-98519ED5A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20EF-E2CB-475C-A865-DF32C101D69B}">
  <dimension ref="B3:K33"/>
  <sheetViews>
    <sheetView tabSelected="1" zoomScale="85" workbookViewId="0">
      <selection activeCell="E32" sqref="E32"/>
    </sheetView>
  </sheetViews>
  <sheetFormatPr defaultRowHeight="14.5" x14ac:dyDescent="0.35"/>
  <cols>
    <col min="2" max="2" width="48.90625" bestFit="1" customWidth="1"/>
    <col min="3" max="3" width="11.08984375" bestFit="1" customWidth="1"/>
    <col min="4" max="4" width="13" bestFit="1" customWidth="1"/>
    <col min="6" max="6" width="11.08984375" bestFit="1" customWidth="1"/>
    <col min="7" max="7" width="55.7265625" bestFit="1" customWidth="1"/>
    <col min="8" max="8" width="13" bestFit="1" customWidth="1"/>
    <col min="9" max="9" width="11.08984375" bestFit="1" customWidth="1"/>
    <col min="10" max="10" width="12.54296875" bestFit="1" customWidth="1"/>
    <col min="11" max="11" width="8.54296875" bestFit="1" customWidth="1"/>
    <col min="12" max="12" width="9.90625" bestFit="1" customWidth="1"/>
  </cols>
  <sheetData>
    <row r="3" spans="2:11" x14ac:dyDescent="0.35">
      <c r="B3" s="15" t="s">
        <v>20</v>
      </c>
    </row>
    <row r="4" spans="2:11" x14ac:dyDescent="0.35">
      <c r="B4" t="s">
        <v>34</v>
      </c>
      <c r="C4" s="12">
        <v>0.6</v>
      </c>
    </row>
    <row r="5" spans="2:11" x14ac:dyDescent="0.35">
      <c r="B5" t="s">
        <v>35</v>
      </c>
      <c r="C5" s="12">
        <v>0.8</v>
      </c>
    </row>
    <row r="6" spans="2:11" x14ac:dyDescent="0.35">
      <c r="B6" t="s">
        <v>36</v>
      </c>
      <c r="C6" s="12">
        <v>0.7</v>
      </c>
      <c r="G6" t="s">
        <v>43</v>
      </c>
    </row>
    <row r="7" spans="2:11" x14ac:dyDescent="0.35">
      <c r="B7" t="s">
        <v>37</v>
      </c>
      <c r="C7" s="12">
        <f>H8</f>
        <v>2</v>
      </c>
      <c r="I7" t="s">
        <v>26</v>
      </c>
      <c r="J7" t="s">
        <v>46</v>
      </c>
      <c r="K7" t="s">
        <v>47</v>
      </c>
    </row>
    <row r="8" spans="2:11" x14ac:dyDescent="0.35">
      <c r="B8" t="s">
        <v>38</v>
      </c>
      <c r="C8" s="12">
        <f>H9</f>
        <v>4</v>
      </c>
      <c r="G8" t="s">
        <v>44</v>
      </c>
      <c r="H8" s="12">
        <v>2</v>
      </c>
      <c r="I8">
        <f>0.5*J8</f>
        <v>1</v>
      </c>
      <c r="J8" s="14">
        <v>2</v>
      </c>
      <c r="K8">
        <f>1.5*J8</f>
        <v>3</v>
      </c>
    </row>
    <row r="9" spans="2:11" x14ac:dyDescent="0.35">
      <c r="B9" t="s">
        <v>39</v>
      </c>
      <c r="C9" s="12">
        <f>H14</f>
        <v>6</v>
      </c>
      <c r="G9" t="s">
        <v>45</v>
      </c>
      <c r="H9" s="12">
        <v>4</v>
      </c>
      <c r="I9">
        <f t="shared" ref="I9:I19" si="0">0.5*J9</f>
        <v>2</v>
      </c>
      <c r="J9" s="14">
        <v>4</v>
      </c>
      <c r="K9">
        <f t="shared" ref="K9:K19" si="1">1.5*J9</f>
        <v>6</v>
      </c>
    </row>
    <row r="10" spans="2:11" x14ac:dyDescent="0.35">
      <c r="B10" t="s">
        <v>40</v>
      </c>
      <c r="C10" s="12">
        <f>H15</f>
        <v>8</v>
      </c>
      <c r="E10" s="5"/>
      <c r="G10" t="s">
        <v>48</v>
      </c>
      <c r="H10" s="12">
        <v>4</v>
      </c>
      <c r="I10">
        <f t="shared" si="0"/>
        <v>2</v>
      </c>
      <c r="J10" s="14">
        <v>4</v>
      </c>
      <c r="K10">
        <f t="shared" si="1"/>
        <v>6</v>
      </c>
    </row>
    <row r="11" spans="2:11" x14ac:dyDescent="0.35">
      <c r="B11" t="s">
        <v>33</v>
      </c>
      <c r="C11" s="12">
        <v>50</v>
      </c>
      <c r="G11" t="s">
        <v>49</v>
      </c>
      <c r="H11" s="12">
        <v>7</v>
      </c>
      <c r="I11">
        <f t="shared" si="0"/>
        <v>3.5</v>
      </c>
      <c r="J11" s="14">
        <v>7</v>
      </c>
      <c r="K11">
        <f t="shared" si="1"/>
        <v>10.5</v>
      </c>
    </row>
    <row r="12" spans="2:11" x14ac:dyDescent="0.35">
      <c r="B12" s="15" t="s">
        <v>21</v>
      </c>
      <c r="G12" t="s">
        <v>50</v>
      </c>
      <c r="H12" s="12">
        <v>3</v>
      </c>
      <c r="I12">
        <f t="shared" si="0"/>
        <v>1.5</v>
      </c>
      <c r="J12" s="14">
        <v>3</v>
      </c>
      <c r="K12">
        <f t="shared" si="1"/>
        <v>4.5</v>
      </c>
    </row>
    <row r="13" spans="2:11" x14ac:dyDescent="0.35">
      <c r="B13" t="s">
        <v>34</v>
      </c>
      <c r="C13" s="12">
        <v>0.8</v>
      </c>
      <c r="G13" t="s">
        <v>51</v>
      </c>
      <c r="H13" s="12">
        <v>6</v>
      </c>
      <c r="I13">
        <f t="shared" si="0"/>
        <v>3</v>
      </c>
      <c r="J13" s="14">
        <v>6</v>
      </c>
      <c r="K13">
        <f t="shared" si="1"/>
        <v>9</v>
      </c>
    </row>
    <row r="14" spans="2:11" x14ac:dyDescent="0.35">
      <c r="B14" t="s">
        <v>35</v>
      </c>
      <c r="C14" s="12">
        <v>0.6</v>
      </c>
      <c r="G14" t="s">
        <v>52</v>
      </c>
      <c r="H14" s="12">
        <v>6</v>
      </c>
      <c r="I14">
        <f t="shared" si="0"/>
        <v>3</v>
      </c>
      <c r="J14" s="14">
        <v>6</v>
      </c>
      <c r="K14">
        <f t="shared" si="1"/>
        <v>9</v>
      </c>
    </row>
    <row r="15" spans="2:11" x14ac:dyDescent="0.35">
      <c r="B15" t="s">
        <v>36</v>
      </c>
      <c r="C15" s="12">
        <v>0.8</v>
      </c>
      <c r="G15" t="s">
        <v>53</v>
      </c>
      <c r="H15" s="12">
        <v>8</v>
      </c>
      <c r="I15">
        <f t="shared" si="0"/>
        <v>4</v>
      </c>
      <c r="J15" s="14">
        <v>8</v>
      </c>
      <c r="K15">
        <f t="shared" si="1"/>
        <v>12</v>
      </c>
    </row>
    <row r="16" spans="2:11" x14ac:dyDescent="0.35">
      <c r="B16" t="s">
        <v>37</v>
      </c>
      <c r="C16" s="12">
        <f>H10</f>
        <v>4</v>
      </c>
      <c r="G16" t="s">
        <v>54</v>
      </c>
      <c r="H16" s="12">
        <v>7</v>
      </c>
      <c r="I16">
        <f t="shared" si="0"/>
        <v>3.5</v>
      </c>
      <c r="J16" s="14">
        <v>7</v>
      </c>
      <c r="K16">
        <f t="shared" si="1"/>
        <v>10.5</v>
      </c>
    </row>
    <row r="17" spans="2:11" x14ac:dyDescent="0.35">
      <c r="B17" t="s">
        <v>38</v>
      </c>
      <c r="C17" s="12">
        <f>H11</f>
        <v>7</v>
      </c>
      <c r="G17" t="s">
        <v>55</v>
      </c>
      <c r="H17" s="12">
        <v>10</v>
      </c>
      <c r="I17">
        <f t="shared" si="0"/>
        <v>5</v>
      </c>
      <c r="J17" s="14">
        <v>10</v>
      </c>
      <c r="K17">
        <f t="shared" si="1"/>
        <v>15</v>
      </c>
    </row>
    <row r="18" spans="2:11" x14ac:dyDescent="0.35">
      <c r="B18" t="s">
        <v>39</v>
      </c>
      <c r="C18" s="12">
        <f>H16</f>
        <v>7</v>
      </c>
      <c r="G18" t="s">
        <v>81</v>
      </c>
      <c r="H18" s="12">
        <v>7</v>
      </c>
      <c r="I18">
        <f t="shared" si="0"/>
        <v>3.5</v>
      </c>
      <c r="J18" s="14">
        <v>7</v>
      </c>
      <c r="K18">
        <f t="shared" si="1"/>
        <v>10.5</v>
      </c>
    </row>
    <row r="19" spans="2:11" x14ac:dyDescent="0.35">
      <c r="B19" t="s">
        <v>40</v>
      </c>
      <c r="C19" s="12">
        <f>H17</f>
        <v>10</v>
      </c>
      <c r="G19" t="s">
        <v>82</v>
      </c>
      <c r="H19" s="12">
        <v>9</v>
      </c>
      <c r="I19">
        <f t="shared" si="0"/>
        <v>4.5</v>
      </c>
      <c r="J19" s="14">
        <v>9</v>
      </c>
      <c r="K19">
        <f t="shared" si="1"/>
        <v>13.5</v>
      </c>
    </row>
    <row r="20" spans="2:11" x14ac:dyDescent="0.35">
      <c r="B20" t="s">
        <v>33</v>
      </c>
      <c r="C20" s="12">
        <v>75</v>
      </c>
    </row>
    <row r="21" spans="2:11" x14ac:dyDescent="0.35">
      <c r="B21" s="15" t="s">
        <v>22</v>
      </c>
    </row>
    <row r="22" spans="2:11" x14ac:dyDescent="0.35">
      <c r="B22" t="s">
        <v>34</v>
      </c>
      <c r="C22" s="12">
        <v>0.7</v>
      </c>
    </row>
    <row r="23" spans="2:11" x14ac:dyDescent="0.35">
      <c r="B23" t="s">
        <v>35</v>
      </c>
      <c r="C23" s="12">
        <v>0.7</v>
      </c>
    </row>
    <row r="24" spans="2:11" x14ac:dyDescent="0.35">
      <c r="B24" t="s">
        <v>36</v>
      </c>
      <c r="C24" s="12">
        <v>0.6</v>
      </c>
    </row>
    <row r="25" spans="2:11" x14ac:dyDescent="0.35">
      <c r="B25" t="s">
        <v>37</v>
      </c>
      <c r="C25" s="12">
        <f>H12</f>
        <v>3</v>
      </c>
    </row>
    <row r="26" spans="2:11" x14ac:dyDescent="0.35">
      <c r="B26" t="s">
        <v>38</v>
      </c>
      <c r="C26" s="12">
        <f>H13</f>
        <v>6</v>
      </c>
    </row>
    <row r="27" spans="2:11" x14ac:dyDescent="0.35">
      <c r="B27" t="s">
        <v>39</v>
      </c>
      <c r="C27" s="12">
        <f>H18</f>
        <v>7</v>
      </c>
    </row>
    <row r="28" spans="2:11" x14ac:dyDescent="0.35">
      <c r="B28" t="s">
        <v>40</v>
      </c>
      <c r="C28" s="12">
        <f>H19</f>
        <v>9</v>
      </c>
    </row>
    <row r="29" spans="2:11" x14ac:dyDescent="0.35">
      <c r="B29" t="s">
        <v>33</v>
      </c>
      <c r="C29" s="12">
        <v>65</v>
      </c>
    </row>
    <row r="32" spans="2:11" x14ac:dyDescent="0.35">
      <c r="B32" s="13" t="s">
        <v>41</v>
      </c>
      <c r="C32" s="5">
        <f>Tree!A89</f>
        <v>54.199999999999996</v>
      </c>
    </row>
    <row r="33" spans="2:3" x14ac:dyDescent="0.35">
      <c r="B33" s="13" t="s">
        <v>42</v>
      </c>
      <c r="C33" s="5" t="str">
        <f>IF(Tree!B88=1,Tree!D27,IF(Tree!B88=2,Tree!D87,Tree!D147))</f>
        <v>Dubai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0408-8784-4710-A803-9E610C31AD2D}">
  <dimension ref="A1:GJV6000"/>
  <sheetViews>
    <sheetView zoomScale="61" zoomScaleNormal="100" workbookViewId="0">
      <selection activeCell="D150" sqref="D150"/>
    </sheetView>
  </sheetViews>
  <sheetFormatPr defaultRowHeight="14.5" x14ac:dyDescent="0.35"/>
  <cols>
    <col min="2" max="2" width="2.6328125" customWidth="1"/>
    <col min="3" max="3" width="5.6328125" customWidth="1"/>
    <col min="6" max="6" width="2.6328125" customWidth="1"/>
    <col min="7" max="7" width="5.6328125" customWidth="1"/>
    <col min="10" max="10" width="2.6328125" customWidth="1"/>
    <col min="11" max="11" width="5.6328125" customWidth="1"/>
    <col min="14" max="14" width="2.6328125" customWidth="1"/>
    <col min="15" max="15" width="5.6328125" customWidth="1"/>
    <col min="18" max="18" width="2.6328125" customWidth="1"/>
    <col min="19" max="19" width="5.6328125" customWidth="1"/>
    <col min="22" max="22" width="2.6328125" customWidth="1"/>
  </cols>
  <sheetData>
    <row r="1" spans="1:23" x14ac:dyDescent="0.35">
      <c r="A1" s="6" t="s">
        <v>18</v>
      </c>
      <c r="P1" s="8">
        <f>Data!$C$6</f>
        <v>0.7</v>
      </c>
      <c r="W1" s="7" t="s">
        <v>19</v>
      </c>
    </row>
    <row r="2" spans="1:23" x14ac:dyDescent="0.35">
      <c r="P2" s="8" t="s">
        <v>29</v>
      </c>
    </row>
    <row r="3" spans="1:23" x14ac:dyDescent="0.35">
      <c r="W3" s="9">
        <f>SUM(D29,H14,L7,P4)</f>
        <v>52</v>
      </c>
    </row>
    <row r="4" spans="1:23" x14ac:dyDescent="0.35">
      <c r="L4" s="8">
        <f>Data!$C$5</f>
        <v>0.8</v>
      </c>
      <c r="P4" s="8">
        <v>0</v>
      </c>
      <c r="Q4" s="9">
        <f>W3</f>
        <v>52</v>
      </c>
    </row>
    <row r="5" spans="1:23" x14ac:dyDescent="0.35">
      <c r="L5" s="8" t="s">
        <v>27</v>
      </c>
    </row>
    <row r="7" spans="1:23" x14ac:dyDescent="0.35">
      <c r="L7" s="8">
        <f>Data!$C$7</f>
        <v>2</v>
      </c>
      <c r="M7" s="9">
        <f>IF(ABS(1-(P1+P8))&lt;=0.00001,P1*Q4+P8*Q11,NA())</f>
        <v>53.8</v>
      </c>
      <c r="T7" s="8" t="s">
        <v>32</v>
      </c>
    </row>
    <row r="8" spans="1:23" x14ac:dyDescent="0.35">
      <c r="P8" s="8">
        <f>1-Data!$C$6</f>
        <v>0.30000000000000004</v>
      </c>
      <c r="W8" s="9">
        <f>SUM(D29,H14,L7,P11,T9)</f>
        <v>60</v>
      </c>
    </row>
    <row r="9" spans="1:23" x14ac:dyDescent="0.35">
      <c r="P9" s="8" t="s">
        <v>30</v>
      </c>
      <c r="T9" s="8">
        <f>Data!$C$10</f>
        <v>8</v>
      </c>
      <c r="U9" s="9">
        <f>W8</f>
        <v>60</v>
      </c>
    </row>
    <row r="10" spans="1:23" x14ac:dyDescent="0.35">
      <c r="R10" s="10">
        <f>IF(Q11=U9,1,IF(Q11=U14,2))</f>
        <v>2</v>
      </c>
    </row>
    <row r="11" spans="1:23" x14ac:dyDescent="0.35">
      <c r="H11" s="8">
        <f>Data!$C$4</f>
        <v>0.6</v>
      </c>
      <c r="P11" s="8">
        <v>0</v>
      </c>
      <c r="Q11" s="9">
        <f>MIN(U9,U14)</f>
        <v>58</v>
      </c>
    </row>
    <row r="12" spans="1:23" x14ac:dyDescent="0.35">
      <c r="H12" s="8" t="s">
        <v>24</v>
      </c>
      <c r="T12" s="8" t="s">
        <v>31</v>
      </c>
    </row>
    <row r="13" spans="1:23" x14ac:dyDescent="0.35">
      <c r="W13" s="9">
        <f>SUM(D29,H14,L7,P11,T14)</f>
        <v>58</v>
      </c>
    </row>
    <row r="14" spans="1:23" x14ac:dyDescent="0.35">
      <c r="H14" s="8">
        <v>0</v>
      </c>
      <c r="I14" s="9">
        <f>IF(ABS(1-(L4+L19))&lt;=0.00001,L4*M7+L19*M22,NA())</f>
        <v>54.199999999999996</v>
      </c>
      <c r="T14" s="8">
        <f>Data!$C$9</f>
        <v>6</v>
      </c>
      <c r="U14" s="9">
        <f>W13</f>
        <v>58</v>
      </c>
    </row>
    <row r="16" spans="1:23" x14ac:dyDescent="0.35">
      <c r="P16" s="8">
        <f>Data!$C$6</f>
        <v>0.7</v>
      </c>
    </row>
    <row r="17" spans="4:23" x14ac:dyDescent="0.35">
      <c r="P17" s="8" t="s">
        <v>29</v>
      </c>
    </row>
    <row r="18" spans="4:23" x14ac:dyDescent="0.35">
      <c r="W18" s="9">
        <f>SUM(D29,H14,L22,P19)</f>
        <v>54</v>
      </c>
    </row>
    <row r="19" spans="4:23" x14ac:dyDescent="0.35">
      <c r="L19" s="8">
        <f>1-Data!$C$5</f>
        <v>0.19999999999999996</v>
      </c>
      <c r="P19" s="8">
        <v>0</v>
      </c>
      <c r="Q19" s="9">
        <f>W18</f>
        <v>54</v>
      </c>
    </row>
    <row r="20" spans="4:23" x14ac:dyDescent="0.35">
      <c r="L20" s="8" t="s">
        <v>28</v>
      </c>
    </row>
    <row r="22" spans="4:23" x14ac:dyDescent="0.35">
      <c r="L22" s="8">
        <f>Data!$C$8</f>
        <v>4</v>
      </c>
      <c r="M22" s="9">
        <f>IF(ABS(1-(P16+P23))&lt;=0.00001,P16*Q19+P23*Q26,NA())</f>
        <v>55.8</v>
      </c>
      <c r="T22" s="8" t="s">
        <v>32</v>
      </c>
    </row>
    <row r="23" spans="4:23" x14ac:dyDescent="0.35">
      <c r="P23" s="8">
        <f>1-Data!$C$6</f>
        <v>0.30000000000000004</v>
      </c>
      <c r="W23" s="9">
        <f>SUM(D29,H14,L22,P26,T24)</f>
        <v>62</v>
      </c>
    </row>
    <row r="24" spans="4:23" x14ac:dyDescent="0.35">
      <c r="P24" s="8" t="s">
        <v>30</v>
      </c>
      <c r="T24" s="8">
        <f>Data!$C$10</f>
        <v>8</v>
      </c>
      <c r="U24" s="9">
        <f>W23</f>
        <v>62</v>
      </c>
    </row>
    <row r="25" spans="4:23" x14ac:dyDescent="0.35">
      <c r="R25" s="10">
        <f>IF(Q26=U24,1,IF(Q26=U29,2))</f>
        <v>2</v>
      </c>
    </row>
    <row r="26" spans="4:23" x14ac:dyDescent="0.35">
      <c r="P26" s="8">
        <v>0</v>
      </c>
      <c r="Q26" s="9">
        <f>MIN(U24,U29)</f>
        <v>60</v>
      </c>
    </row>
    <row r="27" spans="4:23" x14ac:dyDescent="0.35">
      <c r="D27" s="4" t="s">
        <v>20</v>
      </c>
      <c r="T27" s="8" t="s">
        <v>31</v>
      </c>
    </row>
    <row r="28" spans="4:23" x14ac:dyDescent="0.35">
      <c r="W28" s="9">
        <f>SUM(D29,H14,L22,P26,T29)</f>
        <v>60</v>
      </c>
    </row>
    <row r="29" spans="4:23" x14ac:dyDescent="0.35">
      <c r="D29" s="4">
        <f>Data!$C$11</f>
        <v>50</v>
      </c>
      <c r="E29" s="9">
        <f>IF(ABS(1-(H11+H41))&lt;=0.00001,H11*I14+H41*I44,NA())</f>
        <v>54.199999999999996</v>
      </c>
      <c r="T29" s="8">
        <f>Data!$C$9</f>
        <v>6</v>
      </c>
      <c r="U29" s="9">
        <f>W28</f>
        <v>60</v>
      </c>
    </row>
    <row r="31" spans="4:23" x14ac:dyDescent="0.35">
      <c r="P31" s="8">
        <f>Data!$C$6</f>
        <v>0.7</v>
      </c>
    </row>
    <row r="32" spans="4:23" x14ac:dyDescent="0.35">
      <c r="P32" s="8" t="s">
        <v>29</v>
      </c>
    </row>
    <row r="33" spans="8:23" x14ac:dyDescent="0.35">
      <c r="W33" s="9">
        <f>SUM(D29,H44,L37,P34)</f>
        <v>52</v>
      </c>
    </row>
    <row r="34" spans="8:23" x14ac:dyDescent="0.35">
      <c r="L34" s="8">
        <f>Data!$C$5</f>
        <v>0.8</v>
      </c>
      <c r="P34" s="8">
        <v>0</v>
      </c>
      <c r="Q34" s="9">
        <f>W33</f>
        <v>52</v>
      </c>
    </row>
    <row r="35" spans="8:23" x14ac:dyDescent="0.35">
      <c r="L35" s="8" t="s">
        <v>27</v>
      </c>
    </row>
    <row r="37" spans="8:23" x14ac:dyDescent="0.35">
      <c r="L37" s="8">
        <f>Data!$C$7</f>
        <v>2</v>
      </c>
      <c r="M37" s="9">
        <f>IF(ABS(1-(P31+P38))&lt;=0.00001,P31*Q34+P38*Q41,NA())</f>
        <v>53.8</v>
      </c>
      <c r="T37" s="8" t="s">
        <v>32</v>
      </c>
    </row>
    <row r="38" spans="8:23" x14ac:dyDescent="0.35">
      <c r="P38" s="8">
        <f>1-Data!$C$6</f>
        <v>0.30000000000000004</v>
      </c>
      <c r="W38" s="9">
        <f>SUM(D29,H44,L37,P41,T39)</f>
        <v>60</v>
      </c>
    </row>
    <row r="39" spans="8:23" x14ac:dyDescent="0.35">
      <c r="P39" s="8" t="s">
        <v>30</v>
      </c>
      <c r="T39" s="8">
        <f>Data!$C$10</f>
        <v>8</v>
      </c>
      <c r="U39" s="9">
        <f>W38</f>
        <v>60</v>
      </c>
    </row>
    <row r="40" spans="8:23" x14ac:dyDescent="0.35">
      <c r="R40" s="10">
        <f>IF(Q41=U39,1,IF(Q41=U44,2))</f>
        <v>2</v>
      </c>
    </row>
    <row r="41" spans="8:23" x14ac:dyDescent="0.35">
      <c r="H41" s="8">
        <f>1-Data!$C$4</f>
        <v>0.4</v>
      </c>
      <c r="P41" s="8">
        <v>0</v>
      </c>
      <c r="Q41" s="9">
        <f>MIN(U39,U44)</f>
        <v>58</v>
      </c>
    </row>
    <row r="42" spans="8:23" x14ac:dyDescent="0.35">
      <c r="H42" s="8" t="s">
        <v>25</v>
      </c>
      <c r="T42" s="8" t="s">
        <v>31</v>
      </c>
    </row>
    <row r="43" spans="8:23" x14ac:dyDescent="0.35">
      <c r="W43" s="9">
        <f>SUM(D29,H44,L37,P41,T44)</f>
        <v>58</v>
      </c>
    </row>
    <row r="44" spans="8:23" x14ac:dyDescent="0.35">
      <c r="H44" s="8">
        <v>0</v>
      </c>
      <c r="I44" s="9">
        <f>IF(ABS(1-(L34+L49))&lt;=0.00001,L34*M37+L49*M52,NA())</f>
        <v>54.199999999999996</v>
      </c>
      <c r="T44" s="8">
        <f>Data!$C$9</f>
        <v>6</v>
      </c>
      <c r="U44" s="9">
        <f>W43</f>
        <v>58</v>
      </c>
    </row>
    <row r="46" spans="8:23" x14ac:dyDescent="0.35">
      <c r="P46" s="8">
        <f>Data!$C$6</f>
        <v>0.7</v>
      </c>
    </row>
    <row r="47" spans="8:23" x14ac:dyDescent="0.35">
      <c r="P47" s="8" t="s">
        <v>29</v>
      </c>
    </row>
    <row r="48" spans="8:23" x14ac:dyDescent="0.35">
      <c r="W48" s="9">
        <f>SUM(D29,H44,L52,P49)</f>
        <v>54</v>
      </c>
    </row>
    <row r="49" spans="12:23" x14ac:dyDescent="0.35">
      <c r="L49" s="8">
        <f>1-Data!$C$5</f>
        <v>0.19999999999999996</v>
      </c>
      <c r="P49" s="8">
        <v>0</v>
      </c>
      <c r="Q49" s="9">
        <f>W48</f>
        <v>54</v>
      </c>
    </row>
    <row r="50" spans="12:23" x14ac:dyDescent="0.35">
      <c r="L50" s="8" t="s">
        <v>28</v>
      </c>
    </row>
    <row r="52" spans="12:23" x14ac:dyDescent="0.35">
      <c r="L52" s="8">
        <f>Data!$C$8</f>
        <v>4</v>
      </c>
      <c r="M52" s="9">
        <f>IF(ABS(1-(P46+P53))&lt;=0.00001,P46*Q49+P53*Q56,NA())</f>
        <v>55.8</v>
      </c>
      <c r="T52" s="8" t="s">
        <v>32</v>
      </c>
    </row>
    <row r="53" spans="12:23" x14ac:dyDescent="0.35">
      <c r="P53" s="8">
        <f>1-Data!$C$6</f>
        <v>0.30000000000000004</v>
      </c>
      <c r="W53" s="9">
        <f>SUM(D29,H44,L52,P56,T54)</f>
        <v>62</v>
      </c>
    </row>
    <row r="54" spans="12:23" x14ac:dyDescent="0.35">
      <c r="P54" s="8" t="s">
        <v>30</v>
      </c>
      <c r="T54" s="8">
        <f>Data!$C$10</f>
        <v>8</v>
      </c>
      <c r="U54" s="9">
        <f>W53</f>
        <v>62</v>
      </c>
    </row>
    <row r="55" spans="12:23" x14ac:dyDescent="0.35">
      <c r="R55" s="10">
        <f>IF(Q56=U54,1,IF(Q56=U59,2))</f>
        <v>2</v>
      </c>
    </row>
    <row r="56" spans="12:23" x14ac:dyDescent="0.35">
      <c r="P56" s="8">
        <v>0</v>
      </c>
      <c r="Q56" s="9">
        <f>MIN(U54,U59)</f>
        <v>60</v>
      </c>
    </row>
    <row r="57" spans="12:23" x14ac:dyDescent="0.35">
      <c r="T57" s="8" t="s">
        <v>31</v>
      </c>
    </row>
    <row r="58" spans="12:23" x14ac:dyDescent="0.35">
      <c r="W58" s="9">
        <f>SUM(D29,H44,L52,P56,T59)</f>
        <v>60</v>
      </c>
    </row>
    <row r="59" spans="12:23" x14ac:dyDescent="0.35">
      <c r="T59" s="8">
        <f>Data!$C$9</f>
        <v>6</v>
      </c>
      <c r="U59" s="9">
        <f>W58</f>
        <v>60</v>
      </c>
    </row>
    <row r="61" spans="12:23" x14ac:dyDescent="0.35">
      <c r="P61" s="8">
        <f>Data!$C$15</f>
        <v>0.8</v>
      </c>
    </row>
    <row r="62" spans="12:23" x14ac:dyDescent="0.35">
      <c r="P62" s="8" t="s">
        <v>29</v>
      </c>
    </row>
    <row r="63" spans="12:23" x14ac:dyDescent="0.35">
      <c r="W63" s="9">
        <f>SUM(D89,H74,L67,P64)</f>
        <v>79</v>
      </c>
    </row>
    <row r="64" spans="12:23" x14ac:dyDescent="0.35">
      <c r="L64" s="8">
        <f>Data!$C$14</f>
        <v>0.6</v>
      </c>
      <c r="P64" s="8">
        <v>0</v>
      </c>
      <c r="Q64" s="9">
        <f>W63</f>
        <v>79</v>
      </c>
    </row>
    <row r="65" spans="8:23" x14ac:dyDescent="0.35">
      <c r="L65" s="8" t="s">
        <v>27</v>
      </c>
    </row>
    <row r="67" spans="8:23" x14ac:dyDescent="0.35">
      <c r="L67" s="8">
        <f>Data!$C$16</f>
        <v>4</v>
      </c>
      <c r="M67" s="9">
        <f>IF(ABS(1-(P61+P68))&lt;=0.00001,P61*Q64+P68*Q71,NA())</f>
        <v>80.400000000000006</v>
      </c>
      <c r="T67" s="8" t="s">
        <v>32</v>
      </c>
    </row>
    <row r="68" spans="8:23" x14ac:dyDescent="0.35">
      <c r="P68" s="8">
        <f>1-Data!$C$15</f>
        <v>0.19999999999999996</v>
      </c>
      <c r="W68" s="9">
        <f>SUM(D89,H74,L67,P71,T69)</f>
        <v>89</v>
      </c>
    </row>
    <row r="69" spans="8:23" x14ac:dyDescent="0.35">
      <c r="P69" s="8" t="s">
        <v>30</v>
      </c>
      <c r="T69" s="8">
        <f>Data!$C$19</f>
        <v>10</v>
      </c>
      <c r="U69" s="9">
        <f>W68</f>
        <v>89</v>
      </c>
    </row>
    <row r="70" spans="8:23" x14ac:dyDescent="0.35">
      <c r="R70" s="10">
        <f>IF(Q71=U69,1,IF(Q71=U74,2))</f>
        <v>2</v>
      </c>
    </row>
    <row r="71" spans="8:23" x14ac:dyDescent="0.35">
      <c r="H71" s="8">
        <f>Data!$C$13</f>
        <v>0.8</v>
      </c>
      <c r="P71" s="8">
        <v>0</v>
      </c>
      <c r="Q71" s="9">
        <f>MIN(U69,U74)</f>
        <v>86</v>
      </c>
    </row>
    <row r="72" spans="8:23" x14ac:dyDescent="0.35">
      <c r="H72" s="8" t="s">
        <v>24</v>
      </c>
      <c r="T72" s="8" t="s">
        <v>31</v>
      </c>
    </row>
    <row r="73" spans="8:23" x14ac:dyDescent="0.35">
      <c r="W73" s="9">
        <f>SUM(D89,H74,L67,P71,T74)</f>
        <v>86</v>
      </c>
    </row>
    <row r="74" spans="8:23" x14ac:dyDescent="0.35">
      <c r="H74" s="8">
        <v>0</v>
      </c>
      <c r="I74" s="9">
        <f>IF(ABS(1-(L64+L79))&lt;=0.00001,L64*M67+L79*M82,NA())</f>
        <v>81.600000000000009</v>
      </c>
      <c r="T74" s="8">
        <f>Data!$C$18</f>
        <v>7</v>
      </c>
      <c r="U74" s="9">
        <f>W73</f>
        <v>86</v>
      </c>
    </row>
    <row r="76" spans="8:23" x14ac:dyDescent="0.35">
      <c r="P76" s="8">
        <f>Data!$C$15</f>
        <v>0.8</v>
      </c>
    </row>
    <row r="77" spans="8:23" x14ac:dyDescent="0.35">
      <c r="P77" s="8" t="s">
        <v>29</v>
      </c>
    </row>
    <row r="78" spans="8:23" x14ac:dyDescent="0.35">
      <c r="W78" s="9">
        <f>SUM(D89,H74,L82,P79)</f>
        <v>82</v>
      </c>
    </row>
    <row r="79" spans="8:23" x14ac:dyDescent="0.35">
      <c r="L79" s="8">
        <f>1-Data!$C$14</f>
        <v>0.4</v>
      </c>
      <c r="P79" s="8">
        <v>0</v>
      </c>
      <c r="Q79" s="9">
        <f>W78</f>
        <v>82</v>
      </c>
    </row>
    <row r="80" spans="8:23" x14ac:dyDescent="0.35">
      <c r="L80" s="8" t="s">
        <v>28</v>
      </c>
    </row>
    <row r="82" spans="1:23" x14ac:dyDescent="0.35">
      <c r="L82" s="8">
        <f>Data!$C$17</f>
        <v>7</v>
      </c>
      <c r="M82" s="9">
        <f>IF(ABS(1-(P76+P83))&lt;=0.00001,P76*Q79+P83*Q86,NA())</f>
        <v>83.4</v>
      </c>
      <c r="T82" s="8" t="s">
        <v>32</v>
      </c>
    </row>
    <row r="83" spans="1:23" x14ac:dyDescent="0.35">
      <c r="P83" s="8">
        <f>1-Data!$C$15</f>
        <v>0.19999999999999996</v>
      </c>
      <c r="W83" s="9">
        <f>SUM(D89,H74,L82,P86,T84)</f>
        <v>92</v>
      </c>
    </row>
    <row r="84" spans="1:23" x14ac:dyDescent="0.35">
      <c r="P84" s="8" t="s">
        <v>30</v>
      </c>
      <c r="T84" s="8">
        <f>Data!$C$19</f>
        <v>10</v>
      </c>
      <c r="U84" s="9">
        <f>W83</f>
        <v>92</v>
      </c>
    </row>
    <row r="85" spans="1:23" x14ac:dyDescent="0.35">
      <c r="R85" s="10">
        <f>IF(Q86=U84,1,IF(Q86=U89,2))</f>
        <v>2</v>
      </c>
    </row>
    <row r="86" spans="1:23" x14ac:dyDescent="0.35">
      <c r="P86" s="8">
        <v>0</v>
      </c>
      <c r="Q86" s="9">
        <f>MIN(U84,U89)</f>
        <v>89</v>
      </c>
    </row>
    <row r="87" spans="1:23" x14ac:dyDescent="0.35">
      <c r="D87" s="4" t="s">
        <v>21</v>
      </c>
      <c r="T87" s="8" t="s">
        <v>31</v>
      </c>
    </row>
    <row r="88" spans="1:23" x14ac:dyDescent="0.35">
      <c r="B88" s="10">
        <f>IF(A89=E29,1,IF(A89=E89,2,IF(A89=E149,3)))</f>
        <v>1</v>
      </c>
      <c r="W88" s="9">
        <f>SUM(D89,H74,L82,P86,T89)</f>
        <v>89</v>
      </c>
    </row>
    <row r="89" spans="1:23" x14ac:dyDescent="0.35">
      <c r="A89" s="9">
        <f>MIN(E29,E89,E149)</f>
        <v>54.199999999999996</v>
      </c>
      <c r="D89" s="4">
        <f>Data!$C$20</f>
        <v>75</v>
      </c>
      <c r="E89" s="9">
        <f>IF(ABS(1-(H71+H101))&lt;=0.00001,H71*I74+H101*I104,NA())</f>
        <v>81.600000000000009</v>
      </c>
      <c r="T89" s="8">
        <f>Data!$C$18</f>
        <v>7</v>
      </c>
      <c r="U89" s="9">
        <f>W88</f>
        <v>89</v>
      </c>
    </row>
    <row r="91" spans="1:23" x14ac:dyDescent="0.35">
      <c r="P91" s="8">
        <f>Data!$C$15</f>
        <v>0.8</v>
      </c>
    </row>
    <row r="92" spans="1:23" x14ac:dyDescent="0.35">
      <c r="P92" s="8" t="s">
        <v>29</v>
      </c>
    </row>
    <row r="93" spans="1:23" x14ac:dyDescent="0.35">
      <c r="W93" s="9">
        <f>SUM(D89,H104,L97,P94)</f>
        <v>79</v>
      </c>
    </row>
    <row r="94" spans="1:23" x14ac:dyDescent="0.35">
      <c r="L94" s="8">
        <f>Data!$C$14</f>
        <v>0.6</v>
      </c>
      <c r="P94" s="8">
        <v>0</v>
      </c>
      <c r="Q94" s="9">
        <f>W93</f>
        <v>79</v>
      </c>
    </row>
    <row r="95" spans="1:23" x14ac:dyDescent="0.35">
      <c r="L95" s="8" t="s">
        <v>27</v>
      </c>
    </row>
    <row r="97" spans="8:23" x14ac:dyDescent="0.35">
      <c r="L97" s="8">
        <f>Data!$C$16</f>
        <v>4</v>
      </c>
      <c r="M97" s="9">
        <f>IF(ABS(1-(P91+P98))&lt;=0.00001,P91*Q94+P98*Q101,NA())</f>
        <v>80.400000000000006</v>
      </c>
      <c r="T97" s="8" t="s">
        <v>32</v>
      </c>
    </row>
    <row r="98" spans="8:23" x14ac:dyDescent="0.35">
      <c r="P98" s="8">
        <f>1-Data!$C$15</f>
        <v>0.19999999999999996</v>
      </c>
      <c r="W98" s="9">
        <f>SUM(D89,H104,L97,P101,T99)</f>
        <v>89</v>
      </c>
    </row>
    <row r="99" spans="8:23" x14ac:dyDescent="0.35">
      <c r="P99" s="8" t="s">
        <v>30</v>
      </c>
      <c r="T99" s="8">
        <f>Data!$C$19</f>
        <v>10</v>
      </c>
      <c r="U99" s="9">
        <f>W98</f>
        <v>89</v>
      </c>
    </row>
    <row r="100" spans="8:23" x14ac:dyDescent="0.35">
      <c r="R100" s="10">
        <f>IF(Q101=U99,1,IF(Q101=U104,2))</f>
        <v>2</v>
      </c>
    </row>
    <row r="101" spans="8:23" x14ac:dyDescent="0.35">
      <c r="H101" s="8">
        <f>1-Data!$C$13</f>
        <v>0.19999999999999996</v>
      </c>
      <c r="P101" s="8">
        <v>0</v>
      </c>
      <c r="Q101" s="9">
        <f>MIN(U99,U104)</f>
        <v>86</v>
      </c>
    </row>
    <row r="102" spans="8:23" x14ac:dyDescent="0.35">
      <c r="H102" s="8" t="s">
        <v>25</v>
      </c>
      <c r="T102" s="8" t="s">
        <v>31</v>
      </c>
    </row>
    <row r="103" spans="8:23" x14ac:dyDescent="0.35">
      <c r="W103" s="9">
        <f>SUM(D89,H104,L97,P101,T104)</f>
        <v>86</v>
      </c>
    </row>
    <row r="104" spans="8:23" x14ac:dyDescent="0.35">
      <c r="H104" s="8">
        <v>0</v>
      </c>
      <c r="I104" s="9">
        <f>IF(ABS(1-(L94+L109))&lt;=0.00001,L94*M97+L109*M112,NA())</f>
        <v>81.600000000000009</v>
      </c>
      <c r="T104" s="8">
        <f>Data!$C$18</f>
        <v>7</v>
      </c>
      <c r="U104" s="9">
        <f>W103</f>
        <v>86</v>
      </c>
    </row>
    <row r="106" spans="8:23" x14ac:dyDescent="0.35">
      <c r="P106" s="8">
        <f>Data!$C$15</f>
        <v>0.8</v>
      </c>
    </row>
    <row r="107" spans="8:23" x14ac:dyDescent="0.35">
      <c r="P107" s="8" t="s">
        <v>29</v>
      </c>
    </row>
    <row r="108" spans="8:23" x14ac:dyDescent="0.35">
      <c r="W108" s="9">
        <f>SUM(D89,H104,L112,P109)</f>
        <v>82</v>
      </c>
    </row>
    <row r="109" spans="8:23" x14ac:dyDescent="0.35">
      <c r="L109" s="8">
        <f>1-Data!$C$14</f>
        <v>0.4</v>
      </c>
      <c r="P109" s="8">
        <v>0</v>
      </c>
      <c r="Q109" s="9">
        <f>W108</f>
        <v>82</v>
      </c>
    </row>
    <row r="110" spans="8:23" x14ac:dyDescent="0.35">
      <c r="L110" s="8" t="s">
        <v>28</v>
      </c>
    </row>
    <row r="112" spans="8:23" x14ac:dyDescent="0.35">
      <c r="L112" s="8">
        <f>Data!$C$17</f>
        <v>7</v>
      </c>
      <c r="M112" s="9">
        <f>IF(ABS(1-(P106+P113))&lt;=0.00001,P106*Q109+P113*Q116,NA())</f>
        <v>83.4</v>
      </c>
      <c r="T112" s="8" t="s">
        <v>32</v>
      </c>
    </row>
    <row r="113" spans="12:23" x14ac:dyDescent="0.35">
      <c r="P113" s="8">
        <f>1-Data!$C$15</f>
        <v>0.19999999999999996</v>
      </c>
      <c r="W113" s="9">
        <f>SUM(D89,H104,L112,P116,T114)</f>
        <v>92</v>
      </c>
    </row>
    <row r="114" spans="12:23" x14ac:dyDescent="0.35">
      <c r="P114" s="8" t="s">
        <v>30</v>
      </c>
      <c r="T114" s="8">
        <f>Data!$C$19</f>
        <v>10</v>
      </c>
      <c r="U114" s="9">
        <f>W113</f>
        <v>92</v>
      </c>
    </row>
    <row r="115" spans="12:23" x14ac:dyDescent="0.35">
      <c r="R115" s="10">
        <f>IF(Q116=U114,1,IF(Q116=U119,2))</f>
        <v>2</v>
      </c>
    </row>
    <row r="116" spans="12:23" x14ac:dyDescent="0.35">
      <c r="P116" s="8">
        <v>0</v>
      </c>
      <c r="Q116" s="9">
        <f>MIN(U114,U119)</f>
        <v>89</v>
      </c>
    </row>
    <row r="117" spans="12:23" x14ac:dyDescent="0.35">
      <c r="T117" s="8" t="s">
        <v>31</v>
      </c>
    </row>
    <row r="118" spans="12:23" x14ac:dyDescent="0.35">
      <c r="W118" s="9">
        <f>SUM(D89,H104,L112,P116,T119)</f>
        <v>89</v>
      </c>
    </row>
    <row r="119" spans="12:23" x14ac:dyDescent="0.35">
      <c r="T119" s="8">
        <f>Data!$C$18</f>
        <v>7</v>
      </c>
      <c r="U119" s="9">
        <f>W118</f>
        <v>89</v>
      </c>
    </row>
    <row r="121" spans="12:23" x14ac:dyDescent="0.35">
      <c r="P121" s="8">
        <f>Data!$C$24</f>
        <v>0.6</v>
      </c>
    </row>
    <row r="122" spans="12:23" x14ac:dyDescent="0.35">
      <c r="P122" s="8" t="s">
        <v>29</v>
      </c>
    </row>
    <row r="123" spans="12:23" x14ac:dyDescent="0.35">
      <c r="W123" s="9">
        <f>SUM(D149,H134,L127,P124)</f>
        <v>68</v>
      </c>
    </row>
    <row r="124" spans="12:23" x14ac:dyDescent="0.35">
      <c r="L124" s="8">
        <f>Data!$C$23</f>
        <v>0.7</v>
      </c>
      <c r="P124" s="8">
        <v>0</v>
      </c>
      <c r="Q124" s="9">
        <f>W123</f>
        <v>68</v>
      </c>
    </row>
    <row r="125" spans="12:23" x14ac:dyDescent="0.35">
      <c r="L125" s="8" t="s">
        <v>27</v>
      </c>
    </row>
    <row r="127" spans="12:23" x14ac:dyDescent="0.35">
      <c r="L127" s="8">
        <f>Data!$C$25</f>
        <v>3</v>
      </c>
      <c r="M127" s="9">
        <f>IF(ABS(1-(P121+P128))&lt;=0.00001,P121*Q124+P128*Q131,NA())</f>
        <v>70.8</v>
      </c>
      <c r="T127" s="8" t="s">
        <v>32</v>
      </c>
    </row>
    <row r="128" spans="12:23" x14ac:dyDescent="0.35">
      <c r="P128" s="8">
        <f>1-Data!$C$24</f>
        <v>0.4</v>
      </c>
      <c r="W128" s="9">
        <f>SUM(D149,H134,L127,P131,T129)</f>
        <v>77</v>
      </c>
    </row>
    <row r="129" spans="8:23" x14ac:dyDescent="0.35">
      <c r="P129" s="8" t="s">
        <v>30</v>
      </c>
      <c r="T129" s="8">
        <f>Data!$C$28</f>
        <v>9</v>
      </c>
      <c r="U129" s="9">
        <f>W128</f>
        <v>77</v>
      </c>
    </row>
    <row r="130" spans="8:23" x14ac:dyDescent="0.35">
      <c r="R130" s="10">
        <f>IF(Q131=U129,1,IF(Q131=U134,2))</f>
        <v>2</v>
      </c>
    </row>
    <row r="131" spans="8:23" x14ac:dyDescent="0.35">
      <c r="H131" s="8">
        <f>Data!$C$22</f>
        <v>0.7</v>
      </c>
      <c r="P131" s="8">
        <v>0</v>
      </c>
      <c r="Q131" s="9">
        <f>MIN(U129,U134)</f>
        <v>75</v>
      </c>
    </row>
    <row r="132" spans="8:23" x14ac:dyDescent="0.35">
      <c r="H132" s="8" t="s">
        <v>24</v>
      </c>
      <c r="T132" s="8" t="s">
        <v>31</v>
      </c>
    </row>
    <row r="133" spans="8:23" x14ac:dyDescent="0.35">
      <c r="W133" s="9">
        <f>SUM(D149,H134,L127,P131,T134)</f>
        <v>75</v>
      </c>
    </row>
    <row r="134" spans="8:23" x14ac:dyDescent="0.35">
      <c r="H134" s="8">
        <v>0</v>
      </c>
      <c r="I134" s="9">
        <f>IF(ABS(1-(L124+L139))&lt;=0.00001,L124*M127+L139*M142,NA())</f>
        <v>71.7</v>
      </c>
      <c r="T134" s="8">
        <f>Data!$C$27</f>
        <v>7</v>
      </c>
      <c r="U134" s="9">
        <f>W133</f>
        <v>75</v>
      </c>
    </row>
    <row r="136" spans="8:23" x14ac:dyDescent="0.35">
      <c r="P136" s="8">
        <f>Data!$C$24</f>
        <v>0.6</v>
      </c>
    </row>
    <row r="137" spans="8:23" x14ac:dyDescent="0.35">
      <c r="P137" s="8" t="s">
        <v>29</v>
      </c>
    </row>
    <row r="138" spans="8:23" x14ac:dyDescent="0.35">
      <c r="W138" s="9">
        <f>SUM(D149,H134,L142,P139)</f>
        <v>71</v>
      </c>
    </row>
    <row r="139" spans="8:23" x14ac:dyDescent="0.35">
      <c r="L139" s="8">
        <f>1-Data!$C$23</f>
        <v>0.30000000000000004</v>
      </c>
      <c r="P139" s="8">
        <v>0</v>
      </c>
      <c r="Q139" s="9">
        <f>W138</f>
        <v>71</v>
      </c>
    </row>
    <row r="140" spans="8:23" x14ac:dyDescent="0.35">
      <c r="L140" s="8" t="s">
        <v>28</v>
      </c>
    </row>
    <row r="142" spans="8:23" x14ac:dyDescent="0.35">
      <c r="L142" s="8">
        <f>Data!$C$26</f>
        <v>6</v>
      </c>
      <c r="M142" s="9">
        <f>IF(ABS(1-(P136+P143))&lt;=0.00001,P136*Q139+P143*Q146,NA())</f>
        <v>73.800000000000011</v>
      </c>
      <c r="T142" s="8" t="s">
        <v>32</v>
      </c>
    </row>
    <row r="143" spans="8:23" x14ac:dyDescent="0.35">
      <c r="P143" s="8">
        <f>1-Data!$C$24</f>
        <v>0.4</v>
      </c>
      <c r="W143" s="9">
        <f>SUM(D149,H134,L142,P146,T144)</f>
        <v>80</v>
      </c>
    </row>
    <row r="144" spans="8:23" x14ac:dyDescent="0.35">
      <c r="P144" s="8" t="s">
        <v>30</v>
      </c>
      <c r="T144" s="8">
        <f>Data!$C$28</f>
        <v>9</v>
      </c>
      <c r="U144" s="9">
        <f>W143</f>
        <v>80</v>
      </c>
    </row>
    <row r="145" spans="4:23" x14ac:dyDescent="0.35">
      <c r="R145" s="10">
        <f>IF(Q146=U144,1,IF(Q146=U149,2))</f>
        <v>2</v>
      </c>
    </row>
    <row r="146" spans="4:23" x14ac:dyDescent="0.35">
      <c r="P146" s="8">
        <v>0</v>
      </c>
      <c r="Q146" s="9">
        <f>MIN(U144,U149)</f>
        <v>78</v>
      </c>
    </row>
    <row r="147" spans="4:23" x14ac:dyDescent="0.35">
      <c r="D147" s="8" t="s">
        <v>22</v>
      </c>
      <c r="T147" s="8" t="s">
        <v>31</v>
      </c>
    </row>
    <row r="148" spans="4:23" x14ac:dyDescent="0.35">
      <c r="W148" s="9">
        <f>SUM(D149,H134,L142,P146,T149)</f>
        <v>78</v>
      </c>
    </row>
    <row r="149" spans="4:23" x14ac:dyDescent="0.35">
      <c r="D149" s="8">
        <f>Data!$C$29</f>
        <v>65</v>
      </c>
      <c r="E149" s="9">
        <f>IF(ABS(1-(H131+H161))&lt;=0.00001,H131*I134+H161*I164,NA())</f>
        <v>71.7</v>
      </c>
      <c r="T149" s="8">
        <f>Data!$C$27</f>
        <v>7</v>
      </c>
      <c r="U149" s="9">
        <f>W148</f>
        <v>78</v>
      </c>
    </row>
    <row r="151" spans="4:23" x14ac:dyDescent="0.35">
      <c r="P151" s="8">
        <f>Data!$C$24</f>
        <v>0.6</v>
      </c>
    </row>
    <row r="152" spans="4:23" x14ac:dyDescent="0.35">
      <c r="P152" s="8" t="s">
        <v>29</v>
      </c>
    </row>
    <row r="153" spans="4:23" x14ac:dyDescent="0.35">
      <c r="W153" s="9">
        <f>SUM(D149,H164,L157,P154)</f>
        <v>68</v>
      </c>
    </row>
    <row r="154" spans="4:23" x14ac:dyDescent="0.35">
      <c r="L154" s="8">
        <f>Data!$C$23</f>
        <v>0.7</v>
      </c>
      <c r="P154" s="8">
        <v>0</v>
      </c>
      <c r="Q154" s="9">
        <f>W153</f>
        <v>68</v>
      </c>
    </row>
    <row r="155" spans="4:23" x14ac:dyDescent="0.35">
      <c r="L155" s="8" t="s">
        <v>27</v>
      </c>
    </row>
    <row r="157" spans="4:23" x14ac:dyDescent="0.35">
      <c r="L157" s="8">
        <f>Data!$C$25</f>
        <v>3</v>
      </c>
      <c r="M157" s="9">
        <f>IF(ABS(1-(P151+P158))&lt;=0.00001,P151*Q154+P158*Q161,NA())</f>
        <v>70.8</v>
      </c>
      <c r="T157" s="8" t="s">
        <v>32</v>
      </c>
    </row>
    <row r="158" spans="4:23" x14ac:dyDescent="0.35">
      <c r="P158" s="8">
        <f>1-Data!$C$24</f>
        <v>0.4</v>
      </c>
      <c r="W158" s="9">
        <f>SUM(D149,H164,L157,P161,T159)</f>
        <v>77</v>
      </c>
    </row>
    <row r="159" spans="4:23" x14ac:dyDescent="0.35">
      <c r="P159" s="8" t="s">
        <v>30</v>
      </c>
      <c r="T159" s="8">
        <f>Data!$C$28</f>
        <v>9</v>
      </c>
      <c r="U159" s="9">
        <f>W158</f>
        <v>77</v>
      </c>
    </row>
    <row r="160" spans="4:23" x14ac:dyDescent="0.35">
      <c r="R160" s="10">
        <f>IF(Q161=U159,1,IF(Q161=U164,2))</f>
        <v>2</v>
      </c>
    </row>
    <row r="161" spans="8:23" x14ac:dyDescent="0.35">
      <c r="H161" s="8">
        <f>1-Data!$C$22</f>
        <v>0.30000000000000004</v>
      </c>
      <c r="P161" s="8">
        <v>0</v>
      </c>
      <c r="Q161" s="9">
        <f>MIN(U159,U164)</f>
        <v>75</v>
      </c>
    </row>
    <row r="162" spans="8:23" x14ac:dyDescent="0.35">
      <c r="H162" s="8" t="s">
        <v>25</v>
      </c>
      <c r="T162" s="8" t="s">
        <v>31</v>
      </c>
    </row>
    <row r="163" spans="8:23" x14ac:dyDescent="0.35">
      <c r="W163" s="9">
        <f>SUM(D149,H164,L157,P161,T164)</f>
        <v>75</v>
      </c>
    </row>
    <row r="164" spans="8:23" x14ac:dyDescent="0.35">
      <c r="H164" s="8">
        <v>0</v>
      </c>
      <c r="I164" s="9">
        <f>IF(ABS(1-(L154+L169))&lt;=0.00001,L154*M157+L169*M172,NA())</f>
        <v>71.7</v>
      </c>
      <c r="T164" s="8">
        <f>Data!$C$27</f>
        <v>7</v>
      </c>
      <c r="U164" s="9">
        <f>W163</f>
        <v>75</v>
      </c>
    </row>
    <row r="166" spans="8:23" x14ac:dyDescent="0.35">
      <c r="P166" s="8">
        <f>Data!$C$24</f>
        <v>0.6</v>
      </c>
    </row>
    <row r="167" spans="8:23" x14ac:dyDescent="0.35">
      <c r="P167" s="8" t="s">
        <v>29</v>
      </c>
    </row>
    <row r="168" spans="8:23" x14ac:dyDescent="0.35">
      <c r="W168" s="9">
        <f>SUM(D149,H164,L172,P169)</f>
        <v>71</v>
      </c>
    </row>
    <row r="169" spans="8:23" x14ac:dyDescent="0.35">
      <c r="L169" s="8">
        <f>1-Data!$C$23</f>
        <v>0.30000000000000004</v>
      </c>
      <c r="P169" s="8">
        <v>0</v>
      </c>
      <c r="Q169" s="9">
        <f>W168</f>
        <v>71</v>
      </c>
    </row>
    <row r="170" spans="8:23" x14ac:dyDescent="0.35">
      <c r="L170" s="8" t="s">
        <v>28</v>
      </c>
    </row>
    <row r="172" spans="8:23" x14ac:dyDescent="0.35">
      <c r="L172" s="8">
        <f>Data!$C$26</f>
        <v>6</v>
      </c>
      <c r="M172" s="9">
        <f>IF(ABS(1-(P166+P173))&lt;=0.00001,P166*Q169+P173*Q176,NA())</f>
        <v>73.800000000000011</v>
      </c>
      <c r="T172" s="8" t="s">
        <v>32</v>
      </c>
    </row>
    <row r="173" spans="8:23" x14ac:dyDescent="0.35">
      <c r="P173" s="8">
        <f>1-Data!$C$24</f>
        <v>0.4</v>
      </c>
      <c r="W173" s="9">
        <f>SUM(D149,H164,L172,P176,T174)</f>
        <v>80</v>
      </c>
    </row>
    <row r="174" spans="8:23" x14ac:dyDescent="0.35">
      <c r="P174" s="8" t="s">
        <v>30</v>
      </c>
      <c r="T174" s="8">
        <f>Data!$C$28</f>
        <v>9</v>
      </c>
      <c r="U174" s="9">
        <f>W173</f>
        <v>80</v>
      </c>
    </row>
    <row r="175" spans="8:23" x14ac:dyDescent="0.35">
      <c r="R175" s="10">
        <f>IF(Q176=U174,1,IF(Q176=U179,2))</f>
        <v>2</v>
      </c>
    </row>
    <row r="176" spans="8:23" x14ac:dyDescent="0.35">
      <c r="P176" s="8">
        <v>0</v>
      </c>
      <c r="Q176" s="9">
        <f>MIN(U174,U179)</f>
        <v>78</v>
      </c>
    </row>
    <row r="177" spans="20:23" x14ac:dyDescent="0.35">
      <c r="T177" s="8" t="s">
        <v>31</v>
      </c>
    </row>
    <row r="178" spans="20:23" x14ac:dyDescent="0.35">
      <c r="W178" s="9">
        <f>SUM(D149,H164,L172,P176,T179)</f>
        <v>78</v>
      </c>
    </row>
    <row r="179" spans="20:23" x14ac:dyDescent="0.35">
      <c r="T179" s="8">
        <f>Data!$C$27</f>
        <v>7</v>
      </c>
      <c r="U179" s="9">
        <f>W178</f>
        <v>78</v>
      </c>
    </row>
    <row r="4999" spans="4999:5014" x14ac:dyDescent="0.35">
      <c r="GJH4999" s="1" t="s">
        <v>0</v>
      </c>
      <c r="GJI4999" s="1" t="s">
        <v>1</v>
      </c>
      <c r="GJJ4999" s="1" t="s">
        <v>2</v>
      </c>
      <c r="GJK4999" s="1" t="s">
        <v>3</v>
      </c>
      <c r="GJL4999" s="1" t="s">
        <v>4</v>
      </c>
      <c r="GJM4999" s="1" t="s">
        <v>5</v>
      </c>
      <c r="GJN4999" s="1" t="s">
        <v>6</v>
      </c>
      <c r="GJO4999" s="1" t="s">
        <v>7</v>
      </c>
      <c r="GJP4999" s="1" t="s">
        <v>8</v>
      </c>
      <c r="GJQ4999" s="1" t="s">
        <v>9</v>
      </c>
      <c r="GJR4999" s="1" t="s">
        <v>10</v>
      </c>
      <c r="GJS4999" s="1" t="s">
        <v>11</v>
      </c>
      <c r="GJT4999" s="1" t="s">
        <v>12</v>
      </c>
      <c r="GJU4999" s="1" t="s">
        <v>13</v>
      </c>
      <c r="GJV4999" s="1" t="s">
        <v>14</v>
      </c>
    </row>
    <row r="5000" spans="4999:5014" x14ac:dyDescent="0.35">
      <c r="GJG5000">
        <v>0</v>
      </c>
      <c r="GJH5000" s="1">
        <v>0</v>
      </c>
      <c r="GJI5000" s="1" t="s">
        <v>15</v>
      </c>
      <c r="GJJ5000" s="1">
        <v>0</v>
      </c>
      <c r="GJK5000" s="1">
        <v>0</v>
      </c>
      <c r="GJL5000" s="1">
        <v>0</v>
      </c>
      <c r="GJM5000" s="1" t="s">
        <v>16</v>
      </c>
      <c r="GJN5000" s="1">
        <v>3</v>
      </c>
      <c r="GJO5000" s="1">
        <v>1</v>
      </c>
      <c r="GJP5000" s="1">
        <v>2</v>
      </c>
      <c r="GJQ5000" s="1">
        <v>3</v>
      </c>
      <c r="GJR5000" s="1">
        <v>0</v>
      </c>
      <c r="GJS5000" s="1">
        <v>0</v>
      </c>
      <c r="GJT5000" s="2">
        <v>87</v>
      </c>
      <c r="GJU5000" s="2">
        <v>1</v>
      </c>
      <c r="GJV5000" s="2" t="b">
        <v>1</v>
      </c>
    </row>
    <row r="5001" spans="4999:5014" x14ac:dyDescent="0.35">
      <c r="GJG5001">
        <v>3</v>
      </c>
      <c r="GJH5001" s="1">
        <v>1</v>
      </c>
      <c r="GJK5001" s="1">
        <v>0</v>
      </c>
      <c r="GJL5001" s="1">
        <v>0</v>
      </c>
      <c r="GJM5001" s="1" t="s">
        <v>23</v>
      </c>
      <c r="GJN5001" s="1">
        <v>2</v>
      </c>
      <c r="GJO5001" s="1">
        <v>4</v>
      </c>
      <c r="GJP5001" s="1">
        <v>5</v>
      </c>
      <c r="GJQ5001" s="1">
        <v>0</v>
      </c>
      <c r="GJR5001" s="1">
        <v>0</v>
      </c>
      <c r="GJS5001" s="1">
        <v>0</v>
      </c>
      <c r="GJT5001" s="2">
        <v>27</v>
      </c>
      <c r="GJU5001" s="2">
        <v>5</v>
      </c>
      <c r="GJV5001" s="2" t="b">
        <v>1</v>
      </c>
    </row>
    <row r="5002" spans="4999:5014" x14ac:dyDescent="0.35">
      <c r="GJG5002">
        <v>0</v>
      </c>
      <c r="GJH5002" s="1">
        <v>2</v>
      </c>
      <c r="GJK5002" s="1">
        <v>0</v>
      </c>
      <c r="GJL5002" s="1">
        <v>0</v>
      </c>
      <c r="GJM5002" s="1" t="s">
        <v>23</v>
      </c>
      <c r="GJN5002" s="1">
        <v>2</v>
      </c>
      <c r="GJO5002">
        <v>26</v>
      </c>
      <c r="GJP5002">
        <v>27</v>
      </c>
      <c r="GJQ5002" s="1">
        <v>0</v>
      </c>
      <c r="GJR5002" s="1">
        <v>0</v>
      </c>
      <c r="GJS5002" s="1">
        <v>0</v>
      </c>
      <c r="GJT5002" s="2">
        <v>87</v>
      </c>
      <c r="GJU5002" s="2">
        <v>5</v>
      </c>
      <c r="GJV5002" s="2" t="b">
        <v>1</v>
      </c>
    </row>
    <row r="5003" spans="4999:5014" x14ac:dyDescent="0.35">
      <c r="GJG5003">
        <v>0</v>
      </c>
      <c r="GJH5003" s="3">
        <v>3</v>
      </c>
      <c r="GJK5003" s="3">
        <v>0</v>
      </c>
      <c r="GJL5003" s="3">
        <v>0</v>
      </c>
      <c r="GJM5003" s="1" t="s">
        <v>23</v>
      </c>
      <c r="GJN5003" s="1">
        <v>2</v>
      </c>
      <c r="GJO5003">
        <v>48</v>
      </c>
      <c r="GJP5003">
        <v>49</v>
      </c>
      <c r="GJQ5003" s="3">
        <v>0</v>
      </c>
      <c r="GJR5003" s="3">
        <v>0</v>
      </c>
      <c r="GJS5003" s="3">
        <v>0</v>
      </c>
      <c r="GJT5003" s="3">
        <v>147</v>
      </c>
      <c r="GJU5003" s="3">
        <v>5</v>
      </c>
      <c r="GJV5003" s="3" t="b">
        <v>1</v>
      </c>
    </row>
    <row r="5004" spans="4999:5014" x14ac:dyDescent="0.35">
      <c r="GJG5004">
        <v>48</v>
      </c>
      <c r="GJH5004" s="3">
        <v>4</v>
      </c>
      <c r="GJL5004" s="3">
        <v>1</v>
      </c>
      <c r="GJM5004" s="3" t="s">
        <v>23</v>
      </c>
      <c r="GJN5004" s="3">
        <v>2</v>
      </c>
      <c r="GJO5004" s="3">
        <v>6</v>
      </c>
      <c r="GJP5004" s="3">
        <v>7</v>
      </c>
      <c r="GJQ5004" s="3">
        <v>0</v>
      </c>
      <c r="GJR5004" s="3">
        <v>0</v>
      </c>
      <c r="GJS5004" s="3">
        <v>0</v>
      </c>
      <c r="GJT5004" s="3">
        <v>12</v>
      </c>
      <c r="GJU5004" s="3">
        <v>9</v>
      </c>
      <c r="GJV5004" s="3" t="b">
        <v>1</v>
      </c>
    </row>
    <row r="5005" spans="4999:5014" x14ac:dyDescent="0.35">
      <c r="GJG5005">
        <v>49</v>
      </c>
      <c r="GJH5005" s="3">
        <v>5</v>
      </c>
      <c r="GJL5005" s="3">
        <v>1</v>
      </c>
      <c r="GJM5005" s="3" t="s">
        <v>23</v>
      </c>
      <c r="GJN5005" s="3">
        <v>2</v>
      </c>
      <c r="GJO5005">
        <v>16</v>
      </c>
      <c r="GJP5005">
        <v>17</v>
      </c>
      <c r="GJQ5005" s="3">
        <v>0</v>
      </c>
      <c r="GJR5005" s="3">
        <v>0</v>
      </c>
      <c r="GJS5005" s="3">
        <v>0</v>
      </c>
      <c r="GJT5005" s="3">
        <v>42</v>
      </c>
      <c r="GJU5005" s="3">
        <v>9</v>
      </c>
      <c r="GJV5005" s="3" t="b">
        <v>1</v>
      </c>
    </row>
    <row r="5006" spans="4999:5014" x14ac:dyDescent="0.35">
      <c r="GJG5006">
        <v>50</v>
      </c>
      <c r="GJH5006" s="3">
        <v>6</v>
      </c>
      <c r="GJL5006" s="3">
        <v>4</v>
      </c>
      <c r="GJM5006" s="3" t="s">
        <v>23</v>
      </c>
      <c r="GJN5006" s="3">
        <v>2</v>
      </c>
      <c r="GJO5006" s="3">
        <v>8</v>
      </c>
      <c r="GJP5006" s="3">
        <v>9</v>
      </c>
      <c r="GJQ5006" s="3">
        <v>0</v>
      </c>
      <c r="GJR5006" s="3">
        <v>0</v>
      </c>
      <c r="GJS5006" s="3">
        <v>0</v>
      </c>
      <c r="GJT5006" s="3">
        <v>5</v>
      </c>
      <c r="GJU5006" s="3">
        <v>13</v>
      </c>
      <c r="GJV5006" s="3" t="b">
        <v>1</v>
      </c>
    </row>
    <row r="5007" spans="4999:5014" x14ac:dyDescent="0.35">
      <c r="GJG5007">
        <v>51</v>
      </c>
      <c r="GJH5007" s="3">
        <v>7</v>
      </c>
      <c r="GJL5007" s="3">
        <v>4</v>
      </c>
      <c r="GJM5007" s="3" t="s">
        <v>23</v>
      </c>
      <c r="GJN5007" s="3">
        <v>2</v>
      </c>
      <c r="GJO5007">
        <v>12</v>
      </c>
      <c r="GJP5007">
        <v>13</v>
      </c>
      <c r="GJQ5007" s="3">
        <v>0</v>
      </c>
      <c r="GJR5007" s="3">
        <v>0</v>
      </c>
      <c r="GJS5007" s="3">
        <v>0</v>
      </c>
      <c r="GJT5007" s="3">
        <v>20</v>
      </c>
      <c r="GJU5007" s="3">
        <v>13</v>
      </c>
      <c r="GJV5007" s="3" t="b">
        <v>1</v>
      </c>
    </row>
    <row r="5008" spans="4999:5014" x14ac:dyDescent="0.35">
      <c r="GJG5008">
        <v>52</v>
      </c>
      <c r="GJH5008" s="3">
        <v>8</v>
      </c>
      <c r="GJL5008" s="3">
        <v>6</v>
      </c>
      <c r="GJM5008" s="3" t="s">
        <v>17</v>
      </c>
      <c r="GJN5008" s="3">
        <v>0</v>
      </c>
      <c r="GJO5008" s="3">
        <v>0</v>
      </c>
      <c r="GJP5008" s="3">
        <v>0</v>
      </c>
      <c r="GJQ5008" s="3">
        <v>0</v>
      </c>
      <c r="GJR5008" s="3">
        <v>0</v>
      </c>
      <c r="GJS5008" s="3">
        <v>0</v>
      </c>
      <c r="GJT5008" s="3">
        <v>2</v>
      </c>
      <c r="GJU5008" s="3">
        <v>17</v>
      </c>
      <c r="GJV5008" s="3" t="b">
        <v>1</v>
      </c>
    </row>
    <row r="5009" spans="4999:5014" x14ac:dyDescent="0.35">
      <c r="GJG5009">
        <v>53</v>
      </c>
      <c r="GJH5009" s="3">
        <v>9</v>
      </c>
      <c r="GJL5009" s="3">
        <v>6</v>
      </c>
      <c r="GJM5009" s="3" t="s">
        <v>16</v>
      </c>
      <c r="GJN5009" s="3">
        <v>2</v>
      </c>
      <c r="GJO5009" s="3">
        <v>10</v>
      </c>
      <c r="GJP5009" s="3">
        <v>11</v>
      </c>
      <c r="GJQ5009" s="3">
        <v>0</v>
      </c>
      <c r="GJR5009" s="3">
        <v>0</v>
      </c>
      <c r="GJS5009" s="3">
        <v>0</v>
      </c>
      <c r="GJT5009" s="3">
        <v>9</v>
      </c>
      <c r="GJU5009" s="3">
        <v>17</v>
      </c>
      <c r="GJV5009" s="3" t="b">
        <v>1</v>
      </c>
    </row>
    <row r="5010" spans="4999:5014" x14ac:dyDescent="0.35">
      <c r="GJG5010">
        <v>54</v>
      </c>
      <c r="GJH5010" s="3">
        <v>10</v>
      </c>
      <c r="GJK5010" s="3">
        <v>0</v>
      </c>
      <c r="GJL5010" s="3">
        <v>9</v>
      </c>
      <c r="GJM5010" s="3" t="s">
        <v>17</v>
      </c>
      <c r="GJN5010" s="3">
        <v>0</v>
      </c>
      <c r="GJO5010" s="3">
        <v>0</v>
      </c>
      <c r="GJP5010" s="3">
        <v>0</v>
      </c>
      <c r="GJQ5010" s="3">
        <v>0</v>
      </c>
      <c r="GJR5010" s="3">
        <v>0</v>
      </c>
      <c r="GJS5010" s="3">
        <v>0</v>
      </c>
      <c r="GJT5010" s="3">
        <v>7</v>
      </c>
      <c r="GJU5010" s="3">
        <v>21</v>
      </c>
      <c r="GJV5010" s="3" t="b">
        <v>1</v>
      </c>
    </row>
    <row r="5011" spans="4999:5014" x14ac:dyDescent="0.35">
      <c r="GJG5011">
        <v>55</v>
      </c>
      <c r="GJH5011" s="3">
        <v>11</v>
      </c>
      <c r="GJK5011" s="3">
        <v>0</v>
      </c>
      <c r="GJL5011" s="3">
        <v>9</v>
      </c>
      <c r="GJM5011" s="3" t="s">
        <v>17</v>
      </c>
      <c r="GJN5011" s="3">
        <v>0</v>
      </c>
      <c r="GJO5011" s="3">
        <v>0</v>
      </c>
      <c r="GJP5011" s="3">
        <v>0</v>
      </c>
      <c r="GJQ5011" s="3">
        <v>0</v>
      </c>
      <c r="GJR5011" s="3">
        <v>0</v>
      </c>
      <c r="GJS5011" s="3">
        <v>0</v>
      </c>
      <c r="GJT5011" s="3">
        <v>12</v>
      </c>
      <c r="GJU5011" s="3">
        <v>21</v>
      </c>
      <c r="GJV5011" s="3" t="b">
        <v>1</v>
      </c>
    </row>
    <row r="5012" spans="4999:5014" x14ac:dyDescent="0.35">
      <c r="GJG5012">
        <v>56</v>
      </c>
      <c r="GJH5012" s="3">
        <v>12</v>
      </c>
      <c r="GJL5012">
        <v>7</v>
      </c>
      <c r="GJM5012" s="3" t="s">
        <v>17</v>
      </c>
      <c r="GJN5012" s="3">
        <v>0</v>
      </c>
      <c r="GJO5012" s="3">
        <v>0</v>
      </c>
      <c r="GJP5012" s="3">
        <v>0</v>
      </c>
      <c r="GJQ5012" s="3">
        <v>0</v>
      </c>
      <c r="GJR5012" s="3">
        <v>0</v>
      </c>
      <c r="GJS5012" s="3">
        <v>0</v>
      </c>
      <c r="GJT5012" s="3">
        <v>17</v>
      </c>
      <c r="GJU5012" s="3">
        <v>17</v>
      </c>
      <c r="GJV5012" s="3" t="b">
        <v>1</v>
      </c>
    </row>
    <row r="5013" spans="4999:5014" x14ac:dyDescent="0.35">
      <c r="GJG5013">
        <v>57</v>
      </c>
      <c r="GJH5013" s="3">
        <v>13</v>
      </c>
      <c r="GJL5013">
        <v>7</v>
      </c>
      <c r="GJM5013" s="3" t="s">
        <v>16</v>
      </c>
      <c r="GJN5013" s="3">
        <v>2</v>
      </c>
      <c r="GJO5013">
        <v>14</v>
      </c>
      <c r="GJP5013">
        <v>15</v>
      </c>
      <c r="GJQ5013" s="3">
        <v>0</v>
      </c>
      <c r="GJR5013" s="3">
        <v>0</v>
      </c>
      <c r="GJS5013" s="3">
        <v>0</v>
      </c>
      <c r="GJT5013" s="3">
        <v>24</v>
      </c>
      <c r="GJU5013" s="3">
        <v>17</v>
      </c>
      <c r="GJV5013" s="3" t="b">
        <v>1</v>
      </c>
    </row>
    <row r="5014" spans="4999:5014" x14ac:dyDescent="0.35">
      <c r="GJG5014">
        <v>58</v>
      </c>
      <c r="GJH5014" s="3">
        <v>14</v>
      </c>
      <c r="GJK5014" s="3">
        <v>0</v>
      </c>
      <c r="GJL5014">
        <v>13</v>
      </c>
      <c r="GJM5014" s="3" t="s">
        <v>17</v>
      </c>
      <c r="GJN5014" s="3">
        <v>0</v>
      </c>
      <c r="GJO5014" s="3">
        <v>0</v>
      </c>
      <c r="GJP5014" s="3">
        <v>0</v>
      </c>
      <c r="GJQ5014" s="3">
        <v>0</v>
      </c>
      <c r="GJR5014" s="3">
        <v>0</v>
      </c>
      <c r="GJS5014" s="3">
        <v>0</v>
      </c>
      <c r="GJT5014" s="3">
        <v>22</v>
      </c>
      <c r="GJU5014" s="3">
        <v>21</v>
      </c>
      <c r="GJV5014" s="3" t="b">
        <v>1</v>
      </c>
    </row>
    <row r="5015" spans="4999:5014" x14ac:dyDescent="0.35">
      <c r="GJG5015">
        <v>59</v>
      </c>
      <c r="GJH5015" s="3">
        <v>15</v>
      </c>
      <c r="GJK5015" s="3">
        <v>0</v>
      </c>
      <c r="GJL5015">
        <v>13</v>
      </c>
      <c r="GJM5015" s="3" t="s">
        <v>17</v>
      </c>
      <c r="GJN5015" s="3">
        <v>0</v>
      </c>
      <c r="GJO5015" s="3">
        <v>0</v>
      </c>
      <c r="GJP5015" s="3">
        <v>0</v>
      </c>
      <c r="GJQ5015" s="3">
        <v>0</v>
      </c>
      <c r="GJR5015" s="3">
        <v>0</v>
      </c>
      <c r="GJS5015" s="3">
        <v>0</v>
      </c>
      <c r="GJT5015" s="3">
        <v>27</v>
      </c>
      <c r="GJU5015" s="3">
        <v>21</v>
      </c>
      <c r="GJV5015" s="3" t="b">
        <v>1</v>
      </c>
    </row>
    <row r="5016" spans="4999:5014" x14ac:dyDescent="0.35">
      <c r="GJG5016">
        <v>60</v>
      </c>
      <c r="GJH5016" s="3">
        <v>16</v>
      </c>
      <c r="GJL5016">
        <v>5</v>
      </c>
      <c r="GJM5016" s="3" t="s">
        <v>23</v>
      </c>
      <c r="GJN5016" s="3">
        <v>2</v>
      </c>
      <c r="GJO5016">
        <v>18</v>
      </c>
      <c r="GJP5016">
        <v>19</v>
      </c>
      <c r="GJQ5016" s="3">
        <v>0</v>
      </c>
      <c r="GJR5016" s="3">
        <v>0</v>
      </c>
      <c r="GJS5016" s="3">
        <v>0</v>
      </c>
      <c r="GJT5016" s="3">
        <v>35</v>
      </c>
      <c r="GJU5016" s="3">
        <v>13</v>
      </c>
      <c r="GJV5016" s="3" t="b">
        <v>1</v>
      </c>
    </row>
    <row r="5017" spans="4999:5014" x14ac:dyDescent="0.35">
      <c r="GJG5017">
        <v>61</v>
      </c>
      <c r="GJH5017" s="3">
        <v>17</v>
      </c>
      <c r="GJL5017">
        <v>5</v>
      </c>
      <c r="GJM5017" s="3" t="s">
        <v>23</v>
      </c>
      <c r="GJN5017" s="3">
        <v>2</v>
      </c>
      <c r="GJO5017">
        <v>22</v>
      </c>
      <c r="GJP5017">
        <v>23</v>
      </c>
      <c r="GJQ5017" s="3">
        <v>0</v>
      </c>
      <c r="GJR5017" s="3">
        <v>0</v>
      </c>
      <c r="GJS5017" s="3">
        <v>0</v>
      </c>
      <c r="GJT5017" s="3">
        <v>50</v>
      </c>
      <c r="GJU5017" s="3">
        <v>13</v>
      </c>
      <c r="GJV5017" s="3" t="b">
        <v>1</v>
      </c>
    </row>
    <row r="5018" spans="4999:5014" x14ac:dyDescent="0.35">
      <c r="GJG5018">
        <v>62</v>
      </c>
      <c r="GJH5018" s="3">
        <v>18</v>
      </c>
      <c r="GJL5018">
        <v>16</v>
      </c>
      <c r="GJM5018" s="3" t="s">
        <v>17</v>
      </c>
      <c r="GJN5018" s="3">
        <v>0</v>
      </c>
      <c r="GJO5018" s="3">
        <v>0</v>
      </c>
      <c r="GJP5018" s="3">
        <v>0</v>
      </c>
      <c r="GJQ5018" s="3">
        <v>0</v>
      </c>
      <c r="GJR5018" s="3">
        <v>0</v>
      </c>
      <c r="GJS5018" s="3">
        <v>0</v>
      </c>
      <c r="GJT5018" s="3">
        <v>32</v>
      </c>
      <c r="GJU5018" s="3">
        <v>17</v>
      </c>
      <c r="GJV5018" s="3" t="b">
        <v>1</v>
      </c>
    </row>
    <row r="5019" spans="4999:5014" x14ac:dyDescent="0.35">
      <c r="GJG5019">
        <v>63</v>
      </c>
      <c r="GJH5019" s="3">
        <v>19</v>
      </c>
      <c r="GJL5019">
        <v>16</v>
      </c>
      <c r="GJM5019" s="3" t="s">
        <v>16</v>
      </c>
      <c r="GJN5019" s="3">
        <v>2</v>
      </c>
      <c r="GJO5019">
        <v>20</v>
      </c>
      <c r="GJP5019">
        <v>21</v>
      </c>
      <c r="GJQ5019" s="3">
        <v>0</v>
      </c>
      <c r="GJR5019" s="3">
        <v>0</v>
      </c>
      <c r="GJS5019" s="3">
        <v>0</v>
      </c>
      <c r="GJT5019" s="3">
        <v>39</v>
      </c>
      <c r="GJU5019" s="3">
        <v>17</v>
      </c>
      <c r="GJV5019" s="3" t="b">
        <v>1</v>
      </c>
    </row>
    <row r="5020" spans="4999:5014" x14ac:dyDescent="0.35">
      <c r="GJG5020">
        <v>64</v>
      </c>
      <c r="GJH5020" s="3">
        <v>20</v>
      </c>
      <c r="GJK5020" s="3">
        <v>0</v>
      </c>
      <c r="GJL5020">
        <v>19</v>
      </c>
      <c r="GJM5020" s="3" t="s">
        <v>17</v>
      </c>
      <c r="GJN5020" s="3">
        <v>0</v>
      </c>
      <c r="GJO5020" s="3">
        <v>0</v>
      </c>
      <c r="GJP5020" s="3">
        <v>0</v>
      </c>
      <c r="GJQ5020" s="3">
        <v>0</v>
      </c>
      <c r="GJR5020" s="3">
        <v>0</v>
      </c>
      <c r="GJS5020" s="3">
        <v>0</v>
      </c>
      <c r="GJT5020" s="3">
        <v>37</v>
      </c>
      <c r="GJU5020" s="3">
        <v>21</v>
      </c>
      <c r="GJV5020" s="3" t="b">
        <v>1</v>
      </c>
    </row>
    <row r="5021" spans="4999:5014" x14ac:dyDescent="0.35">
      <c r="GJG5021">
        <v>65</v>
      </c>
      <c r="GJH5021" s="3">
        <v>21</v>
      </c>
      <c r="GJK5021" s="3">
        <v>0</v>
      </c>
      <c r="GJL5021">
        <v>19</v>
      </c>
      <c r="GJM5021" s="3" t="s">
        <v>17</v>
      </c>
      <c r="GJN5021" s="3">
        <v>0</v>
      </c>
      <c r="GJO5021" s="3">
        <v>0</v>
      </c>
      <c r="GJP5021" s="3">
        <v>0</v>
      </c>
      <c r="GJQ5021" s="3">
        <v>0</v>
      </c>
      <c r="GJR5021" s="3">
        <v>0</v>
      </c>
      <c r="GJS5021" s="3">
        <v>0</v>
      </c>
      <c r="GJT5021" s="3">
        <v>42</v>
      </c>
      <c r="GJU5021" s="3">
        <v>21</v>
      </c>
      <c r="GJV5021" s="3" t="b">
        <v>1</v>
      </c>
    </row>
    <row r="5022" spans="4999:5014" x14ac:dyDescent="0.35">
      <c r="GJG5022">
        <v>66</v>
      </c>
      <c r="GJH5022" s="3">
        <v>22</v>
      </c>
      <c r="GJL5022">
        <v>17</v>
      </c>
      <c r="GJM5022" s="3" t="s">
        <v>17</v>
      </c>
      <c r="GJN5022" s="3">
        <v>0</v>
      </c>
      <c r="GJO5022" s="3">
        <v>0</v>
      </c>
      <c r="GJP5022" s="3">
        <v>0</v>
      </c>
      <c r="GJQ5022" s="3">
        <v>0</v>
      </c>
      <c r="GJR5022" s="3">
        <v>0</v>
      </c>
      <c r="GJS5022" s="3">
        <v>0</v>
      </c>
      <c r="GJT5022" s="3">
        <v>47</v>
      </c>
      <c r="GJU5022" s="3">
        <v>17</v>
      </c>
      <c r="GJV5022" s="3" t="b">
        <v>1</v>
      </c>
    </row>
    <row r="5023" spans="4999:5014" x14ac:dyDescent="0.35">
      <c r="GJG5023">
        <v>67</v>
      </c>
      <c r="GJH5023" s="3">
        <v>23</v>
      </c>
      <c r="GJL5023">
        <v>17</v>
      </c>
      <c r="GJM5023" s="3" t="s">
        <v>16</v>
      </c>
      <c r="GJN5023" s="3">
        <v>2</v>
      </c>
      <c r="GJO5023">
        <v>24</v>
      </c>
      <c r="GJP5023">
        <v>25</v>
      </c>
      <c r="GJQ5023" s="3">
        <v>0</v>
      </c>
      <c r="GJR5023" s="3">
        <v>0</v>
      </c>
      <c r="GJS5023" s="3">
        <v>0</v>
      </c>
      <c r="GJT5023" s="3">
        <v>54</v>
      </c>
      <c r="GJU5023" s="3">
        <v>17</v>
      </c>
      <c r="GJV5023" s="3" t="b">
        <v>1</v>
      </c>
    </row>
    <row r="5024" spans="4999:5014" x14ac:dyDescent="0.35">
      <c r="GJG5024">
        <v>68</v>
      </c>
      <c r="GJH5024" s="3">
        <v>24</v>
      </c>
      <c r="GJK5024" s="3">
        <v>0</v>
      </c>
      <c r="GJL5024">
        <v>23</v>
      </c>
      <c r="GJM5024" s="3" t="s">
        <v>17</v>
      </c>
      <c r="GJN5024" s="3">
        <v>0</v>
      </c>
      <c r="GJO5024" s="3">
        <v>0</v>
      </c>
      <c r="GJP5024" s="3">
        <v>0</v>
      </c>
      <c r="GJQ5024" s="3">
        <v>0</v>
      </c>
      <c r="GJR5024" s="3">
        <v>0</v>
      </c>
      <c r="GJS5024" s="3">
        <v>0</v>
      </c>
      <c r="GJT5024" s="3">
        <v>52</v>
      </c>
      <c r="GJU5024" s="3">
        <v>21</v>
      </c>
      <c r="GJV5024" s="3" t="b">
        <v>1</v>
      </c>
    </row>
    <row r="5025" spans="4999:5014" x14ac:dyDescent="0.35">
      <c r="GJG5025">
        <v>69</v>
      </c>
      <c r="GJH5025" s="3">
        <v>25</v>
      </c>
      <c r="GJK5025" s="3">
        <v>0</v>
      </c>
      <c r="GJL5025">
        <v>23</v>
      </c>
      <c r="GJM5025" s="3" t="s">
        <v>17</v>
      </c>
      <c r="GJN5025" s="3">
        <v>0</v>
      </c>
      <c r="GJO5025" s="3">
        <v>0</v>
      </c>
      <c r="GJP5025" s="3">
        <v>0</v>
      </c>
      <c r="GJQ5025" s="3">
        <v>0</v>
      </c>
      <c r="GJR5025" s="3">
        <v>0</v>
      </c>
      <c r="GJS5025" s="3">
        <v>0</v>
      </c>
      <c r="GJT5025" s="3">
        <v>57</v>
      </c>
      <c r="GJU5025" s="3">
        <v>21</v>
      </c>
      <c r="GJV5025" s="3" t="b">
        <v>1</v>
      </c>
    </row>
    <row r="5026" spans="4999:5014" x14ac:dyDescent="0.35">
      <c r="GJG5026">
        <v>0</v>
      </c>
      <c r="GJH5026" s="3">
        <v>26</v>
      </c>
      <c r="GJL5026">
        <v>2</v>
      </c>
      <c r="GJM5026" s="3" t="s">
        <v>23</v>
      </c>
      <c r="GJN5026" s="3">
        <v>2</v>
      </c>
      <c r="GJO5026">
        <v>28</v>
      </c>
      <c r="GJP5026">
        <v>29</v>
      </c>
      <c r="GJQ5026" s="3">
        <v>0</v>
      </c>
      <c r="GJR5026" s="3">
        <v>0</v>
      </c>
      <c r="GJS5026" s="3">
        <v>0</v>
      </c>
      <c r="GJT5026" s="3">
        <v>72</v>
      </c>
      <c r="GJU5026" s="3">
        <v>9</v>
      </c>
      <c r="GJV5026" s="3" t="b">
        <v>1</v>
      </c>
    </row>
    <row r="5027" spans="4999:5014" x14ac:dyDescent="0.35">
      <c r="GJG5027">
        <v>0</v>
      </c>
      <c r="GJH5027" s="3">
        <v>27</v>
      </c>
      <c r="GJL5027">
        <v>2</v>
      </c>
      <c r="GJM5027" s="3" t="s">
        <v>23</v>
      </c>
      <c r="GJN5027" s="3">
        <v>2</v>
      </c>
      <c r="GJO5027">
        <v>38</v>
      </c>
      <c r="GJP5027">
        <v>39</v>
      </c>
      <c r="GJQ5027" s="3">
        <v>0</v>
      </c>
      <c r="GJR5027" s="3">
        <v>0</v>
      </c>
      <c r="GJS5027" s="3">
        <v>0</v>
      </c>
      <c r="GJT5027" s="3">
        <v>102</v>
      </c>
      <c r="GJU5027" s="3">
        <v>9</v>
      </c>
      <c r="GJV5027" s="3" t="b">
        <v>1</v>
      </c>
    </row>
    <row r="5028" spans="4999:5014" x14ac:dyDescent="0.35">
      <c r="GJG5028">
        <v>0</v>
      </c>
      <c r="GJH5028" s="3">
        <v>28</v>
      </c>
      <c r="GJL5028">
        <v>26</v>
      </c>
      <c r="GJM5028" s="3" t="s">
        <v>23</v>
      </c>
      <c r="GJN5028" s="3">
        <v>2</v>
      </c>
      <c r="GJO5028">
        <v>30</v>
      </c>
      <c r="GJP5028">
        <v>31</v>
      </c>
      <c r="GJQ5028" s="3">
        <v>0</v>
      </c>
      <c r="GJR5028" s="3">
        <v>0</v>
      </c>
      <c r="GJS5028" s="3">
        <v>0</v>
      </c>
      <c r="GJT5028" s="3">
        <v>65</v>
      </c>
      <c r="GJU5028" s="3">
        <v>13</v>
      </c>
      <c r="GJV5028" s="3" t="b">
        <v>1</v>
      </c>
    </row>
    <row r="5029" spans="4999:5014" x14ac:dyDescent="0.35">
      <c r="GJG5029">
        <v>0</v>
      </c>
      <c r="GJH5029" s="3">
        <v>29</v>
      </c>
      <c r="GJL5029">
        <v>26</v>
      </c>
      <c r="GJM5029" s="3" t="s">
        <v>23</v>
      </c>
      <c r="GJN5029" s="3">
        <v>2</v>
      </c>
      <c r="GJO5029">
        <v>34</v>
      </c>
      <c r="GJP5029">
        <v>35</v>
      </c>
      <c r="GJQ5029" s="3">
        <v>0</v>
      </c>
      <c r="GJR5029" s="3">
        <v>0</v>
      </c>
      <c r="GJS5029" s="3">
        <v>0</v>
      </c>
      <c r="GJT5029" s="3">
        <v>80</v>
      </c>
      <c r="GJU5029" s="3">
        <v>13</v>
      </c>
      <c r="GJV5029" s="3" t="b">
        <v>1</v>
      </c>
    </row>
    <row r="5030" spans="4999:5014" x14ac:dyDescent="0.35">
      <c r="GJG5030">
        <v>0</v>
      </c>
      <c r="GJH5030" s="3">
        <v>30</v>
      </c>
      <c r="GJL5030">
        <v>28</v>
      </c>
      <c r="GJM5030" s="3" t="s">
        <v>17</v>
      </c>
      <c r="GJN5030" s="3">
        <v>0</v>
      </c>
      <c r="GJO5030" s="3">
        <v>0</v>
      </c>
      <c r="GJP5030" s="3">
        <v>0</v>
      </c>
      <c r="GJQ5030" s="3">
        <v>0</v>
      </c>
      <c r="GJR5030" s="3">
        <v>0</v>
      </c>
      <c r="GJS5030" s="3">
        <v>0</v>
      </c>
      <c r="GJT5030" s="3">
        <v>62</v>
      </c>
      <c r="GJU5030" s="3">
        <v>17</v>
      </c>
      <c r="GJV5030" s="3" t="b">
        <v>1</v>
      </c>
    </row>
    <row r="5031" spans="4999:5014" x14ac:dyDescent="0.35">
      <c r="GJG5031">
        <v>0</v>
      </c>
      <c r="GJH5031" s="3">
        <v>31</v>
      </c>
      <c r="GJL5031">
        <v>28</v>
      </c>
      <c r="GJM5031" s="3" t="s">
        <v>16</v>
      </c>
      <c r="GJN5031" s="3">
        <v>2</v>
      </c>
      <c r="GJO5031">
        <v>32</v>
      </c>
      <c r="GJP5031">
        <v>33</v>
      </c>
      <c r="GJQ5031" s="3">
        <v>0</v>
      </c>
      <c r="GJR5031" s="3">
        <v>0</v>
      </c>
      <c r="GJS5031" s="3">
        <v>0</v>
      </c>
      <c r="GJT5031" s="3">
        <v>69</v>
      </c>
      <c r="GJU5031" s="3">
        <v>17</v>
      </c>
      <c r="GJV5031" s="3" t="b">
        <v>1</v>
      </c>
    </row>
    <row r="5032" spans="4999:5014" x14ac:dyDescent="0.35">
      <c r="GJG5032">
        <v>0</v>
      </c>
      <c r="GJH5032" s="3">
        <v>32</v>
      </c>
      <c r="GJK5032" s="3">
        <v>0</v>
      </c>
      <c r="GJL5032">
        <v>31</v>
      </c>
      <c r="GJM5032" s="3" t="s">
        <v>17</v>
      </c>
      <c r="GJN5032" s="3">
        <v>0</v>
      </c>
      <c r="GJO5032" s="3">
        <v>0</v>
      </c>
      <c r="GJP5032" s="3">
        <v>0</v>
      </c>
      <c r="GJQ5032" s="3">
        <v>0</v>
      </c>
      <c r="GJR5032" s="3">
        <v>0</v>
      </c>
      <c r="GJS5032" s="3">
        <v>0</v>
      </c>
      <c r="GJT5032" s="3">
        <v>67</v>
      </c>
      <c r="GJU5032" s="3">
        <v>21</v>
      </c>
      <c r="GJV5032" s="3" t="b">
        <v>1</v>
      </c>
    </row>
    <row r="5033" spans="4999:5014" x14ac:dyDescent="0.35">
      <c r="GJG5033">
        <v>0</v>
      </c>
      <c r="GJH5033" s="3">
        <v>33</v>
      </c>
      <c r="GJK5033" s="3">
        <v>0</v>
      </c>
      <c r="GJL5033">
        <v>31</v>
      </c>
      <c r="GJM5033" s="3" t="s">
        <v>17</v>
      </c>
      <c r="GJN5033" s="3">
        <v>0</v>
      </c>
      <c r="GJO5033" s="3">
        <v>0</v>
      </c>
      <c r="GJP5033" s="3">
        <v>0</v>
      </c>
      <c r="GJQ5033" s="3">
        <v>0</v>
      </c>
      <c r="GJR5033" s="3">
        <v>0</v>
      </c>
      <c r="GJS5033" s="3">
        <v>0</v>
      </c>
      <c r="GJT5033" s="3">
        <v>72</v>
      </c>
      <c r="GJU5033" s="3">
        <v>21</v>
      </c>
      <c r="GJV5033" s="3" t="b">
        <v>1</v>
      </c>
    </row>
    <row r="5034" spans="4999:5014" x14ac:dyDescent="0.35">
      <c r="GJG5034">
        <v>0</v>
      </c>
      <c r="GJH5034" s="3">
        <v>34</v>
      </c>
      <c r="GJL5034">
        <v>29</v>
      </c>
      <c r="GJM5034" s="3" t="s">
        <v>17</v>
      </c>
      <c r="GJN5034" s="3">
        <v>0</v>
      </c>
      <c r="GJO5034" s="3">
        <v>0</v>
      </c>
      <c r="GJP5034" s="3">
        <v>0</v>
      </c>
      <c r="GJQ5034" s="3">
        <v>0</v>
      </c>
      <c r="GJR5034" s="3">
        <v>0</v>
      </c>
      <c r="GJS5034" s="3">
        <v>0</v>
      </c>
      <c r="GJT5034" s="3">
        <v>77</v>
      </c>
      <c r="GJU5034" s="3">
        <v>17</v>
      </c>
      <c r="GJV5034" s="3" t="b">
        <v>1</v>
      </c>
    </row>
    <row r="5035" spans="4999:5014" x14ac:dyDescent="0.35">
      <c r="GJG5035">
        <v>0</v>
      </c>
      <c r="GJH5035" s="3">
        <v>35</v>
      </c>
      <c r="GJL5035">
        <v>29</v>
      </c>
      <c r="GJM5035" s="3" t="s">
        <v>16</v>
      </c>
      <c r="GJN5035" s="3">
        <v>2</v>
      </c>
      <c r="GJO5035">
        <v>36</v>
      </c>
      <c r="GJP5035">
        <v>37</v>
      </c>
      <c r="GJQ5035" s="3">
        <v>0</v>
      </c>
      <c r="GJR5035" s="3">
        <v>0</v>
      </c>
      <c r="GJS5035" s="3">
        <v>0</v>
      </c>
      <c r="GJT5035" s="3">
        <v>84</v>
      </c>
      <c r="GJU5035" s="3">
        <v>17</v>
      </c>
      <c r="GJV5035" s="3" t="b">
        <v>1</v>
      </c>
    </row>
    <row r="5036" spans="4999:5014" x14ac:dyDescent="0.35">
      <c r="GJG5036">
        <v>0</v>
      </c>
      <c r="GJH5036" s="3">
        <v>36</v>
      </c>
      <c r="GJK5036" s="3">
        <v>0</v>
      </c>
      <c r="GJL5036">
        <v>35</v>
      </c>
      <c r="GJM5036" s="3" t="s">
        <v>17</v>
      </c>
      <c r="GJN5036" s="3">
        <v>0</v>
      </c>
      <c r="GJO5036" s="3">
        <v>0</v>
      </c>
      <c r="GJP5036" s="3">
        <v>0</v>
      </c>
      <c r="GJQ5036" s="3">
        <v>0</v>
      </c>
      <c r="GJR5036" s="3">
        <v>0</v>
      </c>
      <c r="GJS5036" s="3">
        <v>0</v>
      </c>
      <c r="GJT5036" s="3">
        <v>82</v>
      </c>
      <c r="GJU5036" s="3">
        <v>21</v>
      </c>
      <c r="GJV5036" s="3" t="b">
        <v>1</v>
      </c>
    </row>
    <row r="5037" spans="4999:5014" x14ac:dyDescent="0.35">
      <c r="GJG5037">
        <v>0</v>
      </c>
      <c r="GJH5037" s="3">
        <v>37</v>
      </c>
      <c r="GJK5037" s="3">
        <v>0</v>
      </c>
      <c r="GJL5037">
        <v>35</v>
      </c>
      <c r="GJM5037" s="3" t="s">
        <v>17</v>
      </c>
      <c r="GJN5037" s="3">
        <v>0</v>
      </c>
      <c r="GJO5037" s="3">
        <v>0</v>
      </c>
      <c r="GJP5037" s="3">
        <v>0</v>
      </c>
      <c r="GJQ5037" s="3">
        <v>0</v>
      </c>
      <c r="GJR5037" s="3">
        <v>0</v>
      </c>
      <c r="GJS5037" s="3">
        <v>0</v>
      </c>
      <c r="GJT5037" s="3">
        <v>87</v>
      </c>
      <c r="GJU5037" s="3">
        <v>21</v>
      </c>
      <c r="GJV5037" s="3" t="b">
        <v>1</v>
      </c>
    </row>
    <row r="5038" spans="4999:5014" x14ac:dyDescent="0.35">
      <c r="GJG5038">
        <v>0</v>
      </c>
      <c r="GJH5038" s="3">
        <v>38</v>
      </c>
      <c r="GJL5038">
        <v>27</v>
      </c>
      <c r="GJM5038" s="3" t="s">
        <v>23</v>
      </c>
      <c r="GJN5038" s="3">
        <v>2</v>
      </c>
      <c r="GJO5038">
        <v>40</v>
      </c>
      <c r="GJP5038">
        <v>41</v>
      </c>
      <c r="GJQ5038" s="3">
        <v>0</v>
      </c>
      <c r="GJR5038" s="3">
        <v>0</v>
      </c>
      <c r="GJS5038" s="3">
        <v>0</v>
      </c>
      <c r="GJT5038" s="3">
        <v>95</v>
      </c>
      <c r="GJU5038" s="3">
        <v>13</v>
      </c>
      <c r="GJV5038" s="3" t="b">
        <v>1</v>
      </c>
    </row>
    <row r="5039" spans="4999:5014" x14ac:dyDescent="0.35">
      <c r="GJG5039">
        <v>0</v>
      </c>
      <c r="GJH5039" s="3">
        <v>39</v>
      </c>
      <c r="GJL5039">
        <v>27</v>
      </c>
      <c r="GJM5039" s="3" t="s">
        <v>23</v>
      </c>
      <c r="GJN5039" s="3">
        <v>2</v>
      </c>
      <c r="GJO5039">
        <v>44</v>
      </c>
      <c r="GJP5039">
        <v>45</v>
      </c>
      <c r="GJQ5039" s="3">
        <v>0</v>
      </c>
      <c r="GJR5039" s="3">
        <v>0</v>
      </c>
      <c r="GJS5039" s="3">
        <v>0</v>
      </c>
      <c r="GJT5039" s="3">
        <v>110</v>
      </c>
      <c r="GJU5039" s="3">
        <v>13</v>
      </c>
      <c r="GJV5039" s="3" t="b">
        <v>1</v>
      </c>
    </row>
    <row r="5040" spans="4999:5014" x14ac:dyDescent="0.35">
      <c r="GJG5040">
        <v>0</v>
      </c>
      <c r="GJH5040" s="3">
        <v>40</v>
      </c>
      <c r="GJL5040">
        <v>38</v>
      </c>
      <c r="GJM5040" s="3" t="s">
        <v>17</v>
      </c>
      <c r="GJN5040" s="3">
        <v>0</v>
      </c>
      <c r="GJO5040" s="3">
        <v>0</v>
      </c>
      <c r="GJP5040" s="3">
        <v>0</v>
      </c>
      <c r="GJQ5040" s="3">
        <v>0</v>
      </c>
      <c r="GJR5040" s="3">
        <v>0</v>
      </c>
      <c r="GJS5040" s="3">
        <v>0</v>
      </c>
      <c r="GJT5040" s="3">
        <v>92</v>
      </c>
      <c r="GJU5040" s="3">
        <v>17</v>
      </c>
      <c r="GJV5040" s="3" t="b">
        <v>1</v>
      </c>
    </row>
    <row r="5041" spans="4999:5014" x14ac:dyDescent="0.35">
      <c r="GJG5041">
        <v>0</v>
      </c>
      <c r="GJH5041" s="3">
        <v>41</v>
      </c>
      <c r="GJL5041">
        <v>38</v>
      </c>
      <c r="GJM5041" s="3" t="s">
        <v>16</v>
      </c>
      <c r="GJN5041" s="3">
        <v>2</v>
      </c>
      <c r="GJO5041">
        <v>42</v>
      </c>
      <c r="GJP5041">
        <v>43</v>
      </c>
      <c r="GJQ5041" s="3">
        <v>0</v>
      </c>
      <c r="GJR5041" s="3">
        <v>0</v>
      </c>
      <c r="GJS5041" s="3">
        <v>0</v>
      </c>
      <c r="GJT5041" s="3">
        <v>99</v>
      </c>
      <c r="GJU5041" s="3">
        <v>17</v>
      </c>
      <c r="GJV5041" s="3" t="b">
        <v>1</v>
      </c>
    </row>
    <row r="5042" spans="4999:5014" x14ac:dyDescent="0.35">
      <c r="GJG5042">
        <v>0</v>
      </c>
      <c r="GJH5042" s="3">
        <v>42</v>
      </c>
      <c r="GJK5042" s="3">
        <v>0</v>
      </c>
      <c r="GJL5042">
        <v>41</v>
      </c>
      <c r="GJM5042" s="3" t="s">
        <v>17</v>
      </c>
      <c r="GJN5042" s="3">
        <v>0</v>
      </c>
      <c r="GJO5042" s="3">
        <v>0</v>
      </c>
      <c r="GJP5042" s="3">
        <v>0</v>
      </c>
      <c r="GJQ5042" s="3">
        <v>0</v>
      </c>
      <c r="GJR5042" s="3">
        <v>0</v>
      </c>
      <c r="GJS5042" s="3">
        <v>0</v>
      </c>
      <c r="GJT5042" s="3">
        <v>97</v>
      </c>
      <c r="GJU5042" s="3">
        <v>21</v>
      </c>
      <c r="GJV5042" s="3" t="b">
        <v>1</v>
      </c>
    </row>
    <row r="5043" spans="4999:5014" x14ac:dyDescent="0.35">
      <c r="GJG5043">
        <v>0</v>
      </c>
      <c r="GJH5043" s="3">
        <v>43</v>
      </c>
      <c r="GJK5043" s="3">
        <v>0</v>
      </c>
      <c r="GJL5043">
        <v>41</v>
      </c>
      <c r="GJM5043" s="3" t="s">
        <v>17</v>
      </c>
      <c r="GJN5043" s="3">
        <v>0</v>
      </c>
      <c r="GJO5043" s="3">
        <v>0</v>
      </c>
      <c r="GJP5043" s="3">
        <v>0</v>
      </c>
      <c r="GJQ5043" s="3">
        <v>0</v>
      </c>
      <c r="GJR5043" s="3">
        <v>0</v>
      </c>
      <c r="GJS5043" s="3">
        <v>0</v>
      </c>
      <c r="GJT5043" s="3">
        <v>102</v>
      </c>
      <c r="GJU5043" s="3">
        <v>21</v>
      </c>
      <c r="GJV5043" s="3" t="b">
        <v>1</v>
      </c>
    </row>
    <row r="5044" spans="4999:5014" x14ac:dyDescent="0.35">
      <c r="GJG5044">
        <v>0</v>
      </c>
      <c r="GJH5044" s="3">
        <v>44</v>
      </c>
      <c r="GJL5044">
        <v>39</v>
      </c>
      <c r="GJM5044" s="3" t="s">
        <v>17</v>
      </c>
      <c r="GJN5044" s="3">
        <v>0</v>
      </c>
      <c r="GJO5044" s="3">
        <v>0</v>
      </c>
      <c r="GJP5044" s="3">
        <v>0</v>
      </c>
      <c r="GJQ5044" s="3">
        <v>0</v>
      </c>
      <c r="GJR5044" s="3">
        <v>0</v>
      </c>
      <c r="GJS5044" s="3">
        <v>0</v>
      </c>
      <c r="GJT5044" s="3">
        <v>107</v>
      </c>
      <c r="GJU5044" s="3">
        <v>17</v>
      </c>
      <c r="GJV5044" s="3" t="b">
        <v>1</v>
      </c>
    </row>
    <row r="5045" spans="4999:5014" x14ac:dyDescent="0.35">
      <c r="GJG5045">
        <v>0</v>
      </c>
      <c r="GJH5045" s="3">
        <v>45</v>
      </c>
      <c r="GJL5045">
        <v>39</v>
      </c>
      <c r="GJM5045" s="3" t="s">
        <v>16</v>
      </c>
      <c r="GJN5045" s="3">
        <v>2</v>
      </c>
      <c r="GJO5045">
        <v>46</v>
      </c>
      <c r="GJP5045">
        <v>47</v>
      </c>
      <c r="GJQ5045" s="3">
        <v>0</v>
      </c>
      <c r="GJR5045" s="3">
        <v>0</v>
      </c>
      <c r="GJS5045" s="3">
        <v>0</v>
      </c>
      <c r="GJT5045" s="3">
        <v>114</v>
      </c>
      <c r="GJU5045" s="3">
        <v>17</v>
      </c>
      <c r="GJV5045" s="3" t="b">
        <v>1</v>
      </c>
    </row>
    <row r="5046" spans="4999:5014" x14ac:dyDescent="0.35">
      <c r="GJG5046">
        <v>0</v>
      </c>
      <c r="GJH5046" s="3">
        <v>46</v>
      </c>
      <c r="GJK5046" s="3">
        <v>0</v>
      </c>
      <c r="GJL5046">
        <v>45</v>
      </c>
      <c r="GJM5046" s="3" t="s">
        <v>17</v>
      </c>
      <c r="GJN5046" s="3">
        <v>0</v>
      </c>
      <c r="GJO5046" s="3">
        <v>0</v>
      </c>
      <c r="GJP5046" s="3">
        <v>0</v>
      </c>
      <c r="GJQ5046" s="3">
        <v>0</v>
      </c>
      <c r="GJR5046" s="3">
        <v>0</v>
      </c>
      <c r="GJS5046" s="3">
        <v>0</v>
      </c>
      <c r="GJT5046" s="3">
        <v>112</v>
      </c>
      <c r="GJU5046" s="3">
        <v>21</v>
      </c>
      <c r="GJV5046" s="3" t="b">
        <v>1</v>
      </c>
    </row>
    <row r="5047" spans="4999:5014" x14ac:dyDescent="0.35">
      <c r="GJG5047">
        <v>0</v>
      </c>
      <c r="GJH5047" s="3">
        <v>47</v>
      </c>
      <c r="GJK5047" s="3">
        <v>0</v>
      </c>
      <c r="GJL5047">
        <v>45</v>
      </c>
      <c r="GJM5047" s="3" t="s">
        <v>17</v>
      </c>
      <c r="GJN5047" s="3">
        <v>0</v>
      </c>
      <c r="GJO5047" s="3">
        <v>0</v>
      </c>
      <c r="GJP5047" s="3">
        <v>0</v>
      </c>
      <c r="GJQ5047" s="3">
        <v>0</v>
      </c>
      <c r="GJR5047" s="3">
        <v>0</v>
      </c>
      <c r="GJS5047" s="3">
        <v>0</v>
      </c>
      <c r="GJT5047" s="3">
        <v>117</v>
      </c>
      <c r="GJU5047" s="3">
        <v>21</v>
      </c>
      <c r="GJV5047" s="3" t="b">
        <v>1</v>
      </c>
    </row>
    <row r="5048" spans="4999:5014" x14ac:dyDescent="0.35">
      <c r="GJH5048" s="3">
        <v>48</v>
      </c>
      <c r="GJL5048">
        <v>3</v>
      </c>
      <c r="GJM5048" s="3" t="s">
        <v>23</v>
      </c>
      <c r="GJN5048" s="3">
        <v>2</v>
      </c>
      <c r="GJO5048">
        <v>50</v>
      </c>
      <c r="GJP5048">
        <v>51</v>
      </c>
      <c r="GJQ5048" s="3">
        <v>0</v>
      </c>
      <c r="GJR5048" s="3">
        <v>0</v>
      </c>
      <c r="GJS5048" s="3">
        <v>0</v>
      </c>
      <c r="GJT5048" s="3">
        <v>132</v>
      </c>
      <c r="GJU5048" s="3">
        <v>9</v>
      </c>
      <c r="GJV5048" s="3" t="b">
        <v>1</v>
      </c>
    </row>
    <row r="5049" spans="4999:5014" x14ac:dyDescent="0.35">
      <c r="GJH5049" s="3">
        <v>49</v>
      </c>
      <c r="GJL5049">
        <v>3</v>
      </c>
      <c r="GJM5049" s="3" t="s">
        <v>23</v>
      </c>
      <c r="GJN5049" s="3">
        <v>2</v>
      </c>
      <c r="GJO5049">
        <v>60</v>
      </c>
      <c r="GJP5049">
        <v>61</v>
      </c>
      <c r="GJQ5049" s="3">
        <v>0</v>
      </c>
      <c r="GJR5049" s="3">
        <v>0</v>
      </c>
      <c r="GJS5049" s="3">
        <v>0</v>
      </c>
      <c r="GJT5049" s="3">
        <v>162</v>
      </c>
      <c r="GJU5049" s="3">
        <v>9</v>
      </c>
      <c r="GJV5049" s="3" t="b">
        <v>1</v>
      </c>
    </row>
    <row r="5050" spans="4999:5014" x14ac:dyDescent="0.35">
      <c r="GJH5050" s="3">
        <v>50</v>
      </c>
      <c r="GJL5050">
        <v>48</v>
      </c>
      <c r="GJM5050" s="3" t="s">
        <v>23</v>
      </c>
      <c r="GJN5050" s="3">
        <v>2</v>
      </c>
      <c r="GJO5050">
        <v>52</v>
      </c>
      <c r="GJP5050">
        <v>53</v>
      </c>
      <c r="GJQ5050" s="3">
        <v>0</v>
      </c>
      <c r="GJR5050" s="3">
        <v>0</v>
      </c>
      <c r="GJS5050" s="3">
        <v>0</v>
      </c>
      <c r="GJT5050" s="3">
        <v>125</v>
      </c>
      <c r="GJU5050" s="3">
        <v>13</v>
      </c>
      <c r="GJV5050" s="3" t="b">
        <v>1</v>
      </c>
    </row>
    <row r="5051" spans="4999:5014" x14ac:dyDescent="0.35">
      <c r="GJH5051" s="3">
        <v>51</v>
      </c>
      <c r="GJL5051">
        <v>48</v>
      </c>
      <c r="GJM5051" s="3" t="s">
        <v>23</v>
      </c>
      <c r="GJN5051" s="3">
        <v>2</v>
      </c>
      <c r="GJO5051">
        <v>56</v>
      </c>
      <c r="GJP5051">
        <v>57</v>
      </c>
      <c r="GJQ5051" s="3">
        <v>0</v>
      </c>
      <c r="GJR5051" s="3">
        <v>0</v>
      </c>
      <c r="GJS5051" s="3">
        <v>0</v>
      </c>
      <c r="GJT5051" s="3">
        <v>140</v>
      </c>
      <c r="GJU5051" s="3">
        <v>13</v>
      </c>
      <c r="GJV5051" s="3" t="b">
        <v>1</v>
      </c>
    </row>
    <row r="5052" spans="4999:5014" x14ac:dyDescent="0.35">
      <c r="GJH5052" s="3">
        <v>52</v>
      </c>
      <c r="GJL5052">
        <v>50</v>
      </c>
      <c r="GJM5052" s="3" t="s">
        <v>17</v>
      </c>
      <c r="GJN5052" s="3">
        <v>0</v>
      </c>
      <c r="GJO5052" s="3">
        <v>0</v>
      </c>
      <c r="GJP5052" s="3">
        <v>0</v>
      </c>
      <c r="GJQ5052" s="3">
        <v>0</v>
      </c>
      <c r="GJR5052" s="3">
        <v>0</v>
      </c>
      <c r="GJS5052" s="3">
        <v>0</v>
      </c>
      <c r="GJT5052" s="3">
        <v>122</v>
      </c>
      <c r="GJU5052" s="3">
        <v>17</v>
      </c>
      <c r="GJV5052" s="3" t="b">
        <v>1</v>
      </c>
    </row>
    <row r="5053" spans="4999:5014" x14ac:dyDescent="0.35">
      <c r="GJH5053" s="3">
        <v>53</v>
      </c>
      <c r="GJL5053">
        <v>50</v>
      </c>
      <c r="GJM5053" s="3" t="s">
        <v>16</v>
      </c>
      <c r="GJN5053" s="3">
        <v>2</v>
      </c>
      <c r="GJO5053">
        <v>54</v>
      </c>
      <c r="GJP5053">
        <v>55</v>
      </c>
      <c r="GJQ5053" s="3">
        <v>0</v>
      </c>
      <c r="GJR5053" s="3">
        <v>0</v>
      </c>
      <c r="GJS5053" s="3">
        <v>0</v>
      </c>
      <c r="GJT5053" s="3">
        <v>129</v>
      </c>
      <c r="GJU5053" s="3">
        <v>17</v>
      </c>
      <c r="GJV5053" s="3" t="b">
        <v>1</v>
      </c>
    </row>
    <row r="5054" spans="4999:5014" x14ac:dyDescent="0.35">
      <c r="GJH5054" s="3">
        <v>54</v>
      </c>
      <c r="GJK5054" s="3">
        <v>0</v>
      </c>
      <c r="GJL5054">
        <v>53</v>
      </c>
      <c r="GJM5054" s="3" t="s">
        <v>17</v>
      </c>
      <c r="GJN5054" s="3">
        <v>0</v>
      </c>
      <c r="GJO5054" s="3">
        <v>0</v>
      </c>
      <c r="GJP5054" s="3">
        <v>0</v>
      </c>
      <c r="GJQ5054" s="3">
        <v>0</v>
      </c>
      <c r="GJR5054" s="3">
        <v>0</v>
      </c>
      <c r="GJS5054" s="3">
        <v>0</v>
      </c>
      <c r="GJT5054" s="3">
        <v>127</v>
      </c>
      <c r="GJU5054" s="3">
        <v>21</v>
      </c>
      <c r="GJV5054" s="3" t="b">
        <v>1</v>
      </c>
    </row>
    <row r="5055" spans="4999:5014" x14ac:dyDescent="0.35">
      <c r="GJH5055" s="3">
        <v>55</v>
      </c>
      <c r="GJK5055" s="3">
        <v>0</v>
      </c>
      <c r="GJL5055">
        <v>53</v>
      </c>
      <c r="GJM5055" s="3" t="s">
        <v>17</v>
      </c>
      <c r="GJN5055" s="3">
        <v>0</v>
      </c>
      <c r="GJO5055" s="3">
        <v>0</v>
      </c>
      <c r="GJP5055" s="3">
        <v>0</v>
      </c>
      <c r="GJQ5055" s="3">
        <v>0</v>
      </c>
      <c r="GJR5055" s="3">
        <v>0</v>
      </c>
      <c r="GJS5055" s="3">
        <v>0</v>
      </c>
      <c r="GJT5055" s="3">
        <v>132</v>
      </c>
      <c r="GJU5055" s="3">
        <v>21</v>
      </c>
      <c r="GJV5055" s="3" t="b">
        <v>1</v>
      </c>
    </row>
    <row r="5056" spans="4999:5014" x14ac:dyDescent="0.35">
      <c r="GJH5056" s="3">
        <v>56</v>
      </c>
      <c r="GJL5056">
        <v>51</v>
      </c>
      <c r="GJM5056" s="3" t="s">
        <v>17</v>
      </c>
      <c r="GJN5056" s="3">
        <v>0</v>
      </c>
      <c r="GJO5056" s="3">
        <v>0</v>
      </c>
      <c r="GJP5056" s="3">
        <v>0</v>
      </c>
      <c r="GJQ5056" s="3">
        <v>0</v>
      </c>
      <c r="GJR5056" s="3">
        <v>0</v>
      </c>
      <c r="GJS5056" s="3">
        <v>0</v>
      </c>
      <c r="GJT5056" s="3">
        <v>137</v>
      </c>
      <c r="GJU5056" s="3">
        <v>17</v>
      </c>
      <c r="GJV5056" s="3" t="b">
        <v>1</v>
      </c>
    </row>
    <row r="5057" spans="5000:5014" x14ac:dyDescent="0.35">
      <c r="GJH5057" s="3">
        <v>57</v>
      </c>
      <c r="GJL5057">
        <v>51</v>
      </c>
      <c r="GJM5057" s="3" t="s">
        <v>16</v>
      </c>
      <c r="GJN5057" s="3">
        <v>2</v>
      </c>
      <c r="GJO5057">
        <v>58</v>
      </c>
      <c r="GJP5057">
        <v>59</v>
      </c>
      <c r="GJQ5057" s="3">
        <v>0</v>
      </c>
      <c r="GJR5057" s="3">
        <v>0</v>
      </c>
      <c r="GJS5057" s="3">
        <v>0</v>
      </c>
      <c r="GJT5057" s="3">
        <v>144</v>
      </c>
      <c r="GJU5057" s="3">
        <v>17</v>
      </c>
      <c r="GJV5057" s="3" t="b">
        <v>1</v>
      </c>
    </row>
    <row r="5058" spans="5000:5014" x14ac:dyDescent="0.35">
      <c r="GJH5058" s="3">
        <v>58</v>
      </c>
      <c r="GJK5058" s="3">
        <v>0</v>
      </c>
      <c r="GJL5058">
        <v>57</v>
      </c>
      <c r="GJM5058" s="3" t="s">
        <v>17</v>
      </c>
      <c r="GJN5058" s="3">
        <v>0</v>
      </c>
      <c r="GJO5058" s="3">
        <v>0</v>
      </c>
      <c r="GJP5058" s="3">
        <v>0</v>
      </c>
      <c r="GJQ5058" s="3">
        <v>0</v>
      </c>
      <c r="GJR5058" s="3">
        <v>0</v>
      </c>
      <c r="GJS5058" s="3">
        <v>0</v>
      </c>
      <c r="GJT5058" s="3">
        <v>142</v>
      </c>
      <c r="GJU5058" s="3">
        <v>21</v>
      </c>
      <c r="GJV5058" s="3" t="b">
        <v>1</v>
      </c>
    </row>
    <row r="5059" spans="5000:5014" x14ac:dyDescent="0.35">
      <c r="GJH5059" s="3">
        <v>59</v>
      </c>
      <c r="GJK5059" s="3">
        <v>0</v>
      </c>
      <c r="GJL5059">
        <v>57</v>
      </c>
      <c r="GJM5059" s="3" t="s">
        <v>17</v>
      </c>
      <c r="GJN5059" s="3">
        <v>0</v>
      </c>
      <c r="GJO5059" s="3">
        <v>0</v>
      </c>
      <c r="GJP5059" s="3">
        <v>0</v>
      </c>
      <c r="GJQ5059" s="3">
        <v>0</v>
      </c>
      <c r="GJR5059" s="3">
        <v>0</v>
      </c>
      <c r="GJS5059" s="3">
        <v>0</v>
      </c>
      <c r="GJT5059" s="3">
        <v>147</v>
      </c>
      <c r="GJU5059" s="3">
        <v>21</v>
      </c>
      <c r="GJV5059" s="3" t="b">
        <v>1</v>
      </c>
    </row>
    <row r="5060" spans="5000:5014" x14ac:dyDescent="0.35">
      <c r="GJH5060" s="3">
        <v>60</v>
      </c>
      <c r="GJL5060">
        <v>49</v>
      </c>
      <c r="GJM5060" s="3" t="s">
        <v>23</v>
      </c>
      <c r="GJN5060" s="3">
        <v>2</v>
      </c>
      <c r="GJO5060">
        <v>62</v>
      </c>
      <c r="GJP5060">
        <v>63</v>
      </c>
      <c r="GJQ5060" s="3">
        <v>0</v>
      </c>
      <c r="GJR5060" s="3">
        <v>0</v>
      </c>
      <c r="GJS5060" s="3">
        <v>0</v>
      </c>
      <c r="GJT5060" s="3">
        <v>155</v>
      </c>
      <c r="GJU5060" s="3">
        <v>13</v>
      </c>
      <c r="GJV5060" s="3" t="b">
        <v>1</v>
      </c>
    </row>
    <row r="5061" spans="5000:5014" x14ac:dyDescent="0.35">
      <c r="GJH5061" s="3">
        <v>61</v>
      </c>
      <c r="GJL5061">
        <v>49</v>
      </c>
      <c r="GJM5061" s="3" t="s">
        <v>23</v>
      </c>
      <c r="GJN5061" s="3">
        <v>2</v>
      </c>
      <c r="GJO5061">
        <v>66</v>
      </c>
      <c r="GJP5061">
        <v>67</v>
      </c>
      <c r="GJQ5061" s="3">
        <v>0</v>
      </c>
      <c r="GJR5061" s="3">
        <v>0</v>
      </c>
      <c r="GJS5061" s="3">
        <v>0</v>
      </c>
      <c r="GJT5061" s="3">
        <v>170</v>
      </c>
      <c r="GJU5061" s="3">
        <v>13</v>
      </c>
      <c r="GJV5061" s="3" t="b">
        <v>1</v>
      </c>
    </row>
    <row r="5062" spans="5000:5014" x14ac:dyDescent="0.35">
      <c r="GJH5062" s="3">
        <v>62</v>
      </c>
      <c r="GJL5062">
        <v>60</v>
      </c>
      <c r="GJM5062" s="3" t="s">
        <v>17</v>
      </c>
      <c r="GJN5062" s="3">
        <v>0</v>
      </c>
      <c r="GJO5062" s="3">
        <v>0</v>
      </c>
      <c r="GJP5062" s="3">
        <v>0</v>
      </c>
      <c r="GJQ5062" s="3">
        <v>0</v>
      </c>
      <c r="GJR5062" s="3">
        <v>0</v>
      </c>
      <c r="GJS5062" s="3">
        <v>0</v>
      </c>
      <c r="GJT5062" s="3">
        <v>152</v>
      </c>
      <c r="GJU5062" s="3">
        <v>17</v>
      </c>
      <c r="GJV5062" s="3" t="b">
        <v>1</v>
      </c>
    </row>
    <row r="5063" spans="5000:5014" x14ac:dyDescent="0.35">
      <c r="GJH5063" s="3">
        <v>63</v>
      </c>
      <c r="GJL5063">
        <v>60</v>
      </c>
      <c r="GJM5063" s="3" t="s">
        <v>16</v>
      </c>
      <c r="GJN5063" s="3">
        <v>2</v>
      </c>
      <c r="GJO5063">
        <v>64</v>
      </c>
      <c r="GJP5063">
        <v>65</v>
      </c>
      <c r="GJQ5063" s="3">
        <v>0</v>
      </c>
      <c r="GJR5063" s="3">
        <v>0</v>
      </c>
      <c r="GJS5063" s="3">
        <v>0</v>
      </c>
      <c r="GJT5063" s="3">
        <v>159</v>
      </c>
      <c r="GJU5063" s="3">
        <v>17</v>
      </c>
      <c r="GJV5063" s="3" t="b">
        <v>1</v>
      </c>
    </row>
    <row r="5064" spans="5000:5014" x14ac:dyDescent="0.35">
      <c r="GJH5064" s="3">
        <v>64</v>
      </c>
      <c r="GJK5064" s="3">
        <v>0</v>
      </c>
      <c r="GJL5064">
        <v>63</v>
      </c>
      <c r="GJM5064" s="3" t="s">
        <v>17</v>
      </c>
      <c r="GJN5064" s="3">
        <v>0</v>
      </c>
      <c r="GJO5064" s="3">
        <v>0</v>
      </c>
      <c r="GJP5064" s="3">
        <v>0</v>
      </c>
      <c r="GJQ5064" s="3">
        <v>0</v>
      </c>
      <c r="GJR5064" s="3">
        <v>0</v>
      </c>
      <c r="GJS5064" s="3">
        <v>0</v>
      </c>
      <c r="GJT5064" s="3">
        <v>157</v>
      </c>
      <c r="GJU5064" s="3">
        <v>21</v>
      </c>
      <c r="GJV5064" s="3" t="b">
        <v>1</v>
      </c>
    </row>
    <row r="5065" spans="5000:5014" x14ac:dyDescent="0.35">
      <c r="GJH5065" s="3">
        <v>65</v>
      </c>
      <c r="GJK5065" s="3">
        <v>0</v>
      </c>
      <c r="GJL5065">
        <v>63</v>
      </c>
      <c r="GJM5065" s="3" t="s">
        <v>17</v>
      </c>
      <c r="GJN5065" s="3">
        <v>0</v>
      </c>
      <c r="GJO5065" s="3">
        <v>0</v>
      </c>
      <c r="GJP5065" s="3">
        <v>0</v>
      </c>
      <c r="GJQ5065" s="3">
        <v>0</v>
      </c>
      <c r="GJR5065" s="3">
        <v>0</v>
      </c>
      <c r="GJS5065" s="3">
        <v>0</v>
      </c>
      <c r="GJT5065" s="3">
        <v>162</v>
      </c>
      <c r="GJU5065" s="3">
        <v>21</v>
      </c>
      <c r="GJV5065" s="3" t="b">
        <v>1</v>
      </c>
    </row>
    <row r="5066" spans="5000:5014" x14ac:dyDescent="0.35">
      <c r="GJH5066" s="3">
        <v>66</v>
      </c>
      <c r="GJL5066">
        <v>61</v>
      </c>
      <c r="GJM5066" s="3" t="s">
        <v>17</v>
      </c>
      <c r="GJN5066" s="3">
        <v>0</v>
      </c>
      <c r="GJO5066" s="3">
        <v>0</v>
      </c>
      <c r="GJP5066" s="3">
        <v>0</v>
      </c>
      <c r="GJQ5066" s="3">
        <v>0</v>
      </c>
      <c r="GJR5066" s="3">
        <v>0</v>
      </c>
      <c r="GJS5066" s="3">
        <v>0</v>
      </c>
      <c r="GJT5066" s="3">
        <v>167</v>
      </c>
      <c r="GJU5066" s="3">
        <v>17</v>
      </c>
      <c r="GJV5066" s="3" t="b">
        <v>1</v>
      </c>
    </row>
    <row r="5067" spans="5000:5014" x14ac:dyDescent="0.35">
      <c r="GJH5067" s="3">
        <v>67</v>
      </c>
      <c r="GJL5067">
        <v>61</v>
      </c>
      <c r="GJM5067" s="3" t="s">
        <v>16</v>
      </c>
      <c r="GJN5067" s="3">
        <v>2</v>
      </c>
      <c r="GJO5067">
        <v>68</v>
      </c>
      <c r="GJP5067">
        <v>69</v>
      </c>
      <c r="GJQ5067" s="3">
        <v>0</v>
      </c>
      <c r="GJR5067" s="3">
        <v>0</v>
      </c>
      <c r="GJS5067" s="3">
        <v>0</v>
      </c>
      <c r="GJT5067" s="3">
        <v>174</v>
      </c>
      <c r="GJU5067" s="3">
        <v>17</v>
      </c>
      <c r="GJV5067" s="3" t="b">
        <v>1</v>
      </c>
    </row>
    <row r="5068" spans="5000:5014" x14ac:dyDescent="0.35">
      <c r="GJH5068" s="3">
        <v>68</v>
      </c>
      <c r="GJK5068" s="3">
        <v>0</v>
      </c>
      <c r="GJL5068">
        <v>67</v>
      </c>
      <c r="GJM5068" s="3" t="s">
        <v>17</v>
      </c>
      <c r="GJN5068" s="3">
        <v>0</v>
      </c>
      <c r="GJO5068" s="3">
        <v>0</v>
      </c>
      <c r="GJP5068" s="3">
        <v>0</v>
      </c>
      <c r="GJQ5068" s="3">
        <v>0</v>
      </c>
      <c r="GJR5068" s="3">
        <v>0</v>
      </c>
      <c r="GJS5068" s="3">
        <v>0</v>
      </c>
      <c r="GJT5068" s="3">
        <v>172</v>
      </c>
      <c r="GJU5068" s="3">
        <v>21</v>
      </c>
      <c r="GJV5068" s="3" t="b">
        <v>1</v>
      </c>
    </row>
    <row r="5069" spans="5000:5014" x14ac:dyDescent="0.35">
      <c r="GJH5069" s="3">
        <v>69</v>
      </c>
      <c r="GJK5069" s="3">
        <v>0</v>
      </c>
      <c r="GJL5069">
        <v>67</v>
      </c>
      <c r="GJM5069" s="3" t="s">
        <v>17</v>
      </c>
      <c r="GJN5069" s="3">
        <v>0</v>
      </c>
      <c r="GJO5069" s="3">
        <v>0</v>
      </c>
      <c r="GJP5069" s="3">
        <v>0</v>
      </c>
      <c r="GJQ5069" s="3">
        <v>0</v>
      </c>
      <c r="GJR5069" s="3">
        <v>0</v>
      </c>
      <c r="GJS5069" s="3">
        <v>0</v>
      </c>
      <c r="GJT5069" s="3">
        <v>177</v>
      </c>
      <c r="GJU5069" s="3">
        <v>21</v>
      </c>
      <c r="GJV5069" s="3" t="b">
        <v>1</v>
      </c>
    </row>
    <row r="5070" spans="5000:5014" x14ac:dyDescent="0.35">
      <c r="GJH5070" s="3"/>
      <c r="GJI5070" s="3"/>
      <c r="GJJ5070" s="3"/>
      <c r="GJK5070" s="3"/>
      <c r="GJL5070" s="3"/>
      <c r="GJM5070" s="3"/>
      <c r="GJN5070" s="3"/>
      <c r="GJO5070" s="3"/>
      <c r="GJP5070" s="3"/>
      <c r="GJQ5070" s="3"/>
      <c r="GJR5070" s="3"/>
      <c r="GJS5070" s="3"/>
      <c r="GJT5070" s="3"/>
      <c r="GJU5070" s="3"/>
      <c r="GJV5070" s="3"/>
    </row>
    <row r="5071" spans="5000:5014" x14ac:dyDescent="0.35">
      <c r="GJH5071" s="3"/>
      <c r="GJI5071" s="3"/>
      <c r="GJJ5071" s="3"/>
      <c r="GJK5071" s="3"/>
      <c r="GJL5071" s="3"/>
      <c r="GJM5071" s="3"/>
      <c r="GJN5071" s="3"/>
      <c r="GJO5071" s="3"/>
      <c r="GJP5071" s="3"/>
      <c r="GJQ5071" s="3"/>
      <c r="GJR5071" s="3"/>
      <c r="GJS5071" s="3"/>
      <c r="GJT5071" s="3"/>
      <c r="GJU5071" s="3"/>
      <c r="GJV5071" s="3"/>
    </row>
    <row r="5072" spans="5000:5014" x14ac:dyDescent="0.35">
      <c r="GJH5072" s="3"/>
      <c r="GJI5072" s="3"/>
      <c r="GJJ5072" s="3"/>
      <c r="GJK5072" s="3"/>
      <c r="GJL5072" s="3"/>
      <c r="GJM5072" s="3"/>
      <c r="GJN5072" s="3"/>
      <c r="GJO5072" s="3"/>
      <c r="GJP5072" s="3"/>
      <c r="GJQ5072" s="3"/>
      <c r="GJR5072" s="3"/>
      <c r="GJS5072" s="3"/>
      <c r="GJT5072" s="3"/>
      <c r="GJU5072" s="3"/>
      <c r="GJV5072" s="3"/>
    </row>
    <row r="5073" spans="5000:5014" x14ac:dyDescent="0.35">
      <c r="GJH5073" s="3"/>
      <c r="GJI5073" s="3"/>
      <c r="GJJ5073" s="3"/>
      <c r="GJK5073" s="3"/>
      <c r="GJL5073" s="3"/>
      <c r="GJM5073" s="3"/>
      <c r="GJN5073" s="3"/>
      <c r="GJO5073" s="3"/>
      <c r="GJP5073" s="3"/>
      <c r="GJQ5073" s="3"/>
      <c r="GJR5073" s="3"/>
      <c r="GJS5073" s="3"/>
      <c r="GJT5073" s="3"/>
      <c r="GJU5073" s="3"/>
      <c r="GJV5073" s="3"/>
    </row>
    <row r="5074" spans="5000:5014" x14ac:dyDescent="0.35">
      <c r="GJH5074" s="3"/>
      <c r="GJI5074" s="3"/>
      <c r="GJJ5074" s="3"/>
      <c r="GJK5074" s="3"/>
      <c r="GJL5074" s="3"/>
      <c r="GJM5074" s="3"/>
      <c r="GJN5074" s="3"/>
      <c r="GJO5074" s="3"/>
      <c r="GJP5074" s="3"/>
      <c r="GJQ5074" s="3"/>
      <c r="GJR5074" s="3"/>
      <c r="GJS5074" s="3"/>
      <c r="GJT5074" s="3"/>
      <c r="GJU5074" s="3"/>
      <c r="GJV5074" s="3"/>
    </row>
    <row r="5075" spans="5000:5014" x14ac:dyDescent="0.35">
      <c r="GJH5075" s="3"/>
      <c r="GJI5075" s="3"/>
      <c r="GJJ5075" s="3"/>
      <c r="GJK5075" s="3"/>
      <c r="GJL5075" s="3"/>
      <c r="GJM5075" s="3"/>
      <c r="GJN5075" s="3"/>
      <c r="GJO5075" s="3"/>
      <c r="GJP5075" s="3"/>
      <c r="GJQ5075" s="3"/>
      <c r="GJR5075" s="3"/>
      <c r="GJS5075" s="3"/>
      <c r="GJT5075" s="3"/>
      <c r="GJU5075" s="3"/>
      <c r="GJV5075" s="3"/>
    </row>
    <row r="5076" spans="5000:5014" x14ac:dyDescent="0.35">
      <c r="GJH5076" s="3"/>
      <c r="GJI5076" s="3"/>
      <c r="GJJ5076" s="3"/>
      <c r="GJK5076" s="3"/>
      <c r="GJL5076" s="3"/>
      <c r="GJM5076" s="3"/>
      <c r="GJN5076" s="3"/>
      <c r="GJO5076" s="3"/>
      <c r="GJP5076" s="3"/>
      <c r="GJQ5076" s="3"/>
      <c r="GJR5076" s="3"/>
      <c r="GJS5076" s="3"/>
      <c r="GJT5076" s="3"/>
      <c r="GJU5076" s="3"/>
      <c r="GJV5076" s="3"/>
    </row>
    <row r="5077" spans="5000:5014" x14ac:dyDescent="0.35">
      <c r="GJH5077" s="3"/>
      <c r="GJI5077" s="3"/>
      <c r="GJJ5077" s="3"/>
      <c r="GJK5077" s="3"/>
      <c r="GJL5077" s="3"/>
      <c r="GJM5077" s="3"/>
      <c r="GJN5077" s="3"/>
      <c r="GJO5077" s="3"/>
      <c r="GJP5077" s="3"/>
      <c r="GJQ5077" s="3"/>
      <c r="GJR5077" s="3"/>
      <c r="GJS5077" s="3"/>
      <c r="GJT5077" s="3"/>
      <c r="GJU5077" s="3"/>
      <c r="GJV5077" s="3"/>
    </row>
    <row r="5078" spans="5000:5014" x14ac:dyDescent="0.35">
      <c r="GJH5078" s="3"/>
      <c r="GJI5078" s="3"/>
      <c r="GJJ5078" s="3"/>
      <c r="GJK5078" s="3"/>
      <c r="GJL5078" s="3"/>
      <c r="GJM5078" s="3"/>
      <c r="GJN5078" s="3"/>
      <c r="GJO5078" s="3"/>
      <c r="GJP5078" s="3"/>
      <c r="GJQ5078" s="3"/>
      <c r="GJR5078" s="3"/>
      <c r="GJS5078" s="3"/>
      <c r="GJT5078" s="3"/>
      <c r="GJU5078" s="3"/>
      <c r="GJV5078" s="3"/>
    </row>
    <row r="5079" spans="5000:5014" x14ac:dyDescent="0.35">
      <c r="GJH5079" s="3"/>
      <c r="GJI5079" s="3"/>
      <c r="GJJ5079" s="3"/>
      <c r="GJK5079" s="3"/>
      <c r="GJL5079" s="3"/>
      <c r="GJM5079" s="3"/>
      <c r="GJN5079" s="3"/>
      <c r="GJO5079" s="3"/>
      <c r="GJP5079" s="3"/>
      <c r="GJQ5079" s="3"/>
      <c r="GJR5079" s="3"/>
      <c r="GJS5079" s="3"/>
      <c r="GJT5079" s="3"/>
      <c r="GJU5079" s="3"/>
      <c r="GJV5079" s="3"/>
    </row>
    <row r="5080" spans="5000:5014" x14ac:dyDescent="0.35">
      <c r="GJH5080" s="3"/>
      <c r="GJI5080" s="3"/>
      <c r="GJJ5080" s="3"/>
      <c r="GJK5080" s="3"/>
      <c r="GJL5080" s="3"/>
      <c r="GJM5080" s="3"/>
      <c r="GJN5080" s="3"/>
      <c r="GJO5080" s="3"/>
      <c r="GJP5080" s="3"/>
      <c r="GJQ5080" s="3"/>
      <c r="GJR5080" s="3"/>
      <c r="GJS5080" s="3"/>
      <c r="GJT5080" s="3"/>
      <c r="GJU5080" s="3"/>
      <c r="GJV5080" s="3"/>
    </row>
    <row r="5081" spans="5000:5014" x14ac:dyDescent="0.35">
      <c r="GJH5081" s="3"/>
      <c r="GJI5081" s="3"/>
      <c r="GJJ5081" s="3"/>
      <c r="GJK5081" s="3"/>
      <c r="GJL5081" s="3"/>
      <c r="GJM5081" s="3"/>
      <c r="GJN5081" s="3"/>
      <c r="GJO5081" s="3"/>
      <c r="GJP5081" s="3"/>
      <c r="GJQ5081" s="3"/>
      <c r="GJR5081" s="3"/>
      <c r="GJS5081" s="3"/>
      <c r="GJT5081" s="3"/>
      <c r="GJU5081" s="3"/>
      <c r="GJV5081" s="3"/>
    </row>
    <row r="5082" spans="5000:5014" x14ac:dyDescent="0.35">
      <c r="GJH5082" s="3"/>
      <c r="GJI5082" s="3"/>
      <c r="GJJ5082" s="3"/>
      <c r="GJK5082" s="3"/>
      <c r="GJL5082" s="3"/>
      <c r="GJM5082" s="3"/>
      <c r="GJN5082" s="3"/>
      <c r="GJO5082" s="3"/>
      <c r="GJP5082" s="3"/>
      <c r="GJQ5082" s="3"/>
      <c r="GJR5082" s="3"/>
      <c r="GJS5082" s="3"/>
      <c r="GJT5082" s="3"/>
      <c r="GJU5082" s="3"/>
      <c r="GJV5082" s="3"/>
    </row>
    <row r="5083" spans="5000:5014" x14ac:dyDescent="0.35">
      <c r="GJH5083" s="3"/>
      <c r="GJI5083" s="3"/>
      <c r="GJJ5083" s="3"/>
      <c r="GJK5083" s="3"/>
      <c r="GJL5083" s="3"/>
      <c r="GJM5083" s="3"/>
      <c r="GJN5083" s="3"/>
      <c r="GJO5083" s="3"/>
      <c r="GJP5083" s="3"/>
      <c r="GJQ5083" s="3"/>
      <c r="GJR5083" s="3"/>
      <c r="GJS5083" s="3"/>
      <c r="GJT5083" s="3"/>
      <c r="GJU5083" s="3"/>
      <c r="GJV5083" s="3"/>
    </row>
    <row r="5084" spans="5000:5014" x14ac:dyDescent="0.35">
      <c r="GJH5084" s="3"/>
      <c r="GJI5084" s="3"/>
      <c r="GJJ5084" s="3"/>
      <c r="GJK5084" s="3"/>
      <c r="GJL5084" s="3"/>
      <c r="GJM5084" s="3"/>
      <c r="GJN5084" s="3"/>
      <c r="GJO5084" s="3"/>
      <c r="GJP5084" s="3"/>
      <c r="GJQ5084" s="3"/>
      <c r="GJR5084" s="3"/>
      <c r="GJS5084" s="3"/>
      <c r="GJT5084" s="3"/>
      <c r="GJU5084" s="3"/>
      <c r="GJV5084" s="3"/>
    </row>
    <row r="5085" spans="5000:5014" x14ac:dyDescent="0.35">
      <c r="GJH5085" s="3"/>
      <c r="GJI5085" s="3"/>
      <c r="GJJ5085" s="3"/>
      <c r="GJK5085" s="3"/>
      <c r="GJL5085" s="3"/>
      <c r="GJM5085" s="3"/>
      <c r="GJN5085" s="3"/>
      <c r="GJO5085" s="3"/>
      <c r="GJP5085" s="3"/>
      <c r="GJQ5085" s="3"/>
      <c r="GJR5085" s="3"/>
      <c r="GJS5085" s="3"/>
      <c r="GJT5085" s="3"/>
      <c r="GJU5085" s="3"/>
      <c r="GJV5085" s="3"/>
    </row>
    <row r="5086" spans="5000:5014" x14ac:dyDescent="0.35">
      <c r="GJH5086" s="3"/>
      <c r="GJI5086" s="3"/>
      <c r="GJJ5086" s="3"/>
      <c r="GJK5086" s="3"/>
      <c r="GJL5086" s="3"/>
      <c r="GJM5086" s="3"/>
      <c r="GJN5086" s="3"/>
      <c r="GJO5086" s="3"/>
      <c r="GJP5086" s="3"/>
      <c r="GJQ5086" s="3"/>
      <c r="GJR5086" s="3"/>
      <c r="GJS5086" s="3"/>
      <c r="GJT5086" s="3"/>
      <c r="GJU5086" s="3"/>
      <c r="GJV5086" s="3"/>
    </row>
    <row r="5087" spans="5000:5014" x14ac:dyDescent="0.35">
      <c r="GJH5087" s="3"/>
      <c r="GJI5087" s="3"/>
      <c r="GJJ5087" s="3"/>
      <c r="GJK5087" s="3"/>
      <c r="GJL5087" s="3"/>
      <c r="GJM5087" s="3"/>
      <c r="GJN5087" s="3"/>
      <c r="GJO5087" s="3"/>
      <c r="GJP5087" s="3"/>
      <c r="GJQ5087" s="3"/>
      <c r="GJR5087" s="3"/>
      <c r="GJS5087" s="3"/>
      <c r="GJT5087" s="3"/>
      <c r="GJU5087" s="3"/>
      <c r="GJV5087" s="3"/>
    </row>
    <row r="5088" spans="5000:5014" x14ac:dyDescent="0.35">
      <c r="GJH5088" s="3"/>
      <c r="GJI5088" s="3"/>
      <c r="GJJ5088" s="3"/>
      <c r="GJK5088" s="3"/>
      <c r="GJL5088" s="3"/>
      <c r="GJM5088" s="3"/>
      <c r="GJN5088" s="3"/>
      <c r="GJO5088" s="3"/>
      <c r="GJP5088" s="3"/>
      <c r="GJQ5088" s="3"/>
      <c r="GJR5088" s="3"/>
      <c r="GJS5088" s="3"/>
      <c r="GJT5088" s="3"/>
      <c r="GJU5088" s="3"/>
      <c r="GJV5088" s="3"/>
    </row>
    <row r="5089" spans="5000:5014" x14ac:dyDescent="0.35">
      <c r="GJH5089" s="3"/>
      <c r="GJI5089" s="3"/>
      <c r="GJJ5089" s="3"/>
      <c r="GJK5089" s="3"/>
      <c r="GJL5089" s="3"/>
      <c r="GJM5089" s="3"/>
      <c r="GJN5089" s="3"/>
      <c r="GJO5089" s="3"/>
      <c r="GJP5089" s="3"/>
      <c r="GJQ5089" s="3"/>
      <c r="GJR5089" s="3"/>
      <c r="GJS5089" s="3"/>
      <c r="GJT5089" s="3"/>
      <c r="GJU5089" s="3"/>
      <c r="GJV5089" s="3"/>
    </row>
    <row r="5090" spans="5000:5014" x14ac:dyDescent="0.35">
      <c r="GJH5090" s="3"/>
      <c r="GJI5090" s="3"/>
      <c r="GJJ5090" s="3"/>
      <c r="GJK5090" s="3"/>
      <c r="GJL5090" s="3"/>
      <c r="GJM5090" s="3"/>
      <c r="GJN5090" s="3"/>
      <c r="GJO5090" s="3"/>
      <c r="GJP5090" s="3"/>
      <c r="GJQ5090" s="3"/>
      <c r="GJR5090" s="3"/>
      <c r="GJS5090" s="3"/>
      <c r="GJT5090" s="3"/>
      <c r="GJU5090" s="3"/>
      <c r="GJV5090" s="3"/>
    </row>
    <row r="5091" spans="5000:5014" x14ac:dyDescent="0.35">
      <c r="GJH5091" s="3"/>
      <c r="GJI5091" s="3"/>
      <c r="GJJ5091" s="3"/>
      <c r="GJK5091" s="3"/>
      <c r="GJL5091" s="3"/>
      <c r="GJM5091" s="3"/>
      <c r="GJN5091" s="3"/>
      <c r="GJO5091" s="3"/>
      <c r="GJP5091" s="3"/>
      <c r="GJQ5091" s="3"/>
      <c r="GJR5091" s="3"/>
      <c r="GJS5091" s="3"/>
      <c r="GJT5091" s="3"/>
      <c r="GJU5091" s="3"/>
      <c r="GJV5091" s="3"/>
    </row>
    <row r="5092" spans="5000:5014" x14ac:dyDescent="0.35">
      <c r="GJH5092" s="3"/>
      <c r="GJI5092" s="3"/>
      <c r="GJJ5092" s="3"/>
      <c r="GJK5092" s="3"/>
      <c r="GJL5092" s="3"/>
      <c r="GJM5092" s="3"/>
      <c r="GJN5092" s="3"/>
      <c r="GJO5092" s="3"/>
      <c r="GJP5092" s="3"/>
      <c r="GJQ5092" s="3"/>
      <c r="GJR5092" s="3"/>
      <c r="GJS5092" s="3"/>
      <c r="GJT5092" s="3"/>
      <c r="GJU5092" s="3"/>
      <c r="GJV5092" s="3"/>
    </row>
    <row r="5093" spans="5000:5014" x14ac:dyDescent="0.35">
      <c r="GJH5093" s="3"/>
      <c r="GJI5093" s="3"/>
      <c r="GJJ5093" s="3"/>
      <c r="GJK5093" s="3"/>
      <c r="GJL5093" s="3"/>
      <c r="GJM5093" s="3"/>
      <c r="GJN5093" s="3"/>
      <c r="GJO5093" s="3"/>
      <c r="GJP5093" s="3"/>
      <c r="GJQ5093" s="3"/>
      <c r="GJR5093" s="3"/>
      <c r="GJS5093" s="3"/>
      <c r="GJT5093" s="3"/>
      <c r="GJU5093" s="3"/>
      <c r="GJV5093" s="3"/>
    </row>
    <row r="5094" spans="5000:5014" x14ac:dyDescent="0.35">
      <c r="GJH5094" s="3"/>
      <c r="GJI5094" s="3"/>
      <c r="GJJ5094" s="3"/>
      <c r="GJK5094" s="3"/>
      <c r="GJL5094" s="3"/>
      <c r="GJM5094" s="3"/>
      <c r="GJN5094" s="3"/>
      <c r="GJO5094" s="3"/>
      <c r="GJP5094" s="3"/>
      <c r="GJQ5094" s="3"/>
      <c r="GJR5094" s="3"/>
      <c r="GJS5094" s="3"/>
      <c r="GJT5094" s="3"/>
      <c r="GJU5094" s="3"/>
      <c r="GJV5094" s="3"/>
    </row>
    <row r="5095" spans="5000:5014" x14ac:dyDescent="0.35">
      <c r="GJH5095" s="3"/>
      <c r="GJI5095" s="3"/>
      <c r="GJJ5095" s="3"/>
      <c r="GJK5095" s="3"/>
      <c r="GJL5095" s="3"/>
      <c r="GJM5095" s="3"/>
      <c r="GJN5095" s="3"/>
      <c r="GJO5095" s="3"/>
      <c r="GJP5095" s="3"/>
      <c r="GJQ5095" s="3"/>
      <c r="GJR5095" s="3"/>
      <c r="GJS5095" s="3"/>
      <c r="GJT5095" s="3"/>
      <c r="GJU5095" s="3"/>
      <c r="GJV5095" s="3"/>
    </row>
    <row r="5096" spans="5000:5014" x14ac:dyDescent="0.35">
      <c r="GJH5096" s="3"/>
      <c r="GJI5096" s="3"/>
      <c r="GJJ5096" s="3"/>
      <c r="GJK5096" s="3"/>
      <c r="GJL5096" s="3"/>
      <c r="GJM5096" s="3"/>
      <c r="GJN5096" s="3"/>
      <c r="GJO5096" s="3"/>
      <c r="GJP5096" s="3"/>
      <c r="GJQ5096" s="3"/>
      <c r="GJR5096" s="3"/>
      <c r="GJS5096" s="3"/>
      <c r="GJT5096" s="3"/>
      <c r="GJU5096" s="3"/>
      <c r="GJV5096" s="3"/>
    </row>
    <row r="5097" spans="5000:5014" x14ac:dyDescent="0.35">
      <c r="GJH5097" s="3"/>
      <c r="GJI5097" s="3"/>
      <c r="GJJ5097" s="3"/>
      <c r="GJK5097" s="3"/>
      <c r="GJL5097" s="3"/>
      <c r="GJM5097" s="3"/>
      <c r="GJN5097" s="3"/>
      <c r="GJO5097" s="3"/>
      <c r="GJP5097" s="3"/>
      <c r="GJQ5097" s="3"/>
      <c r="GJR5097" s="3"/>
      <c r="GJS5097" s="3"/>
      <c r="GJT5097" s="3"/>
      <c r="GJU5097" s="3"/>
      <c r="GJV5097" s="3"/>
    </row>
    <row r="5098" spans="5000:5014" x14ac:dyDescent="0.35">
      <c r="GJH5098" s="3"/>
      <c r="GJI5098" s="3"/>
      <c r="GJJ5098" s="3"/>
      <c r="GJK5098" s="3"/>
      <c r="GJL5098" s="3"/>
      <c r="GJM5098" s="3"/>
      <c r="GJN5098" s="3"/>
      <c r="GJO5098" s="3"/>
      <c r="GJP5098" s="3"/>
      <c r="GJQ5098" s="3"/>
      <c r="GJR5098" s="3"/>
      <c r="GJS5098" s="3"/>
      <c r="GJT5098" s="3"/>
      <c r="GJU5098" s="3"/>
      <c r="GJV5098" s="3"/>
    </row>
    <row r="5099" spans="5000:5014" x14ac:dyDescent="0.35">
      <c r="GJH5099" s="3"/>
      <c r="GJI5099" s="3"/>
      <c r="GJJ5099" s="3"/>
      <c r="GJK5099" s="3"/>
      <c r="GJL5099" s="3"/>
      <c r="GJM5099" s="3"/>
      <c r="GJN5099" s="3"/>
      <c r="GJO5099" s="3"/>
      <c r="GJP5099" s="3"/>
      <c r="GJQ5099" s="3"/>
      <c r="GJR5099" s="3"/>
      <c r="GJS5099" s="3"/>
      <c r="GJT5099" s="3"/>
      <c r="GJU5099" s="3"/>
      <c r="GJV5099" s="3"/>
    </row>
    <row r="5100" spans="5000:5014" x14ac:dyDescent="0.35">
      <c r="GJH5100" s="3"/>
      <c r="GJI5100" s="3"/>
      <c r="GJJ5100" s="3"/>
      <c r="GJK5100" s="3"/>
      <c r="GJL5100" s="3"/>
      <c r="GJM5100" s="3"/>
      <c r="GJN5100" s="3"/>
      <c r="GJO5100" s="3"/>
      <c r="GJP5100" s="3"/>
      <c r="GJQ5100" s="3"/>
      <c r="GJR5100" s="3"/>
      <c r="GJS5100" s="3"/>
      <c r="GJT5100" s="3"/>
      <c r="GJU5100" s="3"/>
      <c r="GJV5100" s="3"/>
    </row>
    <row r="5101" spans="5000:5014" x14ac:dyDescent="0.35">
      <c r="GJH5101" s="3"/>
      <c r="GJI5101" s="3"/>
      <c r="GJJ5101" s="3"/>
      <c r="GJK5101" s="3"/>
      <c r="GJL5101" s="3"/>
      <c r="GJM5101" s="3"/>
      <c r="GJN5101" s="3"/>
      <c r="GJO5101" s="3"/>
      <c r="GJP5101" s="3"/>
      <c r="GJQ5101" s="3"/>
      <c r="GJR5101" s="3"/>
      <c r="GJS5101" s="3"/>
      <c r="GJT5101" s="3"/>
      <c r="GJU5101" s="3"/>
      <c r="GJV5101" s="3"/>
    </row>
    <row r="5102" spans="5000:5014" x14ac:dyDescent="0.35">
      <c r="GJH5102" s="3"/>
      <c r="GJI5102" s="3"/>
      <c r="GJJ5102" s="3"/>
      <c r="GJK5102" s="3"/>
      <c r="GJL5102" s="3"/>
      <c r="GJM5102" s="3"/>
      <c r="GJN5102" s="3"/>
      <c r="GJO5102" s="3"/>
      <c r="GJP5102" s="3"/>
      <c r="GJQ5102" s="3"/>
      <c r="GJR5102" s="3"/>
      <c r="GJS5102" s="3"/>
      <c r="GJT5102" s="3"/>
      <c r="GJU5102" s="3"/>
      <c r="GJV5102" s="3"/>
    </row>
    <row r="5103" spans="5000:5014" x14ac:dyDescent="0.35">
      <c r="GJH5103" s="3"/>
      <c r="GJI5103" s="3"/>
      <c r="GJJ5103" s="3"/>
      <c r="GJK5103" s="3"/>
      <c r="GJL5103" s="3"/>
      <c r="GJM5103" s="3"/>
      <c r="GJN5103" s="3"/>
      <c r="GJO5103" s="3"/>
      <c r="GJP5103" s="3"/>
      <c r="GJQ5103" s="3"/>
      <c r="GJR5103" s="3"/>
      <c r="GJS5103" s="3"/>
      <c r="GJT5103" s="3"/>
      <c r="GJU5103" s="3"/>
      <c r="GJV5103" s="3"/>
    </row>
    <row r="5104" spans="5000:5014" x14ac:dyDescent="0.35">
      <c r="GJH5104" s="3"/>
      <c r="GJI5104" s="3"/>
      <c r="GJJ5104" s="3"/>
      <c r="GJK5104" s="3"/>
      <c r="GJL5104" s="3"/>
      <c r="GJM5104" s="3"/>
      <c r="GJN5104" s="3"/>
      <c r="GJO5104" s="3"/>
      <c r="GJP5104" s="3"/>
      <c r="GJQ5104" s="3"/>
      <c r="GJR5104" s="3"/>
      <c r="GJS5104" s="3"/>
      <c r="GJT5104" s="3"/>
      <c r="GJU5104" s="3"/>
      <c r="GJV5104" s="3"/>
    </row>
    <row r="5105" spans="5000:5014" x14ac:dyDescent="0.35">
      <c r="GJH5105" s="3"/>
      <c r="GJI5105" s="3"/>
      <c r="GJJ5105" s="3"/>
      <c r="GJK5105" s="3"/>
      <c r="GJL5105" s="3"/>
      <c r="GJM5105" s="3"/>
      <c r="GJN5105" s="3"/>
      <c r="GJO5105" s="3"/>
      <c r="GJP5105" s="3"/>
      <c r="GJQ5105" s="3"/>
      <c r="GJR5105" s="3"/>
      <c r="GJS5105" s="3"/>
      <c r="GJT5105" s="3"/>
      <c r="GJU5105" s="3"/>
      <c r="GJV5105" s="3"/>
    </row>
    <row r="5106" spans="5000:5014" x14ac:dyDescent="0.35">
      <c r="GJH5106" s="3"/>
      <c r="GJI5106" s="3"/>
      <c r="GJJ5106" s="3"/>
      <c r="GJK5106" s="3"/>
      <c r="GJL5106" s="3"/>
      <c r="GJM5106" s="3"/>
      <c r="GJN5106" s="3"/>
      <c r="GJO5106" s="3"/>
      <c r="GJP5106" s="3"/>
      <c r="GJQ5106" s="3"/>
      <c r="GJR5106" s="3"/>
      <c r="GJS5106" s="3"/>
      <c r="GJT5106" s="3"/>
      <c r="GJU5106" s="3"/>
      <c r="GJV5106" s="3"/>
    </row>
    <row r="5107" spans="5000:5014" x14ac:dyDescent="0.35">
      <c r="GJH5107" s="3"/>
      <c r="GJI5107" s="3"/>
      <c r="GJJ5107" s="3"/>
      <c r="GJK5107" s="3"/>
      <c r="GJL5107" s="3"/>
      <c r="GJM5107" s="3"/>
      <c r="GJN5107" s="3"/>
      <c r="GJO5107" s="3"/>
      <c r="GJP5107" s="3"/>
      <c r="GJQ5107" s="3"/>
      <c r="GJR5107" s="3"/>
      <c r="GJS5107" s="3"/>
      <c r="GJT5107" s="3"/>
      <c r="GJU5107" s="3"/>
      <c r="GJV5107" s="3"/>
    </row>
    <row r="5108" spans="5000:5014" x14ac:dyDescent="0.35">
      <c r="GJH5108" s="3"/>
      <c r="GJI5108" s="3"/>
      <c r="GJJ5108" s="3"/>
      <c r="GJK5108" s="3"/>
      <c r="GJL5108" s="3"/>
      <c r="GJM5108" s="3"/>
      <c r="GJN5108" s="3"/>
      <c r="GJO5108" s="3"/>
      <c r="GJP5108" s="3"/>
      <c r="GJQ5108" s="3"/>
      <c r="GJR5108" s="3"/>
      <c r="GJS5108" s="3"/>
      <c r="GJT5108" s="3"/>
      <c r="GJU5108" s="3"/>
      <c r="GJV5108" s="3"/>
    </row>
    <row r="5109" spans="5000:5014" x14ac:dyDescent="0.35">
      <c r="GJH5109" s="3"/>
      <c r="GJI5109" s="3"/>
      <c r="GJJ5109" s="3"/>
      <c r="GJK5109" s="3"/>
      <c r="GJL5109" s="3"/>
      <c r="GJM5109" s="3"/>
      <c r="GJN5109" s="3"/>
      <c r="GJO5109" s="3"/>
      <c r="GJP5109" s="3"/>
      <c r="GJQ5109" s="3"/>
      <c r="GJR5109" s="3"/>
      <c r="GJS5109" s="3"/>
      <c r="GJT5109" s="3"/>
      <c r="GJU5109" s="3"/>
      <c r="GJV5109" s="3"/>
    </row>
    <row r="5110" spans="5000:5014" x14ac:dyDescent="0.35">
      <c r="GJH5110" s="3"/>
      <c r="GJI5110" s="3"/>
      <c r="GJJ5110" s="3"/>
      <c r="GJK5110" s="3"/>
      <c r="GJL5110" s="3"/>
      <c r="GJM5110" s="3"/>
      <c r="GJN5110" s="3"/>
      <c r="GJO5110" s="3"/>
      <c r="GJP5110" s="3"/>
      <c r="GJQ5110" s="3"/>
      <c r="GJR5110" s="3"/>
      <c r="GJS5110" s="3"/>
      <c r="GJT5110" s="3"/>
      <c r="GJU5110" s="3"/>
      <c r="GJV5110" s="3"/>
    </row>
    <row r="5111" spans="5000:5014" x14ac:dyDescent="0.35">
      <c r="GJH5111" s="3"/>
      <c r="GJI5111" s="3"/>
      <c r="GJJ5111" s="3"/>
      <c r="GJK5111" s="3"/>
      <c r="GJL5111" s="3"/>
      <c r="GJM5111" s="3"/>
      <c r="GJN5111" s="3"/>
      <c r="GJO5111" s="3"/>
      <c r="GJP5111" s="3"/>
      <c r="GJQ5111" s="3"/>
      <c r="GJR5111" s="3"/>
      <c r="GJS5111" s="3"/>
      <c r="GJT5111" s="3"/>
      <c r="GJU5111" s="3"/>
      <c r="GJV5111" s="3"/>
    </row>
    <row r="5112" spans="5000:5014" x14ac:dyDescent="0.35">
      <c r="GJH5112" s="3"/>
      <c r="GJI5112" s="3"/>
      <c r="GJJ5112" s="3"/>
      <c r="GJK5112" s="3"/>
      <c r="GJL5112" s="3"/>
      <c r="GJM5112" s="3"/>
      <c r="GJN5112" s="3"/>
      <c r="GJO5112" s="3"/>
      <c r="GJP5112" s="3"/>
      <c r="GJQ5112" s="3"/>
      <c r="GJR5112" s="3"/>
      <c r="GJS5112" s="3"/>
      <c r="GJT5112" s="3"/>
      <c r="GJU5112" s="3"/>
      <c r="GJV5112" s="3"/>
    </row>
    <row r="5113" spans="5000:5014" x14ac:dyDescent="0.35">
      <c r="GJH5113" s="3"/>
      <c r="GJI5113" s="3"/>
      <c r="GJJ5113" s="3"/>
      <c r="GJK5113" s="3"/>
      <c r="GJL5113" s="3"/>
      <c r="GJM5113" s="3"/>
      <c r="GJN5113" s="3"/>
      <c r="GJO5113" s="3"/>
      <c r="GJP5113" s="3"/>
      <c r="GJQ5113" s="3"/>
      <c r="GJR5113" s="3"/>
      <c r="GJS5113" s="3"/>
      <c r="GJT5113" s="3"/>
      <c r="GJU5113" s="3"/>
      <c r="GJV5113" s="3"/>
    </row>
    <row r="5114" spans="5000:5014" x14ac:dyDescent="0.35">
      <c r="GJH5114" s="3"/>
      <c r="GJI5114" s="3"/>
      <c r="GJJ5114" s="3"/>
      <c r="GJK5114" s="3"/>
      <c r="GJL5114" s="3"/>
      <c r="GJM5114" s="3"/>
      <c r="GJN5114" s="3"/>
      <c r="GJO5114" s="3"/>
      <c r="GJP5114" s="3"/>
      <c r="GJQ5114" s="3"/>
      <c r="GJR5114" s="3"/>
      <c r="GJS5114" s="3"/>
      <c r="GJT5114" s="3"/>
      <c r="GJU5114" s="3"/>
      <c r="GJV5114" s="3"/>
    </row>
    <row r="5115" spans="5000:5014" x14ac:dyDescent="0.35">
      <c r="GJH5115" s="3"/>
      <c r="GJI5115" s="3"/>
      <c r="GJJ5115" s="3"/>
      <c r="GJK5115" s="3"/>
      <c r="GJL5115" s="3"/>
      <c r="GJM5115" s="3"/>
      <c r="GJN5115" s="3"/>
      <c r="GJO5115" s="3"/>
      <c r="GJP5115" s="3"/>
      <c r="GJQ5115" s="3"/>
      <c r="GJR5115" s="3"/>
      <c r="GJS5115" s="3"/>
      <c r="GJT5115" s="3"/>
      <c r="GJU5115" s="3"/>
      <c r="GJV5115" s="3"/>
    </row>
    <row r="5116" spans="5000:5014" x14ac:dyDescent="0.35">
      <c r="GJH5116" s="3"/>
      <c r="GJI5116" s="3"/>
      <c r="GJJ5116" s="3"/>
      <c r="GJK5116" s="3"/>
      <c r="GJL5116" s="3"/>
      <c r="GJM5116" s="3"/>
      <c r="GJN5116" s="3"/>
      <c r="GJO5116" s="3"/>
      <c r="GJP5116" s="3"/>
      <c r="GJQ5116" s="3"/>
      <c r="GJR5116" s="3"/>
      <c r="GJS5116" s="3"/>
      <c r="GJT5116" s="3"/>
      <c r="GJU5116" s="3"/>
      <c r="GJV5116" s="3"/>
    </row>
    <row r="5117" spans="5000:5014" x14ac:dyDescent="0.35">
      <c r="GJH5117" s="3"/>
      <c r="GJI5117" s="3"/>
      <c r="GJJ5117" s="3"/>
      <c r="GJK5117" s="3"/>
      <c r="GJL5117" s="3"/>
      <c r="GJM5117" s="3"/>
      <c r="GJN5117" s="3"/>
      <c r="GJO5117" s="3"/>
      <c r="GJP5117" s="3"/>
      <c r="GJQ5117" s="3"/>
      <c r="GJR5117" s="3"/>
      <c r="GJS5117" s="3"/>
      <c r="GJT5117" s="3"/>
      <c r="GJU5117" s="3"/>
      <c r="GJV5117" s="3"/>
    </row>
    <row r="5118" spans="5000:5014" x14ac:dyDescent="0.35">
      <c r="GJH5118" s="3"/>
      <c r="GJI5118" s="3"/>
      <c r="GJJ5118" s="3"/>
      <c r="GJK5118" s="3"/>
      <c r="GJL5118" s="3"/>
      <c r="GJM5118" s="3"/>
      <c r="GJN5118" s="3"/>
      <c r="GJO5118" s="3"/>
      <c r="GJP5118" s="3"/>
      <c r="GJQ5118" s="3"/>
      <c r="GJR5118" s="3"/>
      <c r="GJS5118" s="3"/>
      <c r="GJT5118" s="3"/>
      <c r="GJU5118" s="3"/>
      <c r="GJV5118" s="3"/>
    </row>
    <row r="5119" spans="5000:5014" x14ac:dyDescent="0.35">
      <c r="GJH5119" s="3"/>
      <c r="GJI5119" s="3"/>
      <c r="GJJ5119" s="3"/>
      <c r="GJK5119" s="3"/>
      <c r="GJL5119" s="3"/>
      <c r="GJM5119" s="3"/>
      <c r="GJN5119" s="3"/>
      <c r="GJO5119" s="3"/>
      <c r="GJP5119" s="3"/>
      <c r="GJQ5119" s="3"/>
      <c r="GJR5119" s="3"/>
      <c r="GJS5119" s="3"/>
      <c r="GJT5119" s="3"/>
      <c r="GJU5119" s="3"/>
      <c r="GJV5119" s="3"/>
    </row>
    <row r="5120" spans="5000:5014" x14ac:dyDescent="0.35">
      <c r="GJH5120" s="3"/>
      <c r="GJI5120" s="3"/>
      <c r="GJJ5120" s="3"/>
      <c r="GJK5120" s="3"/>
      <c r="GJL5120" s="3"/>
      <c r="GJM5120" s="3"/>
      <c r="GJN5120" s="3"/>
      <c r="GJO5120" s="3"/>
      <c r="GJP5120" s="3"/>
      <c r="GJQ5120" s="3"/>
      <c r="GJR5120" s="3"/>
      <c r="GJS5120" s="3"/>
      <c r="GJT5120" s="3"/>
      <c r="GJU5120" s="3"/>
      <c r="GJV5120" s="3"/>
    </row>
    <row r="5121" spans="5000:5014" x14ac:dyDescent="0.35">
      <c r="GJH5121" s="3"/>
      <c r="GJI5121" s="3"/>
      <c r="GJJ5121" s="3"/>
      <c r="GJK5121" s="3"/>
      <c r="GJL5121" s="3"/>
      <c r="GJM5121" s="3"/>
      <c r="GJN5121" s="3"/>
      <c r="GJO5121" s="3"/>
      <c r="GJP5121" s="3"/>
      <c r="GJQ5121" s="3"/>
      <c r="GJR5121" s="3"/>
      <c r="GJS5121" s="3"/>
      <c r="GJT5121" s="3"/>
      <c r="GJU5121" s="3"/>
      <c r="GJV5121" s="3"/>
    </row>
    <row r="5122" spans="5000:5014" x14ac:dyDescent="0.35">
      <c r="GJH5122" s="3"/>
      <c r="GJI5122" s="3"/>
      <c r="GJJ5122" s="3"/>
      <c r="GJK5122" s="3"/>
      <c r="GJL5122" s="3"/>
      <c r="GJM5122" s="3"/>
      <c r="GJN5122" s="3"/>
      <c r="GJO5122" s="3"/>
      <c r="GJP5122" s="3"/>
      <c r="GJQ5122" s="3"/>
      <c r="GJR5122" s="3"/>
      <c r="GJS5122" s="3"/>
      <c r="GJT5122" s="3"/>
      <c r="GJU5122" s="3"/>
      <c r="GJV5122" s="3"/>
    </row>
    <row r="5123" spans="5000:5014" x14ac:dyDescent="0.35">
      <c r="GJH5123" s="3"/>
      <c r="GJI5123" s="3"/>
      <c r="GJJ5123" s="3"/>
      <c r="GJK5123" s="3"/>
      <c r="GJL5123" s="3"/>
      <c r="GJM5123" s="3"/>
      <c r="GJN5123" s="3"/>
      <c r="GJO5123" s="3"/>
      <c r="GJP5123" s="3"/>
      <c r="GJQ5123" s="3"/>
      <c r="GJR5123" s="3"/>
      <c r="GJS5123" s="3"/>
      <c r="GJT5123" s="3"/>
      <c r="GJU5123" s="3"/>
      <c r="GJV5123" s="3"/>
    </row>
    <row r="5124" spans="5000:5014" x14ac:dyDescent="0.35">
      <c r="GJH5124" s="3"/>
      <c r="GJI5124" s="3"/>
      <c r="GJJ5124" s="3"/>
      <c r="GJK5124" s="3"/>
      <c r="GJL5124" s="3"/>
      <c r="GJM5124" s="3"/>
      <c r="GJN5124" s="3"/>
      <c r="GJO5124" s="3"/>
      <c r="GJP5124" s="3"/>
      <c r="GJQ5124" s="3"/>
      <c r="GJR5124" s="3"/>
      <c r="GJS5124" s="3"/>
      <c r="GJT5124" s="3"/>
      <c r="GJU5124" s="3"/>
      <c r="GJV5124" s="3"/>
    </row>
    <row r="5125" spans="5000:5014" x14ac:dyDescent="0.35">
      <c r="GJH5125" s="3"/>
      <c r="GJI5125" s="3"/>
      <c r="GJJ5125" s="3"/>
      <c r="GJK5125" s="3"/>
      <c r="GJL5125" s="3"/>
      <c r="GJM5125" s="3"/>
      <c r="GJN5125" s="3"/>
      <c r="GJO5125" s="3"/>
      <c r="GJP5125" s="3"/>
      <c r="GJQ5125" s="3"/>
      <c r="GJR5125" s="3"/>
      <c r="GJS5125" s="3"/>
      <c r="GJT5125" s="3"/>
      <c r="GJU5125" s="3"/>
      <c r="GJV5125" s="3"/>
    </row>
    <row r="5126" spans="5000:5014" x14ac:dyDescent="0.35">
      <c r="GJH5126" s="3"/>
      <c r="GJI5126" s="3"/>
      <c r="GJJ5126" s="3"/>
      <c r="GJK5126" s="3"/>
      <c r="GJL5126" s="3"/>
      <c r="GJM5126" s="3"/>
      <c r="GJN5126" s="3"/>
      <c r="GJO5126" s="3"/>
      <c r="GJP5126" s="3"/>
      <c r="GJQ5126" s="3"/>
      <c r="GJR5126" s="3"/>
      <c r="GJS5126" s="3"/>
      <c r="GJT5126" s="3"/>
      <c r="GJU5126" s="3"/>
      <c r="GJV5126" s="3"/>
    </row>
    <row r="5127" spans="5000:5014" x14ac:dyDescent="0.35">
      <c r="GJH5127" s="3"/>
      <c r="GJI5127" s="3"/>
      <c r="GJJ5127" s="3"/>
      <c r="GJK5127" s="3"/>
      <c r="GJL5127" s="3"/>
      <c r="GJM5127" s="3"/>
      <c r="GJN5127" s="3"/>
      <c r="GJO5127" s="3"/>
      <c r="GJP5127" s="3"/>
      <c r="GJQ5127" s="3"/>
      <c r="GJR5127" s="3"/>
      <c r="GJS5127" s="3"/>
      <c r="GJT5127" s="3"/>
      <c r="GJU5127" s="3"/>
      <c r="GJV5127" s="3"/>
    </row>
    <row r="5128" spans="5000:5014" x14ac:dyDescent="0.35">
      <c r="GJH5128" s="3"/>
      <c r="GJI5128" s="3"/>
      <c r="GJJ5128" s="3"/>
      <c r="GJK5128" s="3"/>
      <c r="GJL5128" s="3"/>
      <c r="GJM5128" s="3"/>
      <c r="GJN5128" s="3"/>
      <c r="GJO5128" s="3"/>
      <c r="GJP5128" s="3"/>
      <c r="GJQ5128" s="3"/>
      <c r="GJR5128" s="3"/>
      <c r="GJS5128" s="3"/>
      <c r="GJT5128" s="3"/>
      <c r="GJU5128" s="3"/>
      <c r="GJV5128" s="3"/>
    </row>
    <row r="5129" spans="5000:5014" x14ac:dyDescent="0.35">
      <c r="GJH5129" s="3"/>
      <c r="GJI5129" s="3"/>
      <c r="GJJ5129" s="3"/>
      <c r="GJK5129" s="3"/>
      <c r="GJL5129" s="3"/>
      <c r="GJM5129" s="3"/>
      <c r="GJN5129" s="3"/>
      <c r="GJO5129" s="3"/>
      <c r="GJP5129" s="3"/>
      <c r="GJQ5129" s="3"/>
      <c r="GJR5129" s="3"/>
      <c r="GJS5129" s="3"/>
      <c r="GJT5129" s="3"/>
      <c r="GJU5129" s="3"/>
      <c r="GJV5129" s="3"/>
    </row>
    <row r="5130" spans="5000:5014" x14ac:dyDescent="0.35">
      <c r="GJH5130" s="3"/>
      <c r="GJI5130" s="3"/>
      <c r="GJJ5130" s="3"/>
      <c r="GJK5130" s="3"/>
      <c r="GJL5130" s="3"/>
      <c r="GJM5130" s="3"/>
      <c r="GJN5130" s="3"/>
      <c r="GJO5130" s="3"/>
      <c r="GJP5130" s="3"/>
      <c r="GJQ5130" s="3"/>
      <c r="GJR5130" s="3"/>
      <c r="GJS5130" s="3"/>
      <c r="GJT5130" s="3"/>
      <c r="GJU5130" s="3"/>
      <c r="GJV5130" s="3"/>
    </row>
    <row r="5131" spans="5000:5014" x14ac:dyDescent="0.35">
      <c r="GJH5131" s="3"/>
      <c r="GJI5131" s="3"/>
      <c r="GJJ5131" s="3"/>
      <c r="GJK5131" s="3"/>
      <c r="GJL5131" s="3"/>
      <c r="GJM5131" s="3"/>
      <c r="GJN5131" s="3"/>
      <c r="GJO5131" s="3"/>
      <c r="GJP5131" s="3"/>
      <c r="GJQ5131" s="3"/>
      <c r="GJR5131" s="3"/>
      <c r="GJS5131" s="3"/>
      <c r="GJT5131" s="3"/>
      <c r="GJU5131" s="3"/>
      <c r="GJV5131" s="3"/>
    </row>
    <row r="5132" spans="5000:5014" x14ac:dyDescent="0.35">
      <c r="GJH5132" s="3"/>
      <c r="GJI5132" s="3"/>
      <c r="GJJ5132" s="3"/>
      <c r="GJK5132" s="3"/>
      <c r="GJL5132" s="3"/>
      <c r="GJM5132" s="3"/>
      <c r="GJN5132" s="3"/>
      <c r="GJO5132" s="3"/>
      <c r="GJP5132" s="3"/>
      <c r="GJQ5132" s="3"/>
      <c r="GJR5132" s="3"/>
      <c r="GJS5132" s="3"/>
      <c r="GJT5132" s="3"/>
      <c r="GJU5132" s="3"/>
      <c r="GJV5132" s="3"/>
    </row>
    <row r="5133" spans="5000:5014" x14ac:dyDescent="0.35">
      <c r="GJH5133" s="3"/>
      <c r="GJI5133" s="3"/>
      <c r="GJJ5133" s="3"/>
      <c r="GJK5133" s="3"/>
      <c r="GJL5133" s="3"/>
      <c r="GJM5133" s="3"/>
      <c r="GJN5133" s="3"/>
      <c r="GJO5133" s="3"/>
      <c r="GJP5133" s="3"/>
      <c r="GJQ5133" s="3"/>
      <c r="GJR5133" s="3"/>
      <c r="GJS5133" s="3"/>
      <c r="GJT5133" s="3"/>
      <c r="GJU5133" s="3"/>
      <c r="GJV5133" s="3"/>
    </row>
    <row r="5134" spans="5000:5014" x14ac:dyDescent="0.35">
      <c r="GJH5134" s="3"/>
      <c r="GJI5134" s="3"/>
      <c r="GJJ5134" s="3"/>
      <c r="GJK5134" s="3"/>
      <c r="GJL5134" s="3"/>
      <c r="GJM5134" s="3"/>
      <c r="GJN5134" s="3"/>
      <c r="GJO5134" s="3"/>
      <c r="GJP5134" s="3"/>
      <c r="GJQ5134" s="3"/>
      <c r="GJR5134" s="3"/>
      <c r="GJS5134" s="3"/>
      <c r="GJT5134" s="3"/>
      <c r="GJU5134" s="3"/>
      <c r="GJV5134" s="3"/>
    </row>
    <row r="5135" spans="5000:5014" x14ac:dyDescent="0.35">
      <c r="GJH5135" s="3"/>
      <c r="GJI5135" s="3"/>
      <c r="GJJ5135" s="3"/>
      <c r="GJK5135" s="3"/>
      <c r="GJL5135" s="3"/>
      <c r="GJM5135" s="3"/>
      <c r="GJN5135" s="3"/>
      <c r="GJO5135" s="3"/>
      <c r="GJP5135" s="3"/>
      <c r="GJQ5135" s="3"/>
      <c r="GJR5135" s="3"/>
      <c r="GJS5135" s="3"/>
      <c r="GJT5135" s="3"/>
      <c r="GJU5135" s="3"/>
      <c r="GJV5135" s="3"/>
    </row>
    <row r="5136" spans="5000:5014" x14ac:dyDescent="0.35">
      <c r="GJH5136" s="3"/>
      <c r="GJI5136" s="3"/>
      <c r="GJJ5136" s="3"/>
      <c r="GJK5136" s="3"/>
      <c r="GJL5136" s="3"/>
      <c r="GJM5136" s="3"/>
      <c r="GJN5136" s="3"/>
      <c r="GJO5136" s="3"/>
      <c r="GJP5136" s="3"/>
      <c r="GJQ5136" s="3"/>
      <c r="GJR5136" s="3"/>
      <c r="GJS5136" s="3"/>
      <c r="GJT5136" s="3"/>
      <c r="GJU5136" s="3"/>
      <c r="GJV5136" s="3"/>
    </row>
    <row r="5137" spans="5000:5014" x14ac:dyDescent="0.35">
      <c r="GJH5137" s="3"/>
      <c r="GJI5137" s="3"/>
      <c r="GJJ5137" s="3"/>
      <c r="GJK5137" s="3"/>
      <c r="GJL5137" s="3"/>
      <c r="GJM5137" s="3"/>
      <c r="GJN5137" s="3"/>
      <c r="GJO5137" s="3"/>
      <c r="GJP5137" s="3"/>
      <c r="GJQ5137" s="3"/>
      <c r="GJR5137" s="3"/>
      <c r="GJS5137" s="3"/>
      <c r="GJT5137" s="3"/>
      <c r="GJU5137" s="3"/>
      <c r="GJV5137" s="3"/>
    </row>
    <row r="5138" spans="5000:5014" x14ac:dyDescent="0.35">
      <c r="GJH5138" s="3"/>
      <c r="GJI5138" s="3"/>
      <c r="GJJ5138" s="3"/>
      <c r="GJK5138" s="3"/>
      <c r="GJL5138" s="3"/>
      <c r="GJM5138" s="3"/>
      <c r="GJN5138" s="3"/>
      <c r="GJO5138" s="3"/>
      <c r="GJP5138" s="3"/>
      <c r="GJQ5138" s="3"/>
      <c r="GJR5138" s="3"/>
      <c r="GJS5138" s="3"/>
      <c r="GJT5138" s="3"/>
      <c r="GJU5138" s="3"/>
      <c r="GJV5138" s="3"/>
    </row>
    <row r="5139" spans="5000:5014" x14ac:dyDescent="0.35">
      <c r="GJH5139" s="3"/>
      <c r="GJI5139" s="3"/>
      <c r="GJJ5139" s="3"/>
      <c r="GJK5139" s="3"/>
      <c r="GJL5139" s="3"/>
      <c r="GJM5139" s="3"/>
      <c r="GJN5139" s="3"/>
      <c r="GJO5139" s="3"/>
      <c r="GJP5139" s="3"/>
      <c r="GJQ5139" s="3"/>
      <c r="GJR5139" s="3"/>
      <c r="GJS5139" s="3"/>
      <c r="GJT5139" s="3"/>
      <c r="GJU5139" s="3"/>
      <c r="GJV5139" s="3"/>
    </row>
    <row r="5140" spans="5000:5014" x14ac:dyDescent="0.35">
      <c r="GJH5140" s="3"/>
      <c r="GJI5140" s="3"/>
      <c r="GJJ5140" s="3"/>
      <c r="GJK5140" s="3"/>
      <c r="GJL5140" s="3"/>
      <c r="GJM5140" s="3"/>
      <c r="GJN5140" s="3"/>
      <c r="GJO5140" s="3"/>
      <c r="GJP5140" s="3"/>
      <c r="GJQ5140" s="3"/>
      <c r="GJR5140" s="3"/>
      <c r="GJS5140" s="3"/>
      <c r="GJT5140" s="3"/>
      <c r="GJU5140" s="3"/>
      <c r="GJV5140" s="3"/>
    </row>
    <row r="5141" spans="5000:5014" x14ac:dyDescent="0.35">
      <c r="GJH5141" s="3"/>
      <c r="GJI5141" s="3"/>
      <c r="GJJ5141" s="3"/>
      <c r="GJK5141" s="3"/>
      <c r="GJL5141" s="3"/>
      <c r="GJM5141" s="3"/>
      <c r="GJN5141" s="3"/>
      <c r="GJO5141" s="3"/>
      <c r="GJP5141" s="3"/>
      <c r="GJQ5141" s="3"/>
      <c r="GJR5141" s="3"/>
      <c r="GJS5141" s="3"/>
      <c r="GJT5141" s="3"/>
      <c r="GJU5141" s="3"/>
      <c r="GJV5141" s="3"/>
    </row>
    <row r="5142" spans="5000:5014" x14ac:dyDescent="0.35">
      <c r="GJH5142" s="3"/>
      <c r="GJI5142" s="3"/>
      <c r="GJJ5142" s="3"/>
      <c r="GJK5142" s="3"/>
      <c r="GJL5142" s="3"/>
      <c r="GJM5142" s="3"/>
      <c r="GJN5142" s="3"/>
      <c r="GJO5142" s="3"/>
      <c r="GJP5142" s="3"/>
      <c r="GJQ5142" s="3"/>
      <c r="GJR5142" s="3"/>
      <c r="GJS5142" s="3"/>
      <c r="GJT5142" s="3"/>
      <c r="GJU5142" s="3"/>
      <c r="GJV5142" s="3"/>
    </row>
    <row r="5143" spans="5000:5014" x14ac:dyDescent="0.35">
      <c r="GJH5143" s="3"/>
      <c r="GJI5143" s="3"/>
      <c r="GJJ5143" s="3"/>
      <c r="GJK5143" s="3"/>
      <c r="GJL5143" s="3"/>
      <c r="GJM5143" s="3"/>
      <c r="GJN5143" s="3"/>
      <c r="GJO5143" s="3"/>
      <c r="GJP5143" s="3"/>
      <c r="GJQ5143" s="3"/>
      <c r="GJR5143" s="3"/>
      <c r="GJS5143" s="3"/>
      <c r="GJT5143" s="3"/>
      <c r="GJU5143" s="3"/>
      <c r="GJV5143" s="3"/>
    </row>
    <row r="5144" spans="5000:5014" x14ac:dyDescent="0.35">
      <c r="GJH5144" s="3"/>
      <c r="GJI5144" s="3"/>
      <c r="GJJ5144" s="3"/>
      <c r="GJK5144" s="3"/>
      <c r="GJL5144" s="3"/>
      <c r="GJM5144" s="3"/>
      <c r="GJN5144" s="3"/>
      <c r="GJO5144" s="3"/>
      <c r="GJP5144" s="3"/>
      <c r="GJQ5144" s="3"/>
      <c r="GJR5144" s="3"/>
      <c r="GJS5144" s="3"/>
      <c r="GJT5144" s="3"/>
      <c r="GJU5144" s="3"/>
      <c r="GJV5144" s="3"/>
    </row>
    <row r="5145" spans="5000:5014" x14ac:dyDescent="0.35">
      <c r="GJH5145" s="3"/>
      <c r="GJI5145" s="3"/>
      <c r="GJJ5145" s="3"/>
      <c r="GJK5145" s="3"/>
      <c r="GJL5145" s="3"/>
      <c r="GJM5145" s="3"/>
      <c r="GJN5145" s="3"/>
      <c r="GJO5145" s="3"/>
      <c r="GJP5145" s="3"/>
      <c r="GJQ5145" s="3"/>
      <c r="GJR5145" s="3"/>
      <c r="GJS5145" s="3"/>
      <c r="GJT5145" s="3"/>
      <c r="GJU5145" s="3"/>
      <c r="GJV5145" s="3"/>
    </row>
    <row r="5146" spans="5000:5014" x14ac:dyDescent="0.35">
      <c r="GJH5146" s="3"/>
      <c r="GJI5146" s="3"/>
      <c r="GJJ5146" s="3"/>
      <c r="GJK5146" s="3"/>
      <c r="GJL5146" s="3"/>
      <c r="GJM5146" s="3"/>
      <c r="GJN5146" s="3"/>
      <c r="GJO5146" s="3"/>
      <c r="GJP5146" s="3"/>
      <c r="GJQ5146" s="3"/>
      <c r="GJR5146" s="3"/>
      <c r="GJS5146" s="3"/>
      <c r="GJT5146" s="3"/>
      <c r="GJU5146" s="3"/>
      <c r="GJV5146" s="3"/>
    </row>
    <row r="5147" spans="5000:5014" x14ac:dyDescent="0.35">
      <c r="GJH5147" s="3"/>
      <c r="GJI5147" s="3"/>
      <c r="GJJ5147" s="3"/>
      <c r="GJK5147" s="3"/>
      <c r="GJL5147" s="3"/>
      <c r="GJM5147" s="3"/>
      <c r="GJN5147" s="3"/>
      <c r="GJO5147" s="3"/>
      <c r="GJP5147" s="3"/>
      <c r="GJQ5147" s="3"/>
      <c r="GJR5147" s="3"/>
      <c r="GJS5147" s="3"/>
      <c r="GJT5147" s="3"/>
      <c r="GJU5147" s="3"/>
      <c r="GJV5147" s="3"/>
    </row>
    <row r="5148" spans="5000:5014" x14ac:dyDescent="0.35">
      <c r="GJH5148" s="3"/>
      <c r="GJI5148" s="3"/>
      <c r="GJJ5148" s="3"/>
      <c r="GJK5148" s="3"/>
      <c r="GJL5148" s="3"/>
      <c r="GJM5148" s="3"/>
      <c r="GJN5148" s="3"/>
      <c r="GJO5148" s="3"/>
      <c r="GJP5148" s="3"/>
      <c r="GJQ5148" s="3"/>
      <c r="GJR5148" s="3"/>
      <c r="GJS5148" s="3"/>
      <c r="GJT5148" s="3"/>
      <c r="GJU5148" s="3"/>
      <c r="GJV5148" s="3"/>
    </row>
    <row r="5149" spans="5000:5014" x14ac:dyDescent="0.35">
      <c r="GJH5149" s="3"/>
      <c r="GJI5149" s="3"/>
      <c r="GJJ5149" s="3"/>
      <c r="GJK5149" s="3"/>
      <c r="GJL5149" s="3"/>
      <c r="GJM5149" s="3"/>
      <c r="GJN5149" s="3"/>
      <c r="GJO5149" s="3"/>
      <c r="GJP5149" s="3"/>
      <c r="GJQ5149" s="3"/>
      <c r="GJR5149" s="3"/>
      <c r="GJS5149" s="3"/>
      <c r="GJT5149" s="3"/>
      <c r="GJU5149" s="3"/>
      <c r="GJV5149" s="3"/>
    </row>
    <row r="5150" spans="5000:5014" x14ac:dyDescent="0.35">
      <c r="GJH5150" s="3"/>
      <c r="GJI5150" s="3"/>
      <c r="GJJ5150" s="3"/>
      <c r="GJK5150" s="3"/>
      <c r="GJL5150" s="3"/>
      <c r="GJM5150" s="3"/>
      <c r="GJN5150" s="3"/>
      <c r="GJO5150" s="3"/>
      <c r="GJP5150" s="3"/>
      <c r="GJQ5150" s="3"/>
      <c r="GJR5150" s="3"/>
      <c r="GJS5150" s="3"/>
      <c r="GJT5150" s="3"/>
      <c r="GJU5150" s="3"/>
      <c r="GJV5150" s="3"/>
    </row>
    <row r="5151" spans="5000:5014" x14ac:dyDescent="0.35">
      <c r="GJH5151" s="3"/>
      <c r="GJI5151" s="3"/>
      <c r="GJJ5151" s="3"/>
      <c r="GJK5151" s="3"/>
      <c r="GJL5151" s="3"/>
      <c r="GJM5151" s="3"/>
      <c r="GJN5151" s="3"/>
      <c r="GJO5151" s="3"/>
      <c r="GJP5151" s="3"/>
      <c r="GJQ5151" s="3"/>
      <c r="GJR5151" s="3"/>
      <c r="GJS5151" s="3"/>
      <c r="GJT5151" s="3"/>
      <c r="GJU5151" s="3"/>
      <c r="GJV5151" s="3"/>
    </row>
    <row r="5152" spans="5000:5014" x14ac:dyDescent="0.35">
      <c r="GJH5152" s="3"/>
      <c r="GJI5152" s="3"/>
      <c r="GJJ5152" s="3"/>
      <c r="GJK5152" s="3"/>
      <c r="GJL5152" s="3"/>
      <c r="GJM5152" s="3"/>
      <c r="GJN5152" s="3"/>
      <c r="GJO5152" s="3"/>
      <c r="GJP5152" s="3"/>
      <c r="GJQ5152" s="3"/>
      <c r="GJR5152" s="3"/>
      <c r="GJS5152" s="3"/>
      <c r="GJT5152" s="3"/>
      <c r="GJU5152" s="3"/>
      <c r="GJV5152" s="3"/>
    </row>
    <row r="5153" spans="5000:5014" x14ac:dyDescent="0.35">
      <c r="GJH5153" s="3"/>
      <c r="GJI5153" s="3"/>
      <c r="GJJ5153" s="3"/>
      <c r="GJK5153" s="3"/>
      <c r="GJL5153" s="3"/>
      <c r="GJM5153" s="3"/>
      <c r="GJN5153" s="3"/>
      <c r="GJO5153" s="3"/>
      <c r="GJP5153" s="3"/>
      <c r="GJQ5153" s="3"/>
      <c r="GJR5153" s="3"/>
      <c r="GJS5153" s="3"/>
      <c r="GJT5153" s="3"/>
      <c r="GJU5153" s="3"/>
      <c r="GJV5153" s="3"/>
    </row>
    <row r="5154" spans="5000:5014" x14ac:dyDescent="0.35">
      <c r="GJH5154" s="3"/>
      <c r="GJI5154" s="3"/>
      <c r="GJJ5154" s="3"/>
      <c r="GJK5154" s="3"/>
      <c r="GJL5154" s="3"/>
      <c r="GJM5154" s="3"/>
      <c r="GJN5154" s="3"/>
      <c r="GJO5154" s="3"/>
      <c r="GJP5154" s="3"/>
      <c r="GJQ5154" s="3"/>
      <c r="GJR5154" s="3"/>
      <c r="GJS5154" s="3"/>
      <c r="GJT5154" s="3"/>
      <c r="GJU5154" s="3"/>
      <c r="GJV5154" s="3"/>
    </row>
    <row r="5155" spans="5000:5014" x14ac:dyDescent="0.35">
      <c r="GJH5155" s="3"/>
      <c r="GJI5155" s="3"/>
      <c r="GJJ5155" s="3"/>
      <c r="GJK5155" s="3"/>
      <c r="GJL5155" s="3"/>
      <c r="GJM5155" s="3"/>
      <c r="GJN5155" s="3"/>
      <c r="GJO5155" s="3"/>
      <c r="GJP5155" s="3"/>
      <c r="GJQ5155" s="3"/>
      <c r="GJR5155" s="3"/>
      <c r="GJS5155" s="3"/>
      <c r="GJT5155" s="3"/>
      <c r="GJU5155" s="3"/>
      <c r="GJV5155" s="3"/>
    </row>
    <row r="5156" spans="5000:5014" x14ac:dyDescent="0.35">
      <c r="GJH5156" s="3"/>
      <c r="GJI5156" s="3"/>
      <c r="GJJ5156" s="3"/>
      <c r="GJK5156" s="3"/>
      <c r="GJL5156" s="3"/>
      <c r="GJM5156" s="3"/>
      <c r="GJN5156" s="3"/>
      <c r="GJO5156" s="3"/>
      <c r="GJP5156" s="3"/>
      <c r="GJQ5156" s="3"/>
      <c r="GJR5156" s="3"/>
      <c r="GJS5156" s="3"/>
      <c r="GJT5156" s="3"/>
      <c r="GJU5156" s="3"/>
      <c r="GJV5156" s="3"/>
    </row>
    <row r="5157" spans="5000:5014" x14ac:dyDescent="0.35">
      <c r="GJH5157" s="3"/>
      <c r="GJI5157" s="3"/>
      <c r="GJJ5157" s="3"/>
      <c r="GJK5157" s="3"/>
      <c r="GJL5157" s="3"/>
      <c r="GJM5157" s="3"/>
      <c r="GJN5157" s="3"/>
      <c r="GJO5157" s="3"/>
      <c r="GJP5157" s="3"/>
      <c r="GJQ5157" s="3"/>
      <c r="GJR5157" s="3"/>
      <c r="GJS5157" s="3"/>
      <c r="GJT5157" s="3"/>
      <c r="GJU5157" s="3"/>
      <c r="GJV5157" s="3"/>
    </row>
    <row r="5158" spans="5000:5014" x14ac:dyDescent="0.35">
      <c r="GJH5158" s="3"/>
      <c r="GJI5158" s="3"/>
      <c r="GJJ5158" s="3"/>
      <c r="GJK5158" s="3"/>
      <c r="GJL5158" s="3"/>
      <c r="GJM5158" s="3"/>
      <c r="GJN5158" s="3"/>
      <c r="GJO5158" s="3"/>
      <c r="GJP5158" s="3"/>
      <c r="GJQ5158" s="3"/>
      <c r="GJR5158" s="3"/>
      <c r="GJS5158" s="3"/>
      <c r="GJT5158" s="3"/>
      <c r="GJU5158" s="3"/>
      <c r="GJV5158" s="3"/>
    </row>
    <row r="5159" spans="5000:5014" x14ac:dyDescent="0.35">
      <c r="GJH5159" s="3"/>
      <c r="GJI5159" s="3"/>
      <c r="GJJ5159" s="3"/>
      <c r="GJK5159" s="3"/>
      <c r="GJL5159" s="3"/>
      <c r="GJM5159" s="3"/>
      <c r="GJN5159" s="3"/>
      <c r="GJO5159" s="3"/>
      <c r="GJP5159" s="3"/>
      <c r="GJQ5159" s="3"/>
      <c r="GJR5159" s="3"/>
      <c r="GJS5159" s="3"/>
      <c r="GJT5159" s="3"/>
      <c r="GJU5159" s="3"/>
      <c r="GJV5159" s="3"/>
    </row>
    <row r="5160" spans="5000:5014" x14ac:dyDescent="0.35">
      <c r="GJH5160" s="3"/>
      <c r="GJI5160" s="3"/>
      <c r="GJJ5160" s="3"/>
      <c r="GJK5160" s="3"/>
      <c r="GJL5160" s="3"/>
      <c r="GJM5160" s="3"/>
      <c r="GJN5160" s="3"/>
      <c r="GJO5160" s="3"/>
      <c r="GJP5160" s="3"/>
      <c r="GJQ5160" s="3"/>
      <c r="GJR5160" s="3"/>
      <c r="GJS5160" s="3"/>
      <c r="GJT5160" s="3"/>
      <c r="GJU5160" s="3"/>
      <c r="GJV5160" s="3"/>
    </row>
    <row r="5161" spans="5000:5014" x14ac:dyDescent="0.35">
      <c r="GJH5161" s="3"/>
      <c r="GJI5161" s="3"/>
      <c r="GJJ5161" s="3"/>
      <c r="GJK5161" s="3"/>
      <c r="GJL5161" s="3"/>
      <c r="GJM5161" s="3"/>
      <c r="GJN5161" s="3"/>
      <c r="GJO5161" s="3"/>
      <c r="GJP5161" s="3"/>
      <c r="GJQ5161" s="3"/>
      <c r="GJR5161" s="3"/>
      <c r="GJS5161" s="3"/>
      <c r="GJT5161" s="3"/>
      <c r="GJU5161" s="3"/>
      <c r="GJV5161" s="3"/>
    </row>
    <row r="5162" spans="5000:5014" x14ac:dyDescent="0.35">
      <c r="GJH5162" s="3"/>
      <c r="GJI5162" s="3"/>
      <c r="GJJ5162" s="3"/>
      <c r="GJK5162" s="3"/>
      <c r="GJL5162" s="3"/>
      <c r="GJM5162" s="3"/>
      <c r="GJN5162" s="3"/>
      <c r="GJO5162" s="3"/>
      <c r="GJP5162" s="3"/>
      <c r="GJQ5162" s="3"/>
      <c r="GJR5162" s="3"/>
      <c r="GJS5162" s="3"/>
      <c r="GJT5162" s="3"/>
      <c r="GJU5162" s="3"/>
      <c r="GJV5162" s="3"/>
    </row>
    <row r="5163" spans="5000:5014" x14ac:dyDescent="0.35">
      <c r="GJH5163" s="3"/>
      <c r="GJI5163" s="3"/>
      <c r="GJJ5163" s="3"/>
      <c r="GJK5163" s="3"/>
      <c r="GJL5163" s="3"/>
      <c r="GJM5163" s="3"/>
      <c r="GJN5163" s="3"/>
      <c r="GJO5163" s="3"/>
      <c r="GJP5163" s="3"/>
      <c r="GJQ5163" s="3"/>
      <c r="GJR5163" s="3"/>
      <c r="GJS5163" s="3"/>
      <c r="GJT5163" s="3"/>
      <c r="GJU5163" s="3"/>
      <c r="GJV5163" s="3"/>
    </row>
    <row r="5164" spans="5000:5014" x14ac:dyDescent="0.35">
      <c r="GJH5164" s="3"/>
      <c r="GJI5164" s="3"/>
      <c r="GJJ5164" s="3"/>
      <c r="GJK5164" s="3"/>
      <c r="GJL5164" s="3"/>
      <c r="GJM5164" s="3"/>
      <c r="GJN5164" s="3"/>
      <c r="GJO5164" s="3"/>
      <c r="GJP5164" s="3"/>
      <c r="GJQ5164" s="3"/>
      <c r="GJR5164" s="3"/>
      <c r="GJS5164" s="3"/>
      <c r="GJT5164" s="3"/>
      <c r="GJU5164" s="3"/>
      <c r="GJV5164" s="3"/>
    </row>
    <row r="5165" spans="5000:5014" x14ac:dyDescent="0.35">
      <c r="GJH5165" s="3"/>
      <c r="GJI5165" s="3"/>
      <c r="GJJ5165" s="3"/>
      <c r="GJK5165" s="3"/>
      <c r="GJL5165" s="3"/>
      <c r="GJM5165" s="3"/>
      <c r="GJN5165" s="3"/>
      <c r="GJO5165" s="3"/>
      <c r="GJP5165" s="3"/>
      <c r="GJQ5165" s="3"/>
      <c r="GJR5165" s="3"/>
      <c r="GJS5165" s="3"/>
      <c r="GJT5165" s="3"/>
      <c r="GJU5165" s="3"/>
      <c r="GJV5165" s="3"/>
    </row>
    <row r="5166" spans="5000:5014" x14ac:dyDescent="0.35">
      <c r="GJH5166" s="3"/>
      <c r="GJI5166" s="3"/>
      <c r="GJJ5166" s="3"/>
      <c r="GJK5166" s="3"/>
      <c r="GJL5166" s="3"/>
      <c r="GJM5166" s="3"/>
      <c r="GJN5166" s="3"/>
      <c r="GJO5166" s="3"/>
      <c r="GJP5166" s="3"/>
      <c r="GJQ5166" s="3"/>
      <c r="GJR5166" s="3"/>
      <c r="GJS5166" s="3"/>
      <c r="GJT5166" s="3"/>
      <c r="GJU5166" s="3"/>
      <c r="GJV5166" s="3"/>
    </row>
    <row r="5167" spans="5000:5014" x14ac:dyDescent="0.35">
      <c r="GJH5167" s="3"/>
      <c r="GJI5167" s="3"/>
      <c r="GJJ5167" s="3"/>
      <c r="GJK5167" s="3"/>
      <c r="GJL5167" s="3"/>
      <c r="GJM5167" s="3"/>
      <c r="GJN5167" s="3"/>
      <c r="GJO5167" s="3"/>
      <c r="GJP5167" s="3"/>
      <c r="GJQ5167" s="3"/>
      <c r="GJR5167" s="3"/>
      <c r="GJS5167" s="3"/>
      <c r="GJT5167" s="3"/>
      <c r="GJU5167" s="3"/>
      <c r="GJV5167" s="3"/>
    </row>
    <row r="5168" spans="5000:5014" x14ac:dyDescent="0.35">
      <c r="GJH5168" s="3"/>
      <c r="GJI5168" s="3"/>
      <c r="GJJ5168" s="3"/>
      <c r="GJK5168" s="3"/>
      <c r="GJL5168" s="3"/>
      <c r="GJM5168" s="3"/>
      <c r="GJN5168" s="3"/>
      <c r="GJO5168" s="3"/>
      <c r="GJP5168" s="3"/>
      <c r="GJQ5168" s="3"/>
      <c r="GJR5168" s="3"/>
      <c r="GJS5168" s="3"/>
      <c r="GJT5168" s="3"/>
      <c r="GJU5168" s="3"/>
      <c r="GJV5168" s="3"/>
    </row>
    <row r="5169" spans="5000:5014" x14ac:dyDescent="0.35">
      <c r="GJH5169" s="3"/>
      <c r="GJI5169" s="3"/>
      <c r="GJJ5169" s="3"/>
      <c r="GJK5169" s="3"/>
      <c r="GJL5169" s="3"/>
      <c r="GJM5169" s="3"/>
      <c r="GJN5169" s="3"/>
      <c r="GJO5169" s="3"/>
      <c r="GJP5169" s="3"/>
      <c r="GJQ5169" s="3"/>
      <c r="GJR5169" s="3"/>
      <c r="GJS5169" s="3"/>
      <c r="GJT5169" s="3"/>
      <c r="GJU5169" s="3"/>
      <c r="GJV5169" s="3"/>
    </row>
    <row r="5170" spans="5000:5014" x14ac:dyDescent="0.35">
      <c r="GJH5170" s="3"/>
      <c r="GJI5170" s="3"/>
      <c r="GJJ5170" s="3"/>
      <c r="GJK5170" s="3"/>
      <c r="GJL5170" s="3"/>
      <c r="GJM5170" s="3"/>
      <c r="GJN5170" s="3"/>
      <c r="GJO5170" s="3"/>
      <c r="GJP5170" s="3"/>
      <c r="GJQ5170" s="3"/>
      <c r="GJR5170" s="3"/>
      <c r="GJS5170" s="3"/>
      <c r="GJT5170" s="3"/>
      <c r="GJU5170" s="3"/>
      <c r="GJV5170" s="3"/>
    </row>
    <row r="5171" spans="5000:5014" x14ac:dyDescent="0.35">
      <c r="GJH5171" s="3"/>
      <c r="GJI5171" s="3"/>
      <c r="GJJ5171" s="3"/>
      <c r="GJK5171" s="3"/>
      <c r="GJL5171" s="3"/>
      <c r="GJM5171" s="3"/>
      <c r="GJN5171" s="3"/>
      <c r="GJO5171" s="3"/>
      <c r="GJP5171" s="3"/>
      <c r="GJQ5171" s="3"/>
      <c r="GJR5171" s="3"/>
      <c r="GJS5171" s="3"/>
      <c r="GJT5171" s="3"/>
      <c r="GJU5171" s="3"/>
      <c r="GJV5171" s="3"/>
    </row>
    <row r="5172" spans="5000:5014" x14ac:dyDescent="0.35">
      <c r="GJH5172" s="3"/>
      <c r="GJI5172" s="3"/>
      <c r="GJJ5172" s="3"/>
      <c r="GJK5172" s="3"/>
      <c r="GJL5172" s="3"/>
      <c r="GJM5172" s="3"/>
      <c r="GJN5172" s="3"/>
      <c r="GJO5172" s="3"/>
      <c r="GJP5172" s="3"/>
      <c r="GJQ5172" s="3"/>
      <c r="GJR5172" s="3"/>
      <c r="GJS5172" s="3"/>
      <c r="GJT5172" s="3"/>
      <c r="GJU5172" s="3"/>
      <c r="GJV5172" s="3"/>
    </row>
    <row r="5173" spans="5000:5014" x14ac:dyDescent="0.35">
      <c r="GJH5173" s="3"/>
      <c r="GJI5173" s="3"/>
      <c r="GJJ5173" s="3"/>
      <c r="GJK5173" s="3"/>
      <c r="GJL5173" s="3"/>
      <c r="GJM5173" s="3"/>
      <c r="GJN5173" s="3"/>
      <c r="GJO5173" s="3"/>
      <c r="GJP5173" s="3"/>
      <c r="GJQ5173" s="3"/>
      <c r="GJR5173" s="3"/>
      <c r="GJS5173" s="3"/>
      <c r="GJT5173" s="3"/>
      <c r="GJU5173" s="3"/>
      <c r="GJV5173" s="3"/>
    </row>
    <row r="5174" spans="5000:5014" x14ac:dyDescent="0.35">
      <c r="GJH5174" s="3"/>
      <c r="GJI5174" s="3"/>
      <c r="GJJ5174" s="3"/>
      <c r="GJK5174" s="3"/>
      <c r="GJL5174" s="3"/>
      <c r="GJM5174" s="3"/>
      <c r="GJN5174" s="3"/>
      <c r="GJO5174" s="3"/>
      <c r="GJP5174" s="3"/>
      <c r="GJQ5174" s="3"/>
      <c r="GJR5174" s="3"/>
      <c r="GJS5174" s="3"/>
      <c r="GJT5174" s="3"/>
      <c r="GJU5174" s="3"/>
      <c r="GJV5174" s="3"/>
    </row>
    <row r="5175" spans="5000:5014" x14ac:dyDescent="0.35">
      <c r="GJH5175" s="3"/>
      <c r="GJI5175" s="3"/>
      <c r="GJJ5175" s="3"/>
      <c r="GJK5175" s="3"/>
      <c r="GJL5175" s="3"/>
      <c r="GJM5175" s="3"/>
      <c r="GJN5175" s="3"/>
      <c r="GJO5175" s="3"/>
      <c r="GJP5175" s="3"/>
      <c r="GJQ5175" s="3"/>
      <c r="GJR5175" s="3"/>
      <c r="GJS5175" s="3"/>
      <c r="GJT5175" s="3"/>
      <c r="GJU5175" s="3"/>
      <c r="GJV5175" s="3"/>
    </row>
    <row r="5176" spans="5000:5014" x14ac:dyDescent="0.35">
      <c r="GJH5176" s="3"/>
      <c r="GJI5176" s="3"/>
      <c r="GJJ5176" s="3"/>
      <c r="GJK5176" s="3"/>
      <c r="GJL5176" s="3"/>
      <c r="GJM5176" s="3"/>
      <c r="GJN5176" s="3"/>
      <c r="GJO5176" s="3"/>
      <c r="GJP5176" s="3"/>
      <c r="GJQ5176" s="3"/>
      <c r="GJR5176" s="3"/>
      <c r="GJS5176" s="3"/>
      <c r="GJT5176" s="3"/>
      <c r="GJU5176" s="3"/>
      <c r="GJV5176" s="3"/>
    </row>
    <row r="5177" spans="5000:5014" x14ac:dyDescent="0.35">
      <c r="GJH5177" s="3"/>
      <c r="GJI5177" s="3"/>
      <c r="GJJ5177" s="3"/>
      <c r="GJK5177" s="3"/>
      <c r="GJL5177" s="3"/>
      <c r="GJM5177" s="3"/>
      <c r="GJN5177" s="3"/>
      <c r="GJO5177" s="3"/>
      <c r="GJP5177" s="3"/>
      <c r="GJQ5177" s="3"/>
      <c r="GJR5177" s="3"/>
      <c r="GJS5177" s="3"/>
      <c r="GJT5177" s="3"/>
      <c r="GJU5177" s="3"/>
      <c r="GJV5177" s="3"/>
    </row>
    <row r="5178" spans="5000:5014" x14ac:dyDescent="0.35">
      <c r="GJH5178" s="3"/>
      <c r="GJI5178" s="3"/>
      <c r="GJJ5178" s="3"/>
      <c r="GJK5178" s="3"/>
      <c r="GJL5178" s="3"/>
      <c r="GJM5178" s="3"/>
      <c r="GJN5178" s="3"/>
      <c r="GJO5178" s="3"/>
      <c r="GJP5178" s="3"/>
      <c r="GJQ5178" s="3"/>
      <c r="GJR5178" s="3"/>
      <c r="GJS5178" s="3"/>
      <c r="GJT5178" s="3"/>
      <c r="GJU5178" s="3"/>
      <c r="GJV5178" s="3"/>
    </row>
    <row r="5179" spans="5000:5014" x14ac:dyDescent="0.35">
      <c r="GJH5179" s="3"/>
      <c r="GJI5179" s="3"/>
      <c r="GJJ5179" s="3"/>
      <c r="GJK5179" s="3"/>
      <c r="GJL5179" s="3"/>
      <c r="GJM5179" s="3"/>
      <c r="GJN5179" s="3"/>
      <c r="GJO5179" s="3"/>
      <c r="GJP5179" s="3"/>
      <c r="GJQ5179" s="3"/>
      <c r="GJR5179" s="3"/>
      <c r="GJS5179" s="3"/>
      <c r="GJT5179" s="3"/>
      <c r="GJU5179" s="3"/>
      <c r="GJV5179" s="3"/>
    </row>
    <row r="5180" spans="5000:5014" x14ac:dyDescent="0.35">
      <c r="GJH5180" s="3"/>
      <c r="GJI5180" s="3"/>
      <c r="GJJ5180" s="3"/>
      <c r="GJK5180" s="3"/>
      <c r="GJL5180" s="3"/>
      <c r="GJM5180" s="3"/>
      <c r="GJN5180" s="3"/>
      <c r="GJO5180" s="3"/>
      <c r="GJP5180" s="3"/>
      <c r="GJQ5180" s="3"/>
      <c r="GJR5180" s="3"/>
      <c r="GJS5180" s="3"/>
      <c r="GJT5180" s="3"/>
      <c r="GJU5180" s="3"/>
      <c r="GJV5180" s="3"/>
    </row>
    <row r="5181" spans="5000:5014" x14ac:dyDescent="0.35">
      <c r="GJH5181" s="3"/>
      <c r="GJI5181" s="3"/>
      <c r="GJJ5181" s="3"/>
      <c r="GJK5181" s="3"/>
      <c r="GJL5181" s="3"/>
      <c r="GJM5181" s="3"/>
      <c r="GJN5181" s="3"/>
      <c r="GJO5181" s="3"/>
      <c r="GJP5181" s="3"/>
      <c r="GJQ5181" s="3"/>
      <c r="GJR5181" s="3"/>
      <c r="GJS5181" s="3"/>
      <c r="GJT5181" s="3"/>
      <c r="GJU5181" s="3"/>
      <c r="GJV5181" s="3"/>
    </row>
    <row r="5182" spans="5000:5014" x14ac:dyDescent="0.35">
      <c r="GJH5182" s="3"/>
      <c r="GJI5182" s="3"/>
      <c r="GJJ5182" s="3"/>
      <c r="GJK5182" s="3"/>
      <c r="GJL5182" s="3"/>
      <c r="GJM5182" s="3"/>
      <c r="GJN5182" s="3"/>
      <c r="GJO5182" s="3"/>
      <c r="GJP5182" s="3"/>
      <c r="GJQ5182" s="3"/>
      <c r="GJR5182" s="3"/>
      <c r="GJS5182" s="3"/>
      <c r="GJT5182" s="3"/>
      <c r="GJU5182" s="3"/>
      <c r="GJV5182" s="3"/>
    </row>
    <row r="5183" spans="5000:5014" x14ac:dyDescent="0.35">
      <c r="GJH5183" s="3"/>
      <c r="GJI5183" s="3"/>
      <c r="GJJ5183" s="3"/>
      <c r="GJK5183" s="3"/>
      <c r="GJL5183" s="3"/>
      <c r="GJM5183" s="3"/>
      <c r="GJN5183" s="3"/>
      <c r="GJO5183" s="3"/>
      <c r="GJP5183" s="3"/>
      <c r="GJQ5183" s="3"/>
      <c r="GJR5183" s="3"/>
      <c r="GJS5183" s="3"/>
      <c r="GJT5183" s="3"/>
      <c r="GJU5183" s="3"/>
      <c r="GJV5183" s="3"/>
    </row>
    <row r="5184" spans="5000:5014" x14ac:dyDescent="0.35">
      <c r="GJH5184" s="3"/>
      <c r="GJI5184" s="3"/>
      <c r="GJJ5184" s="3"/>
      <c r="GJK5184" s="3"/>
      <c r="GJL5184" s="3"/>
      <c r="GJM5184" s="3"/>
      <c r="GJN5184" s="3"/>
      <c r="GJO5184" s="3"/>
      <c r="GJP5184" s="3"/>
      <c r="GJQ5184" s="3"/>
      <c r="GJR5184" s="3"/>
      <c r="GJS5184" s="3"/>
      <c r="GJT5184" s="3"/>
      <c r="GJU5184" s="3"/>
      <c r="GJV5184" s="3"/>
    </row>
    <row r="5185" spans="5000:5014" x14ac:dyDescent="0.35">
      <c r="GJH5185" s="3"/>
      <c r="GJI5185" s="3"/>
      <c r="GJJ5185" s="3"/>
      <c r="GJK5185" s="3"/>
      <c r="GJL5185" s="3"/>
      <c r="GJM5185" s="3"/>
      <c r="GJN5185" s="3"/>
      <c r="GJO5185" s="3"/>
      <c r="GJP5185" s="3"/>
      <c r="GJQ5185" s="3"/>
      <c r="GJR5185" s="3"/>
      <c r="GJS5185" s="3"/>
      <c r="GJT5185" s="3"/>
      <c r="GJU5185" s="3"/>
      <c r="GJV5185" s="3"/>
    </row>
    <row r="5186" spans="5000:5014" x14ac:dyDescent="0.35">
      <c r="GJH5186" s="3"/>
      <c r="GJI5186" s="3"/>
      <c r="GJJ5186" s="3"/>
      <c r="GJK5186" s="3"/>
      <c r="GJL5186" s="3"/>
      <c r="GJM5186" s="3"/>
      <c r="GJN5186" s="3"/>
      <c r="GJO5186" s="3"/>
      <c r="GJP5186" s="3"/>
      <c r="GJQ5186" s="3"/>
      <c r="GJR5186" s="3"/>
      <c r="GJS5186" s="3"/>
      <c r="GJT5186" s="3"/>
      <c r="GJU5186" s="3"/>
      <c r="GJV5186" s="3"/>
    </row>
    <row r="5187" spans="5000:5014" x14ac:dyDescent="0.35">
      <c r="GJH5187" s="3"/>
      <c r="GJI5187" s="3"/>
      <c r="GJJ5187" s="3"/>
      <c r="GJK5187" s="3"/>
      <c r="GJL5187" s="3"/>
      <c r="GJM5187" s="3"/>
      <c r="GJN5187" s="3"/>
      <c r="GJO5187" s="3"/>
      <c r="GJP5187" s="3"/>
      <c r="GJQ5187" s="3"/>
      <c r="GJR5187" s="3"/>
      <c r="GJS5187" s="3"/>
      <c r="GJT5187" s="3"/>
      <c r="GJU5187" s="3"/>
      <c r="GJV5187" s="3"/>
    </row>
    <row r="5188" spans="5000:5014" x14ac:dyDescent="0.35">
      <c r="GJH5188" s="3"/>
      <c r="GJI5188" s="3"/>
      <c r="GJJ5188" s="3"/>
      <c r="GJK5188" s="3"/>
      <c r="GJL5188" s="3"/>
      <c r="GJM5188" s="3"/>
      <c r="GJN5188" s="3"/>
      <c r="GJO5188" s="3"/>
      <c r="GJP5188" s="3"/>
      <c r="GJQ5188" s="3"/>
      <c r="GJR5188" s="3"/>
      <c r="GJS5188" s="3"/>
      <c r="GJT5188" s="3"/>
      <c r="GJU5188" s="3"/>
      <c r="GJV5188" s="3"/>
    </row>
    <row r="5189" spans="5000:5014" x14ac:dyDescent="0.35">
      <c r="GJH5189" s="3"/>
      <c r="GJI5189" s="3"/>
      <c r="GJJ5189" s="3"/>
      <c r="GJK5189" s="3"/>
      <c r="GJL5189" s="3"/>
      <c r="GJM5189" s="3"/>
      <c r="GJN5189" s="3"/>
      <c r="GJO5189" s="3"/>
      <c r="GJP5189" s="3"/>
      <c r="GJQ5189" s="3"/>
      <c r="GJR5189" s="3"/>
      <c r="GJS5189" s="3"/>
      <c r="GJT5189" s="3"/>
      <c r="GJU5189" s="3"/>
      <c r="GJV5189" s="3"/>
    </row>
    <row r="5190" spans="5000:5014" x14ac:dyDescent="0.35">
      <c r="GJH5190" s="3"/>
      <c r="GJI5190" s="3"/>
      <c r="GJJ5190" s="3"/>
      <c r="GJK5190" s="3"/>
      <c r="GJL5190" s="3"/>
      <c r="GJM5190" s="3"/>
      <c r="GJN5190" s="3"/>
      <c r="GJO5190" s="3"/>
      <c r="GJP5190" s="3"/>
      <c r="GJQ5190" s="3"/>
      <c r="GJR5190" s="3"/>
      <c r="GJS5190" s="3"/>
      <c r="GJT5190" s="3"/>
      <c r="GJU5190" s="3"/>
      <c r="GJV5190" s="3"/>
    </row>
    <row r="5191" spans="5000:5014" x14ac:dyDescent="0.35">
      <c r="GJH5191" s="3"/>
      <c r="GJI5191" s="3"/>
      <c r="GJJ5191" s="3"/>
      <c r="GJK5191" s="3"/>
      <c r="GJL5191" s="3"/>
      <c r="GJM5191" s="3"/>
      <c r="GJN5191" s="3"/>
      <c r="GJO5191" s="3"/>
      <c r="GJP5191" s="3"/>
      <c r="GJQ5191" s="3"/>
      <c r="GJR5191" s="3"/>
      <c r="GJS5191" s="3"/>
      <c r="GJT5191" s="3"/>
      <c r="GJU5191" s="3"/>
      <c r="GJV5191" s="3"/>
    </row>
    <row r="5192" spans="5000:5014" x14ac:dyDescent="0.35">
      <c r="GJH5192" s="3"/>
      <c r="GJI5192" s="3"/>
      <c r="GJJ5192" s="3"/>
      <c r="GJK5192" s="3"/>
      <c r="GJL5192" s="3"/>
      <c r="GJM5192" s="3"/>
      <c r="GJN5192" s="3"/>
      <c r="GJO5192" s="3"/>
      <c r="GJP5192" s="3"/>
      <c r="GJQ5192" s="3"/>
      <c r="GJR5192" s="3"/>
      <c r="GJS5192" s="3"/>
      <c r="GJT5192" s="3"/>
      <c r="GJU5192" s="3"/>
      <c r="GJV5192" s="3"/>
    </row>
    <row r="5193" spans="5000:5014" x14ac:dyDescent="0.35">
      <c r="GJH5193" s="3"/>
      <c r="GJI5193" s="3"/>
      <c r="GJJ5193" s="3"/>
      <c r="GJK5193" s="3"/>
      <c r="GJL5193" s="3"/>
      <c r="GJM5193" s="3"/>
      <c r="GJN5193" s="3"/>
      <c r="GJO5193" s="3"/>
      <c r="GJP5193" s="3"/>
      <c r="GJQ5193" s="3"/>
      <c r="GJR5193" s="3"/>
      <c r="GJS5193" s="3"/>
      <c r="GJT5193" s="3"/>
      <c r="GJU5193" s="3"/>
      <c r="GJV5193" s="3"/>
    </row>
    <row r="5194" spans="5000:5014" x14ac:dyDescent="0.35">
      <c r="GJH5194" s="3"/>
      <c r="GJI5194" s="3"/>
      <c r="GJJ5194" s="3"/>
      <c r="GJK5194" s="3"/>
      <c r="GJL5194" s="3"/>
      <c r="GJM5194" s="3"/>
      <c r="GJN5194" s="3"/>
      <c r="GJO5194" s="3"/>
      <c r="GJP5194" s="3"/>
      <c r="GJQ5194" s="3"/>
      <c r="GJR5194" s="3"/>
      <c r="GJS5194" s="3"/>
      <c r="GJT5194" s="3"/>
      <c r="GJU5194" s="3"/>
      <c r="GJV5194" s="3"/>
    </row>
    <row r="5195" spans="5000:5014" x14ac:dyDescent="0.35">
      <c r="GJH5195" s="3"/>
      <c r="GJI5195" s="3"/>
      <c r="GJJ5195" s="3"/>
      <c r="GJK5195" s="3"/>
      <c r="GJL5195" s="3"/>
      <c r="GJM5195" s="3"/>
      <c r="GJN5195" s="3"/>
      <c r="GJO5195" s="3"/>
      <c r="GJP5195" s="3"/>
      <c r="GJQ5195" s="3"/>
      <c r="GJR5195" s="3"/>
      <c r="GJS5195" s="3"/>
      <c r="GJT5195" s="3"/>
      <c r="GJU5195" s="3"/>
      <c r="GJV5195" s="3"/>
    </row>
    <row r="5196" spans="5000:5014" x14ac:dyDescent="0.35">
      <c r="GJH5196" s="3"/>
      <c r="GJI5196" s="3"/>
      <c r="GJJ5196" s="3"/>
      <c r="GJK5196" s="3"/>
      <c r="GJL5196" s="3"/>
      <c r="GJM5196" s="3"/>
      <c r="GJN5196" s="3"/>
      <c r="GJO5196" s="3"/>
      <c r="GJP5196" s="3"/>
      <c r="GJQ5196" s="3"/>
      <c r="GJR5196" s="3"/>
      <c r="GJS5196" s="3"/>
      <c r="GJT5196" s="3"/>
      <c r="GJU5196" s="3"/>
      <c r="GJV5196" s="3"/>
    </row>
    <row r="5197" spans="5000:5014" x14ac:dyDescent="0.35">
      <c r="GJH5197" s="3"/>
      <c r="GJI5197" s="3"/>
      <c r="GJJ5197" s="3"/>
      <c r="GJK5197" s="3"/>
      <c r="GJL5197" s="3"/>
      <c r="GJM5197" s="3"/>
      <c r="GJN5197" s="3"/>
      <c r="GJO5197" s="3"/>
      <c r="GJP5197" s="3"/>
      <c r="GJQ5197" s="3"/>
      <c r="GJR5197" s="3"/>
      <c r="GJS5197" s="3"/>
      <c r="GJT5197" s="3"/>
      <c r="GJU5197" s="3"/>
      <c r="GJV5197" s="3"/>
    </row>
    <row r="5198" spans="5000:5014" x14ac:dyDescent="0.35">
      <c r="GJH5198" s="3"/>
      <c r="GJI5198" s="3"/>
      <c r="GJJ5198" s="3"/>
      <c r="GJK5198" s="3"/>
      <c r="GJL5198" s="3"/>
      <c r="GJM5198" s="3"/>
      <c r="GJN5198" s="3"/>
      <c r="GJO5198" s="3"/>
      <c r="GJP5198" s="3"/>
      <c r="GJQ5198" s="3"/>
      <c r="GJR5198" s="3"/>
      <c r="GJS5198" s="3"/>
      <c r="GJT5198" s="3"/>
      <c r="GJU5198" s="3"/>
      <c r="GJV5198" s="3"/>
    </row>
    <row r="5199" spans="5000:5014" x14ac:dyDescent="0.35">
      <c r="GJH5199" s="3"/>
      <c r="GJI5199" s="3"/>
      <c r="GJJ5199" s="3"/>
      <c r="GJK5199" s="3"/>
      <c r="GJL5199" s="3"/>
      <c r="GJM5199" s="3"/>
      <c r="GJN5199" s="3"/>
      <c r="GJO5199" s="3"/>
      <c r="GJP5199" s="3"/>
      <c r="GJQ5199" s="3"/>
      <c r="GJR5199" s="3"/>
      <c r="GJS5199" s="3"/>
      <c r="GJT5199" s="3"/>
      <c r="GJU5199" s="3"/>
      <c r="GJV5199" s="3"/>
    </row>
    <row r="5200" spans="5000:5014" x14ac:dyDescent="0.35">
      <c r="GJH5200" s="3"/>
      <c r="GJI5200" s="3"/>
      <c r="GJJ5200" s="3"/>
      <c r="GJK5200" s="3"/>
      <c r="GJL5200" s="3"/>
      <c r="GJM5200" s="3"/>
      <c r="GJN5200" s="3"/>
      <c r="GJO5200" s="3"/>
      <c r="GJP5200" s="3"/>
      <c r="GJQ5200" s="3"/>
      <c r="GJR5200" s="3"/>
      <c r="GJS5200" s="3"/>
      <c r="GJT5200" s="3"/>
      <c r="GJU5200" s="3"/>
      <c r="GJV5200" s="3"/>
    </row>
    <row r="5201" spans="5000:5014" x14ac:dyDescent="0.35">
      <c r="GJH5201" s="3"/>
      <c r="GJI5201" s="3"/>
      <c r="GJJ5201" s="3"/>
      <c r="GJK5201" s="3"/>
      <c r="GJL5201" s="3"/>
      <c r="GJM5201" s="3"/>
      <c r="GJN5201" s="3"/>
      <c r="GJO5201" s="3"/>
      <c r="GJP5201" s="3"/>
      <c r="GJQ5201" s="3"/>
      <c r="GJR5201" s="3"/>
      <c r="GJS5201" s="3"/>
      <c r="GJT5201" s="3"/>
      <c r="GJU5201" s="3"/>
      <c r="GJV5201" s="3"/>
    </row>
    <row r="5202" spans="5000:5014" x14ac:dyDescent="0.35">
      <c r="GJH5202" s="3"/>
      <c r="GJI5202" s="3"/>
      <c r="GJJ5202" s="3"/>
      <c r="GJK5202" s="3"/>
      <c r="GJL5202" s="3"/>
      <c r="GJM5202" s="3"/>
      <c r="GJN5202" s="3"/>
      <c r="GJO5202" s="3"/>
      <c r="GJP5202" s="3"/>
      <c r="GJQ5202" s="3"/>
      <c r="GJR5202" s="3"/>
      <c r="GJS5202" s="3"/>
      <c r="GJT5202" s="3"/>
      <c r="GJU5202" s="3"/>
      <c r="GJV5202" s="3"/>
    </row>
    <row r="5203" spans="5000:5014" x14ac:dyDescent="0.35">
      <c r="GJH5203" s="3"/>
      <c r="GJI5203" s="3"/>
      <c r="GJJ5203" s="3"/>
      <c r="GJK5203" s="3"/>
      <c r="GJL5203" s="3"/>
      <c r="GJM5203" s="3"/>
      <c r="GJN5203" s="3"/>
      <c r="GJO5203" s="3"/>
      <c r="GJP5203" s="3"/>
      <c r="GJQ5203" s="3"/>
      <c r="GJR5203" s="3"/>
      <c r="GJS5203" s="3"/>
      <c r="GJT5203" s="3"/>
      <c r="GJU5203" s="3"/>
      <c r="GJV5203" s="3"/>
    </row>
    <row r="5204" spans="5000:5014" x14ac:dyDescent="0.35">
      <c r="GJH5204" s="3"/>
      <c r="GJI5204" s="3"/>
      <c r="GJJ5204" s="3"/>
      <c r="GJK5204" s="3"/>
      <c r="GJL5204" s="3"/>
      <c r="GJM5204" s="3"/>
      <c r="GJN5204" s="3"/>
      <c r="GJO5204" s="3"/>
      <c r="GJP5204" s="3"/>
      <c r="GJQ5204" s="3"/>
      <c r="GJR5204" s="3"/>
      <c r="GJS5204" s="3"/>
      <c r="GJT5204" s="3"/>
      <c r="GJU5204" s="3"/>
      <c r="GJV5204" s="3"/>
    </row>
    <row r="5205" spans="5000:5014" x14ac:dyDescent="0.35">
      <c r="GJH5205" s="3"/>
      <c r="GJI5205" s="3"/>
      <c r="GJJ5205" s="3"/>
      <c r="GJK5205" s="3"/>
      <c r="GJL5205" s="3"/>
      <c r="GJM5205" s="3"/>
      <c r="GJN5205" s="3"/>
      <c r="GJO5205" s="3"/>
      <c r="GJP5205" s="3"/>
      <c r="GJQ5205" s="3"/>
      <c r="GJR5205" s="3"/>
      <c r="GJS5205" s="3"/>
      <c r="GJT5205" s="3"/>
      <c r="GJU5205" s="3"/>
      <c r="GJV5205" s="3"/>
    </row>
    <row r="5206" spans="5000:5014" x14ac:dyDescent="0.35">
      <c r="GJH5206" s="3"/>
      <c r="GJI5206" s="3"/>
      <c r="GJJ5206" s="3"/>
      <c r="GJK5206" s="3"/>
      <c r="GJL5206" s="3"/>
      <c r="GJM5206" s="3"/>
      <c r="GJN5206" s="3"/>
      <c r="GJO5206" s="3"/>
      <c r="GJP5206" s="3"/>
      <c r="GJQ5206" s="3"/>
      <c r="GJR5206" s="3"/>
      <c r="GJS5206" s="3"/>
      <c r="GJT5206" s="3"/>
      <c r="GJU5206" s="3"/>
      <c r="GJV5206" s="3"/>
    </row>
    <row r="5207" spans="5000:5014" x14ac:dyDescent="0.35">
      <c r="GJH5207" s="3"/>
      <c r="GJI5207" s="3"/>
      <c r="GJJ5207" s="3"/>
      <c r="GJK5207" s="3"/>
      <c r="GJL5207" s="3"/>
      <c r="GJM5207" s="3"/>
      <c r="GJN5207" s="3"/>
      <c r="GJO5207" s="3"/>
      <c r="GJP5207" s="3"/>
      <c r="GJQ5207" s="3"/>
      <c r="GJR5207" s="3"/>
      <c r="GJS5207" s="3"/>
      <c r="GJT5207" s="3"/>
      <c r="GJU5207" s="3"/>
      <c r="GJV5207" s="3"/>
    </row>
    <row r="5208" spans="5000:5014" x14ac:dyDescent="0.35">
      <c r="GJH5208" s="3"/>
      <c r="GJI5208" s="3"/>
      <c r="GJJ5208" s="3"/>
      <c r="GJK5208" s="3"/>
      <c r="GJL5208" s="3"/>
      <c r="GJM5208" s="3"/>
      <c r="GJN5208" s="3"/>
      <c r="GJO5208" s="3"/>
      <c r="GJP5208" s="3"/>
      <c r="GJQ5208" s="3"/>
      <c r="GJR5208" s="3"/>
      <c r="GJS5208" s="3"/>
      <c r="GJT5208" s="3"/>
      <c r="GJU5208" s="3"/>
      <c r="GJV5208" s="3"/>
    </row>
    <row r="5209" spans="5000:5014" x14ac:dyDescent="0.35">
      <c r="GJH5209" s="3"/>
      <c r="GJI5209" s="3"/>
      <c r="GJJ5209" s="3"/>
      <c r="GJK5209" s="3"/>
      <c r="GJL5209" s="3"/>
      <c r="GJM5209" s="3"/>
      <c r="GJN5209" s="3"/>
      <c r="GJO5209" s="3"/>
      <c r="GJP5209" s="3"/>
      <c r="GJQ5209" s="3"/>
      <c r="GJR5209" s="3"/>
      <c r="GJS5209" s="3"/>
      <c r="GJT5209" s="3"/>
      <c r="GJU5209" s="3"/>
      <c r="GJV5209" s="3"/>
    </row>
    <row r="5210" spans="5000:5014" x14ac:dyDescent="0.35">
      <c r="GJH5210" s="3"/>
      <c r="GJI5210" s="3"/>
      <c r="GJJ5210" s="3"/>
      <c r="GJK5210" s="3"/>
      <c r="GJL5210" s="3"/>
      <c r="GJM5210" s="3"/>
      <c r="GJN5210" s="3"/>
      <c r="GJO5210" s="3"/>
      <c r="GJP5210" s="3"/>
      <c r="GJQ5210" s="3"/>
      <c r="GJR5210" s="3"/>
      <c r="GJS5210" s="3"/>
      <c r="GJT5210" s="3"/>
      <c r="GJU5210" s="3"/>
      <c r="GJV5210" s="3"/>
    </row>
    <row r="5211" spans="5000:5014" x14ac:dyDescent="0.35">
      <c r="GJH5211" s="3"/>
      <c r="GJI5211" s="3"/>
      <c r="GJJ5211" s="3"/>
      <c r="GJK5211" s="3"/>
      <c r="GJL5211" s="3"/>
      <c r="GJM5211" s="3"/>
      <c r="GJN5211" s="3"/>
      <c r="GJO5211" s="3"/>
      <c r="GJP5211" s="3"/>
      <c r="GJQ5211" s="3"/>
      <c r="GJR5211" s="3"/>
      <c r="GJS5211" s="3"/>
      <c r="GJT5211" s="3"/>
      <c r="GJU5211" s="3"/>
      <c r="GJV5211" s="3"/>
    </row>
    <row r="5212" spans="5000:5014" x14ac:dyDescent="0.35">
      <c r="GJH5212" s="3"/>
      <c r="GJI5212" s="3"/>
      <c r="GJJ5212" s="3"/>
      <c r="GJK5212" s="3"/>
      <c r="GJL5212" s="3"/>
      <c r="GJM5212" s="3"/>
      <c r="GJN5212" s="3"/>
      <c r="GJO5212" s="3"/>
      <c r="GJP5212" s="3"/>
      <c r="GJQ5212" s="3"/>
      <c r="GJR5212" s="3"/>
      <c r="GJS5212" s="3"/>
      <c r="GJT5212" s="3"/>
      <c r="GJU5212" s="3"/>
      <c r="GJV5212" s="3"/>
    </row>
    <row r="5213" spans="5000:5014" x14ac:dyDescent="0.35">
      <c r="GJH5213" s="3"/>
      <c r="GJI5213" s="3"/>
      <c r="GJJ5213" s="3"/>
      <c r="GJK5213" s="3"/>
      <c r="GJL5213" s="3"/>
      <c r="GJM5213" s="3"/>
      <c r="GJN5213" s="3"/>
      <c r="GJO5213" s="3"/>
      <c r="GJP5213" s="3"/>
      <c r="GJQ5213" s="3"/>
      <c r="GJR5213" s="3"/>
      <c r="GJS5213" s="3"/>
      <c r="GJT5213" s="3"/>
      <c r="GJU5213" s="3"/>
      <c r="GJV5213" s="3"/>
    </row>
    <row r="5214" spans="5000:5014" x14ac:dyDescent="0.35">
      <c r="GJH5214" s="3"/>
      <c r="GJI5214" s="3"/>
      <c r="GJJ5214" s="3"/>
      <c r="GJK5214" s="3"/>
      <c r="GJL5214" s="3"/>
      <c r="GJM5214" s="3"/>
      <c r="GJN5214" s="3"/>
      <c r="GJO5214" s="3"/>
      <c r="GJP5214" s="3"/>
      <c r="GJQ5214" s="3"/>
      <c r="GJR5214" s="3"/>
      <c r="GJS5214" s="3"/>
      <c r="GJT5214" s="3"/>
      <c r="GJU5214" s="3"/>
      <c r="GJV5214" s="3"/>
    </row>
    <row r="5215" spans="5000:5014" x14ac:dyDescent="0.35">
      <c r="GJH5215" s="3"/>
      <c r="GJI5215" s="3"/>
      <c r="GJJ5215" s="3"/>
      <c r="GJK5215" s="3"/>
      <c r="GJL5215" s="3"/>
      <c r="GJM5215" s="3"/>
      <c r="GJN5215" s="3"/>
      <c r="GJO5215" s="3"/>
      <c r="GJP5215" s="3"/>
      <c r="GJQ5215" s="3"/>
      <c r="GJR5215" s="3"/>
      <c r="GJS5215" s="3"/>
      <c r="GJT5215" s="3"/>
      <c r="GJU5215" s="3"/>
      <c r="GJV5215" s="3"/>
    </row>
    <row r="5216" spans="5000:5014" x14ac:dyDescent="0.35">
      <c r="GJH5216" s="3"/>
      <c r="GJI5216" s="3"/>
      <c r="GJJ5216" s="3"/>
      <c r="GJK5216" s="3"/>
      <c r="GJL5216" s="3"/>
      <c r="GJM5216" s="3"/>
      <c r="GJN5216" s="3"/>
      <c r="GJO5216" s="3"/>
      <c r="GJP5216" s="3"/>
      <c r="GJQ5216" s="3"/>
      <c r="GJR5216" s="3"/>
      <c r="GJS5216" s="3"/>
      <c r="GJT5216" s="3"/>
      <c r="GJU5216" s="3"/>
      <c r="GJV5216" s="3"/>
    </row>
    <row r="5217" spans="5000:5014" x14ac:dyDescent="0.35">
      <c r="GJH5217" s="3"/>
      <c r="GJI5217" s="3"/>
      <c r="GJJ5217" s="3"/>
      <c r="GJK5217" s="3"/>
      <c r="GJL5217" s="3"/>
      <c r="GJM5217" s="3"/>
      <c r="GJN5217" s="3"/>
      <c r="GJO5217" s="3"/>
      <c r="GJP5217" s="3"/>
      <c r="GJQ5217" s="3"/>
      <c r="GJR5217" s="3"/>
      <c r="GJS5217" s="3"/>
      <c r="GJT5217" s="3"/>
      <c r="GJU5217" s="3"/>
      <c r="GJV5217" s="3"/>
    </row>
    <row r="5218" spans="5000:5014" x14ac:dyDescent="0.35">
      <c r="GJH5218" s="3"/>
      <c r="GJI5218" s="3"/>
      <c r="GJJ5218" s="3"/>
      <c r="GJK5218" s="3"/>
      <c r="GJL5218" s="3"/>
      <c r="GJM5218" s="3"/>
      <c r="GJN5218" s="3"/>
      <c r="GJO5218" s="3"/>
      <c r="GJP5218" s="3"/>
      <c r="GJQ5218" s="3"/>
      <c r="GJR5218" s="3"/>
      <c r="GJS5218" s="3"/>
      <c r="GJT5218" s="3"/>
      <c r="GJU5218" s="3"/>
      <c r="GJV5218" s="3"/>
    </row>
    <row r="5219" spans="5000:5014" x14ac:dyDescent="0.35">
      <c r="GJH5219" s="3"/>
      <c r="GJI5219" s="3"/>
      <c r="GJJ5219" s="3"/>
      <c r="GJK5219" s="3"/>
      <c r="GJL5219" s="3"/>
      <c r="GJM5219" s="3"/>
      <c r="GJN5219" s="3"/>
      <c r="GJO5219" s="3"/>
      <c r="GJP5219" s="3"/>
      <c r="GJQ5219" s="3"/>
      <c r="GJR5219" s="3"/>
      <c r="GJS5219" s="3"/>
      <c r="GJT5219" s="3"/>
      <c r="GJU5219" s="3"/>
      <c r="GJV5219" s="3"/>
    </row>
    <row r="5220" spans="5000:5014" x14ac:dyDescent="0.35">
      <c r="GJH5220" s="3"/>
      <c r="GJI5220" s="3"/>
      <c r="GJJ5220" s="3"/>
      <c r="GJK5220" s="3"/>
      <c r="GJL5220" s="3"/>
      <c r="GJM5220" s="3"/>
      <c r="GJN5220" s="3"/>
      <c r="GJO5220" s="3"/>
      <c r="GJP5220" s="3"/>
      <c r="GJQ5220" s="3"/>
      <c r="GJR5220" s="3"/>
      <c r="GJS5220" s="3"/>
      <c r="GJT5220" s="3"/>
      <c r="GJU5220" s="3"/>
      <c r="GJV5220" s="3"/>
    </row>
    <row r="5221" spans="5000:5014" x14ac:dyDescent="0.35">
      <c r="GJH5221" s="3"/>
      <c r="GJI5221" s="3"/>
      <c r="GJJ5221" s="3"/>
      <c r="GJK5221" s="3"/>
      <c r="GJL5221" s="3"/>
      <c r="GJM5221" s="3"/>
      <c r="GJN5221" s="3"/>
      <c r="GJO5221" s="3"/>
      <c r="GJP5221" s="3"/>
      <c r="GJQ5221" s="3"/>
      <c r="GJR5221" s="3"/>
      <c r="GJS5221" s="3"/>
      <c r="GJT5221" s="3"/>
      <c r="GJU5221" s="3"/>
      <c r="GJV5221" s="3"/>
    </row>
    <row r="5222" spans="5000:5014" x14ac:dyDescent="0.35">
      <c r="GJH5222" s="3"/>
      <c r="GJI5222" s="3"/>
      <c r="GJJ5222" s="3"/>
      <c r="GJK5222" s="3"/>
      <c r="GJL5222" s="3"/>
      <c r="GJM5222" s="3"/>
      <c r="GJN5222" s="3"/>
      <c r="GJO5222" s="3"/>
      <c r="GJP5222" s="3"/>
      <c r="GJQ5222" s="3"/>
      <c r="GJR5222" s="3"/>
      <c r="GJS5222" s="3"/>
      <c r="GJT5222" s="3"/>
      <c r="GJU5222" s="3"/>
      <c r="GJV5222" s="3"/>
    </row>
    <row r="5223" spans="5000:5014" x14ac:dyDescent="0.35">
      <c r="GJH5223" s="3"/>
      <c r="GJI5223" s="3"/>
      <c r="GJJ5223" s="3"/>
      <c r="GJK5223" s="3"/>
      <c r="GJL5223" s="3"/>
      <c r="GJM5223" s="3"/>
      <c r="GJN5223" s="3"/>
      <c r="GJO5223" s="3"/>
      <c r="GJP5223" s="3"/>
      <c r="GJQ5223" s="3"/>
      <c r="GJR5223" s="3"/>
      <c r="GJS5223" s="3"/>
      <c r="GJT5223" s="3"/>
      <c r="GJU5223" s="3"/>
      <c r="GJV5223" s="3"/>
    </row>
    <row r="5224" spans="5000:5014" x14ac:dyDescent="0.35">
      <c r="GJH5224" s="3"/>
      <c r="GJI5224" s="3"/>
      <c r="GJJ5224" s="3"/>
      <c r="GJK5224" s="3"/>
      <c r="GJL5224" s="3"/>
      <c r="GJM5224" s="3"/>
      <c r="GJN5224" s="3"/>
      <c r="GJO5224" s="3"/>
      <c r="GJP5224" s="3"/>
      <c r="GJQ5224" s="3"/>
      <c r="GJR5224" s="3"/>
      <c r="GJS5224" s="3"/>
      <c r="GJT5224" s="3"/>
      <c r="GJU5224" s="3"/>
      <c r="GJV5224" s="3"/>
    </row>
    <row r="5225" spans="5000:5014" x14ac:dyDescent="0.35">
      <c r="GJH5225" s="3"/>
      <c r="GJI5225" s="3"/>
      <c r="GJJ5225" s="3"/>
      <c r="GJK5225" s="3"/>
      <c r="GJL5225" s="3"/>
      <c r="GJM5225" s="3"/>
      <c r="GJN5225" s="3"/>
      <c r="GJO5225" s="3"/>
      <c r="GJP5225" s="3"/>
      <c r="GJQ5225" s="3"/>
      <c r="GJR5225" s="3"/>
      <c r="GJS5225" s="3"/>
      <c r="GJT5225" s="3"/>
      <c r="GJU5225" s="3"/>
      <c r="GJV5225" s="3"/>
    </row>
    <row r="5226" spans="5000:5014" x14ac:dyDescent="0.35">
      <c r="GJH5226" s="3"/>
      <c r="GJI5226" s="3"/>
      <c r="GJJ5226" s="3"/>
      <c r="GJK5226" s="3"/>
      <c r="GJL5226" s="3"/>
      <c r="GJM5226" s="3"/>
      <c r="GJN5226" s="3"/>
      <c r="GJO5226" s="3"/>
      <c r="GJP5226" s="3"/>
      <c r="GJQ5226" s="3"/>
      <c r="GJR5226" s="3"/>
      <c r="GJS5226" s="3"/>
      <c r="GJT5226" s="3"/>
      <c r="GJU5226" s="3"/>
      <c r="GJV5226" s="3"/>
    </row>
    <row r="5227" spans="5000:5014" x14ac:dyDescent="0.35">
      <c r="GJH5227" s="3"/>
      <c r="GJI5227" s="3"/>
      <c r="GJJ5227" s="3"/>
      <c r="GJK5227" s="3"/>
      <c r="GJL5227" s="3"/>
      <c r="GJM5227" s="3"/>
      <c r="GJN5227" s="3"/>
      <c r="GJO5227" s="3"/>
      <c r="GJP5227" s="3"/>
      <c r="GJQ5227" s="3"/>
      <c r="GJR5227" s="3"/>
      <c r="GJS5227" s="3"/>
      <c r="GJT5227" s="3"/>
      <c r="GJU5227" s="3"/>
      <c r="GJV5227" s="3"/>
    </row>
    <row r="5228" spans="5000:5014" x14ac:dyDescent="0.35">
      <c r="GJH5228" s="3"/>
      <c r="GJI5228" s="3"/>
      <c r="GJJ5228" s="3"/>
      <c r="GJK5228" s="3"/>
      <c r="GJL5228" s="3"/>
      <c r="GJM5228" s="3"/>
      <c r="GJN5228" s="3"/>
      <c r="GJO5228" s="3"/>
      <c r="GJP5228" s="3"/>
      <c r="GJQ5228" s="3"/>
      <c r="GJR5228" s="3"/>
      <c r="GJS5228" s="3"/>
      <c r="GJT5228" s="3"/>
      <c r="GJU5228" s="3"/>
      <c r="GJV5228" s="3"/>
    </row>
    <row r="5229" spans="5000:5014" x14ac:dyDescent="0.35">
      <c r="GJH5229" s="3"/>
      <c r="GJI5229" s="3"/>
      <c r="GJJ5229" s="3"/>
      <c r="GJK5229" s="3"/>
      <c r="GJL5229" s="3"/>
      <c r="GJM5229" s="3"/>
      <c r="GJN5229" s="3"/>
      <c r="GJO5229" s="3"/>
      <c r="GJP5229" s="3"/>
      <c r="GJQ5229" s="3"/>
      <c r="GJR5229" s="3"/>
      <c r="GJS5229" s="3"/>
      <c r="GJT5229" s="3"/>
      <c r="GJU5229" s="3"/>
      <c r="GJV5229" s="3"/>
    </row>
    <row r="5230" spans="5000:5014" x14ac:dyDescent="0.35">
      <c r="GJH5230" s="3"/>
      <c r="GJI5230" s="3"/>
      <c r="GJJ5230" s="3"/>
      <c r="GJK5230" s="3"/>
      <c r="GJL5230" s="3"/>
      <c r="GJM5230" s="3"/>
      <c r="GJN5230" s="3"/>
      <c r="GJO5230" s="3"/>
      <c r="GJP5230" s="3"/>
      <c r="GJQ5230" s="3"/>
      <c r="GJR5230" s="3"/>
      <c r="GJS5230" s="3"/>
      <c r="GJT5230" s="3"/>
      <c r="GJU5230" s="3"/>
      <c r="GJV5230" s="3"/>
    </row>
    <row r="5231" spans="5000:5014" x14ac:dyDescent="0.35">
      <c r="GJH5231" s="3"/>
      <c r="GJI5231" s="3"/>
      <c r="GJJ5231" s="3"/>
      <c r="GJK5231" s="3"/>
      <c r="GJL5231" s="3"/>
      <c r="GJM5231" s="3"/>
      <c r="GJN5231" s="3"/>
      <c r="GJO5231" s="3"/>
      <c r="GJP5231" s="3"/>
      <c r="GJQ5231" s="3"/>
      <c r="GJR5231" s="3"/>
      <c r="GJS5231" s="3"/>
      <c r="GJT5231" s="3"/>
      <c r="GJU5231" s="3"/>
      <c r="GJV5231" s="3"/>
    </row>
    <row r="5232" spans="5000:5014" x14ac:dyDescent="0.35">
      <c r="GJH5232" s="3"/>
      <c r="GJI5232" s="3"/>
      <c r="GJJ5232" s="3"/>
      <c r="GJK5232" s="3"/>
      <c r="GJL5232" s="3"/>
      <c r="GJM5232" s="3"/>
      <c r="GJN5232" s="3"/>
      <c r="GJO5232" s="3"/>
      <c r="GJP5232" s="3"/>
      <c r="GJQ5232" s="3"/>
      <c r="GJR5232" s="3"/>
      <c r="GJS5232" s="3"/>
      <c r="GJT5232" s="3"/>
      <c r="GJU5232" s="3"/>
      <c r="GJV5232" s="3"/>
    </row>
    <row r="5233" spans="5000:5014" x14ac:dyDescent="0.35">
      <c r="GJH5233" s="3"/>
      <c r="GJI5233" s="3"/>
      <c r="GJJ5233" s="3"/>
      <c r="GJK5233" s="3"/>
      <c r="GJL5233" s="3"/>
      <c r="GJM5233" s="3"/>
      <c r="GJN5233" s="3"/>
      <c r="GJO5233" s="3"/>
      <c r="GJP5233" s="3"/>
      <c r="GJQ5233" s="3"/>
      <c r="GJR5233" s="3"/>
      <c r="GJS5233" s="3"/>
      <c r="GJT5233" s="3"/>
      <c r="GJU5233" s="3"/>
      <c r="GJV5233" s="3"/>
    </row>
    <row r="5234" spans="5000:5014" x14ac:dyDescent="0.35">
      <c r="GJH5234" s="3"/>
      <c r="GJI5234" s="3"/>
      <c r="GJJ5234" s="3"/>
      <c r="GJK5234" s="3"/>
      <c r="GJL5234" s="3"/>
      <c r="GJM5234" s="3"/>
      <c r="GJN5234" s="3"/>
      <c r="GJO5234" s="3"/>
      <c r="GJP5234" s="3"/>
      <c r="GJQ5234" s="3"/>
      <c r="GJR5234" s="3"/>
      <c r="GJS5234" s="3"/>
      <c r="GJT5234" s="3"/>
      <c r="GJU5234" s="3"/>
      <c r="GJV5234" s="3"/>
    </row>
    <row r="5235" spans="5000:5014" x14ac:dyDescent="0.35">
      <c r="GJH5235" s="3"/>
      <c r="GJI5235" s="3"/>
      <c r="GJJ5235" s="3"/>
      <c r="GJK5235" s="3"/>
      <c r="GJL5235" s="3"/>
      <c r="GJM5235" s="3"/>
      <c r="GJN5235" s="3"/>
      <c r="GJO5235" s="3"/>
      <c r="GJP5235" s="3"/>
      <c r="GJQ5235" s="3"/>
      <c r="GJR5235" s="3"/>
      <c r="GJS5235" s="3"/>
      <c r="GJT5235" s="3"/>
      <c r="GJU5235" s="3"/>
      <c r="GJV5235" s="3"/>
    </row>
    <row r="5236" spans="5000:5014" x14ac:dyDescent="0.35">
      <c r="GJH5236" s="3"/>
      <c r="GJI5236" s="3"/>
      <c r="GJJ5236" s="3"/>
      <c r="GJK5236" s="3"/>
      <c r="GJL5236" s="3"/>
      <c r="GJM5236" s="3"/>
      <c r="GJN5236" s="3"/>
      <c r="GJO5236" s="3"/>
      <c r="GJP5236" s="3"/>
      <c r="GJQ5236" s="3"/>
      <c r="GJR5236" s="3"/>
      <c r="GJS5236" s="3"/>
      <c r="GJT5236" s="3"/>
      <c r="GJU5236" s="3"/>
      <c r="GJV5236" s="3"/>
    </row>
    <row r="5237" spans="5000:5014" x14ac:dyDescent="0.35">
      <c r="GJH5237" s="3"/>
      <c r="GJI5237" s="3"/>
      <c r="GJJ5237" s="3"/>
      <c r="GJK5237" s="3"/>
      <c r="GJL5237" s="3"/>
      <c r="GJM5237" s="3"/>
      <c r="GJN5237" s="3"/>
      <c r="GJO5237" s="3"/>
      <c r="GJP5237" s="3"/>
      <c r="GJQ5237" s="3"/>
      <c r="GJR5237" s="3"/>
      <c r="GJS5237" s="3"/>
      <c r="GJT5237" s="3"/>
      <c r="GJU5237" s="3"/>
      <c r="GJV5237" s="3"/>
    </row>
    <row r="5238" spans="5000:5014" x14ac:dyDescent="0.35">
      <c r="GJH5238" s="3"/>
      <c r="GJI5238" s="3"/>
      <c r="GJJ5238" s="3"/>
      <c r="GJK5238" s="3"/>
      <c r="GJL5238" s="3"/>
      <c r="GJM5238" s="3"/>
      <c r="GJN5238" s="3"/>
      <c r="GJO5238" s="3"/>
      <c r="GJP5238" s="3"/>
      <c r="GJQ5238" s="3"/>
      <c r="GJR5238" s="3"/>
      <c r="GJS5238" s="3"/>
      <c r="GJT5238" s="3"/>
      <c r="GJU5238" s="3"/>
      <c r="GJV5238" s="3"/>
    </row>
    <row r="5239" spans="5000:5014" x14ac:dyDescent="0.35">
      <c r="GJH5239" s="3"/>
      <c r="GJI5239" s="3"/>
      <c r="GJJ5239" s="3"/>
      <c r="GJK5239" s="3"/>
      <c r="GJL5239" s="3"/>
      <c r="GJM5239" s="3"/>
      <c r="GJN5239" s="3"/>
      <c r="GJO5239" s="3"/>
      <c r="GJP5239" s="3"/>
      <c r="GJQ5239" s="3"/>
      <c r="GJR5239" s="3"/>
      <c r="GJS5239" s="3"/>
      <c r="GJT5239" s="3"/>
      <c r="GJU5239" s="3"/>
      <c r="GJV5239" s="3"/>
    </row>
    <row r="5240" spans="5000:5014" x14ac:dyDescent="0.35">
      <c r="GJH5240" s="3"/>
      <c r="GJI5240" s="3"/>
      <c r="GJJ5240" s="3"/>
      <c r="GJK5240" s="3"/>
      <c r="GJL5240" s="3"/>
      <c r="GJM5240" s="3"/>
      <c r="GJN5240" s="3"/>
      <c r="GJO5240" s="3"/>
      <c r="GJP5240" s="3"/>
      <c r="GJQ5240" s="3"/>
      <c r="GJR5240" s="3"/>
      <c r="GJS5240" s="3"/>
      <c r="GJT5240" s="3"/>
      <c r="GJU5240" s="3"/>
      <c r="GJV5240" s="3"/>
    </row>
    <row r="5241" spans="5000:5014" x14ac:dyDescent="0.35">
      <c r="GJH5241" s="3"/>
      <c r="GJI5241" s="3"/>
      <c r="GJJ5241" s="3"/>
      <c r="GJK5241" s="3"/>
      <c r="GJL5241" s="3"/>
      <c r="GJM5241" s="3"/>
      <c r="GJN5241" s="3"/>
      <c r="GJO5241" s="3"/>
      <c r="GJP5241" s="3"/>
      <c r="GJQ5241" s="3"/>
      <c r="GJR5241" s="3"/>
      <c r="GJS5241" s="3"/>
      <c r="GJT5241" s="3"/>
      <c r="GJU5241" s="3"/>
      <c r="GJV5241" s="3"/>
    </row>
    <row r="5242" spans="5000:5014" x14ac:dyDescent="0.35">
      <c r="GJH5242" s="3"/>
      <c r="GJI5242" s="3"/>
      <c r="GJJ5242" s="3"/>
      <c r="GJK5242" s="3"/>
      <c r="GJL5242" s="3"/>
      <c r="GJM5242" s="3"/>
      <c r="GJN5242" s="3"/>
      <c r="GJO5242" s="3"/>
      <c r="GJP5242" s="3"/>
      <c r="GJQ5242" s="3"/>
      <c r="GJR5242" s="3"/>
      <c r="GJS5242" s="3"/>
      <c r="GJT5242" s="3"/>
      <c r="GJU5242" s="3"/>
      <c r="GJV5242" s="3"/>
    </row>
    <row r="5243" spans="5000:5014" x14ac:dyDescent="0.35">
      <c r="GJH5243" s="3"/>
      <c r="GJI5243" s="3"/>
      <c r="GJJ5243" s="3"/>
      <c r="GJK5243" s="3"/>
      <c r="GJL5243" s="3"/>
      <c r="GJM5243" s="3"/>
      <c r="GJN5243" s="3"/>
      <c r="GJO5243" s="3"/>
      <c r="GJP5243" s="3"/>
      <c r="GJQ5243" s="3"/>
      <c r="GJR5243" s="3"/>
      <c r="GJS5243" s="3"/>
      <c r="GJT5243" s="3"/>
      <c r="GJU5243" s="3"/>
      <c r="GJV5243" s="3"/>
    </row>
    <row r="5244" spans="5000:5014" x14ac:dyDescent="0.35">
      <c r="GJH5244" s="3"/>
      <c r="GJI5244" s="3"/>
      <c r="GJJ5244" s="3"/>
      <c r="GJK5244" s="3"/>
      <c r="GJL5244" s="3"/>
      <c r="GJM5244" s="3"/>
      <c r="GJN5244" s="3"/>
      <c r="GJO5244" s="3"/>
      <c r="GJP5244" s="3"/>
      <c r="GJQ5244" s="3"/>
      <c r="GJR5244" s="3"/>
      <c r="GJS5244" s="3"/>
      <c r="GJT5244" s="3"/>
      <c r="GJU5244" s="3"/>
      <c r="GJV5244" s="3"/>
    </row>
    <row r="5245" spans="5000:5014" x14ac:dyDescent="0.35">
      <c r="GJH5245" s="3"/>
      <c r="GJI5245" s="3"/>
      <c r="GJJ5245" s="3"/>
      <c r="GJK5245" s="3"/>
      <c r="GJL5245" s="3"/>
      <c r="GJM5245" s="3"/>
      <c r="GJN5245" s="3"/>
      <c r="GJO5245" s="3"/>
      <c r="GJP5245" s="3"/>
      <c r="GJQ5245" s="3"/>
      <c r="GJR5245" s="3"/>
      <c r="GJS5245" s="3"/>
      <c r="GJT5245" s="3"/>
      <c r="GJU5245" s="3"/>
      <c r="GJV5245" s="3"/>
    </row>
    <row r="5246" spans="5000:5014" x14ac:dyDescent="0.35">
      <c r="GJH5246" s="3"/>
      <c r="GJI5246" s="3"/>
      <c r="GJJ5246" s="3"/>
      <c r="GJK5246" s="3"/>
      <c r="GJL5246" s="3"/>
      <c r="GJM5246" s="3"/>
      <c r="GJN5246" s="3"/>
      <c r="GJO5246" s="3"/>
      <c r="GJP5246" s="3"/>
      <c r="GJQ5246" s="3"/>
      <c r="GJR5246" s="3"/>
      <c r="GJS5246" s="3"/>
      <c r="GJT5246" s="3"/>
      <c r="GJU5246" s="3"/>
      <c r="GJV5246" s="3"/>
    </row>
    <row r="5247" spans="5000:5014" x14ac:dyDescent="0.35">
      <c r="GJH5247" s="3"/>
      <c r="GJI5247" s="3"/>
      <c r="GJJ5247" s="3"/>
      <c r="GJK5247" s="3"/>
      <c r="GJL5247" s="3"/>
      <c r="GJM5247" s="3"/>
      <c r="GJN5247" s="3"/>
      <c r="GJO5247" s="3"/>
      <c r="GJP5247" s="3"/>
      <c r="GJQ5247" s="3"/>
      <c r="GJR5247" s="3"/>
      <c r="GJS5247" s="3"/>
      <c r="GJT5247" s="3"/>
      <c r="GJU5247" s="3"/>
      <c r="GJV5247" s="3"/>
    </row>
    <row r="5248" spans="5000:5014" x14ac:dyDescent="0.35">
      <c r="GJH5248" s="3"/>
      <c r="GJI5248" s="3"/>
      <c r="GJJ5248" s="3"/>
      <c r="GJK5248" s="3"/>
      <c r="GJL5248" s="3"/>
      <c r="GJM5248" s="3"/>
      <c r="GJN5248" s="3"/>
      <c r="GJO5248" s="3"/>
      <c r="GJP5248" s="3"/>
      <c r="GJQ5248" s="3"/>
      <c r="GJR5248" s="3"/>
      <c r="GJS5248" s="3"/>
      <c r="GJT5248" s="3"/>
      <c r="GJU5248" s="3"/>
      <c r="GJV5248" s="3"/>
    </row>
    <row r="5249" spans="5000:5014" x14ac:dyDescent="0.35">
      <c r="GJH5249" s="3"/>
      <c r="GJI5249" s="3"/>
      <c r="GJJ5249" s="3"/>
      <c r="GJK5249" s="3"/>
      <c r="GJL5249" s="3"/>
      <c r="GJM5249" s="3"/>
      <c r="GJN5249" s="3"/>
      <c r="GJO5249" s="3"/>
      <c r="GJP5249" s="3"/>
      <c r="GJQ5249" s="3"/>
      <c r="GJR5249" s="3"/>
      <c r="GJS5249" s="3"/>
      <c r="GJT5249" s="3"/>
      <c r="GJU5249" s="3"/>
      <c r="GJV5249" s="3"/>
    </row>
    <row r="5250" spans="5000:5014" x14ac:dyDescent="0.35">
      <c r="GJH5250" s="3"/>
      <c r="GJI5250" s="3"/>
      <c r="GJJ5250" s="3"/>
      <c r="GJK5250" s="3"/>
      <c r="GJL5250" s="3"/>
      <c r="GJM5250" s="3"/>
      <c r="GJN5250" s="3"/>
      <c r="GJO5250" s="3"/>
      <c r="GJP5250" s="3"/>
      <c r="GJQ5250" s="3"/>
      <c r="GJR5250" s="3"/>
      <c r="GJS5250" s="3"/>
      <c r="GJT5250" s="3"/>
      <c r="GJU5250" s="3"/>
      <c r="GJV5250" s="3"/>
    </row>
    <row r="5251" spans="5000:5014" x14ac:dyDescent="0.35">
      <c r="GJH5251" s="3"/>
      <c r="GJI5251" s="3"/>
      <c r="GJJ5251" s="3"/>
      <c r="GJK5251" s="3"/>
      <c r="GJL5251" s="3"/>
      <c r="GJM5251" s="3"/>
      <c r="GJN5251" s="3"/>
      <c r="GJO5251" s="3"/>
      <c r="GJP5251" s="3"/>
      <c r="GJQ5251" s="3"/>
      <c r="GJR5251" s="3"/>
      <c r="GJS5251" s="3"/>
      <c r="GJT5251" s="3"/>
      <c r="GJU5251" s="3"/>
      <c r="GJV5251" s="3"/>
    </row>
    <row r="5252" spans="5000:5014" x14ac:dyDescent="0.35">
      <c r="GJH5252" s="3"/>
      <c r="GJI5252" s="3"/>
      <c r="GJJ5252" s="3"/>
      <c r="GJK5252" s="3"/>
      <c r="GJL5252" s="3"/>
      <c r="GJM5252" s="3"/>
      <c r="GJN5252" s="3"/>
      <c r="GJO5252" s="3"/>
      <c r="GJP5252" s="3"/>
      <c r="GJQ5252" s="3"/>
      <c r="GJR5252" s="3"/>
      <c r="GJS5252" s="3"/>
      <c r="GJT5252" s="3"/>
      <c r="GJU5252" s="3"/>
      <c r="GJV5252" s="3"/>
    </row>
    <row r="5253" spans="5000:5014" x14ac:dyDescent="0.35">
      <c r="GJH5253" s="3"/>
      <c r="GJI5253" s="3"/>
      <c r="GJJ5253" s="3"/>
      <c r="GJK5253" s="3"/>
      <c r="GJL5253" s="3"/>
      <c r="GJM5253" s="3"/>
      <c r="GJN5253" s="3"/>
      <c r="GJO5253" s="3"/>
      <c r="GJP5253" s="3"/>
      <c r="GJQ5253" s="3"/>
      <c r="GJR5253" s="3"/>
      <c r="GJS5253" s="3"/>
      <c r="GJT5253" s="3"/>
      <c r="GJU5253" s="3"/>
      <c r="GJV5253" s="3"/>
    </row>
    <row r="5254" spans="5000:5014" x14ac:dyDescent="0.35">
      <c r="GJH5254" s="3"/>
      <c r="GJI5254" s="3"/>
      <c r="GJJ5254" s="3"/>
      <c r="GJK5254" s="3"/>
      <c r="GJL5254" s="3"/>
      <c r="GJM5254" s="3"/>
      <c r="GJN5254" s="3"/>
      <c r="GJO5254" s="3"/>
      <c r="GJP5254" s="3"/>
      <c r="GJQ5254" s="3"/>
      <c r="GJR5254" s="3"/>
      <c r="GJS5254" s="3"/>
      <c r="GJT5254" s="3"/>
      <c r="GJU5254" s="3"/>
      <c r="GJV5254" s="3"/>
    </row>
    <row r="5255" spans="5000:5014" x14ac:dyDescent="0.35">
      <c r="GJH5255" s="3"/>
      <c r="GJI5255" s="3"/>
      <c r="GJJ5255" s="3"/>
      <c r="GJK5255" s="3"/>
      <c r="GJL5255" s="3"/>
      <c r="GJM5255" s="3"/>
      <c r="GJN5255" s="3"/>
      <c r="GJO5255" s="3"/>
      <c r="GJP5255" s="3"/>
      <c r="GJQ5255" s="3"/>
      <c r="GJR5255" s="3"/>
      <c r="GJS5255" s="3"/>
      <c r="GJT5255" s="3"/>
      <c r="GJU5255" s="3"/>
      <c r="GJV5255" s="3"/>
    </row>
    <row r="5256" spans="5000:5014" x14ac:dyDescent="0.35">
      <c r="GJH5256" s="3"/>
      <c r="GJI5256" s="3"/>
      <c r="GJJ5256" s="3"/>
      <c r="GJK5256" s="3"/>
      <c r="GJL5256" s="3"/>
      <c r="GJM5256" s="3"/>
      <c r="GJN5256" s="3"/>
      <c r="GJO5256" s="3"/>
      <c r="GJP5256" s="3"/>
      <c r="GJQ5256" s="3"/>
      <c r="GJR5256" s="3"/>
      <c r="GJS5256" s="3"/>
      <c r="GJT5256" s="3"/>
      <c r="GJU5256" s="3"/>
      <c r="GJV5256" s="3"/>
    </row>
    <row r="5257" spans="5000:5014" x14ac:dyDescent="0.35">
      <c r="GJH5257" s="3"/>
      <c r="GJI5257" s="3"/>
      <c r="GJJ5257" s="3"/>
      <c r="GJK5257" s="3"/>
      <c r="GJL5257" s="3"/>
      <c r="GJM5257" s="3"/>
      <c r="GJN5257" s="3"/>
      <c r="GJO5257" s="3"/>
      <c r="GJP5257" s="3"/>
      <c r="GJQ5257" s="3"/>
      <c r="GJR5257" s="3"/>
      <c r="GJS5257" s="3"/>
      <c r="GJT5257" s="3"/>
      <c r="GJU5257" s="3"/>
      <c r="GJV5257" s="3"/>
    </row>
    <row r="5258" spans="5000:5014" x14ac:dyDescent="0.35">
      <c r="GJH5258" s="3"/>
      <c r="GJI5258" s="3"/>
      <c r="GJJ5258" s="3"/>
      <c r="GJK5258" s="3"/>
      <c r="GJL5258" s="3"/>
      <c r="GJM5258" s="3"/>
      <c r="GJN5258" s="3"/>
      <c r="GJO5258" s="3"/>
      <c r="GJP5258" s="3"/>
      <c r="GJQ5258" s="3"/>
      <c r="GJR5258" s="3"/>
      <c r="GJS5258" s="3"/>
      <c r="GJT5258" s="3"/>
      <c r="GJU5258" s="3"/>
      <c r="GJV5258" s="3"/>
    </row>
    <row r="5259" spans="5000:5014" x14ac:dyDescent="0.35">
      <c r="GJH5259" s="3"/>
      <c r="GJI5259" s="3"/>
      <c r="GJJ5259" s="3"/>
      <c r="GJK5259" s="3"/>
      <c r="GJL5259" s="3"/>
      <c r="GJM5259" s="3"/>
      <c r="GJN5259" s="3"/>
      <c r="GJO5259" s="3"/>
      <c r="GJP5259" s="3"/>
      <c r="GJQ5259" s="3"/>
      <c r="GJR5259" s="3"/>
      <c r="GJS5259" s="3"/>
      <c r="GJT5259" s="3"/>
      <c r="GJU5259" s="3"/>
      <c r="GJV5259" s="3"/>
    </row>
    <row r="5260" spans="5000:5014" x14ac:dyDescent="0.35">
      <c r="GJH5260" s="3"/>
      <c r="GJI5260" s="3"/>
      <c r="GJJ5260" s="3"/>
      <c r="GJK5260" s="3"/>
      <c r="GJL5260" s="3"/>
      <c r="GJM5260" s="3"/>
      <c r="GJN5260" s="3"/>
      <c r="GJO5260" s="3"/>
      <c r="GJP5260" s="3"/>
      <c r="GJQ5260" s="3"/>
      <c r="GJR5260" s="3"/>
      <c r="GJS5260" s="3"/>
      <c r="GJT5260" s="3"/>
      <c r="GJU5260" s="3"/>
      <c r="GJV5260" s="3"/>
    </row>
    <row r="5261" spans="5000:5014" x14ac:dyDescent="0.35">
      <c r="GJH5261" s="3"/>
      <c r="GJI5261" s="3"/>
      <c r="GJJ5261" s="3"/>
      <c r="GJK5261" s="3"/>
      <c r="GJL5261" s="3"/>
      <c r="GJM5261" s="3"/>
      <c r="GJN5261" s="3"/>
      <c r="GJO5261" s="3"/>
      <c r="GJP5261" s="3"/>
      <c r="GJQ5261" s="3"/>
      <c r="GJR5261" s="3"/>
      <c r="GJS5261" s="3"/>
      <c r="GJT5261" s="3"/>
      <c r="GJU5261" s="3"/>
      <c r="GJV5261" s="3"/>
    </row>
    <row r="5262" spans="5000:5014" x14ac:dyDescent="0.35">
      <c r="GJH5262" s="3"/>
      <c r="GJI5262" s="3"/>
      <c r="GJJ5262" s="3"/>
      <c r="GJK5262" s="3"/>
      <c r="GJL5262" s="3"/>
      <c r="GJM5262" s="3"/>
      <c r="GJN5262" s="3"/>
      <c r="GJO5262" s="3"/>
      <c r="GJP5262" s="3"/>
      <c r="GJQ5262" s="3"/>
      <c r="GJR5262" s="3"/>
      <c r="GJS5262" s="3"/>
      <c r="GJT5262" s="3"/>
      <c r="GJU5262" s="3"/>
      <c r="GJV5262" s="3"/>
    </row>
    <row r="5263" spans="5000:5014" x14ac:dyDescent="0.35">
      <c r="GJH5263" s="3"/>
      <c r="GJI5263" s="3"/>
      <c r="GJJ5263" s="3"/>
      <c r="GJK5263" s="3"/>
      <c r="GJL5263" s="3"/>
      <c r="GJM5263" s="3"/>
      <c r="GJN5263" s="3"/>
      <c r="GJO5263" s="3"/>
      <c r="GJP5263" s="3"/>
      <c r="GJQ5263" s="3"/>
      <c r="GJR5263" s="3"/>
      <c r="GJS5263" s="3"/>
      <c r="GJT5263" s="3"/>
      <c r="GJU5263" s="3"/>
      <c r="GJV5263" s="3"/>
    </row>
    <row r="5264" spans="5000:5014" x14ac:dyDescent="0.35">
      <c r="GJH5264" s="3"/>
      <c r="GJI5264" s="3"/>
      <c r="GJJ5264" s="3"/>
      <c r="GJK5264" s="3"/>
      <c r="GJL5264" s="3"/>
      <c r="GJM5264" s="3"/>
      <c r="GJN5264" s="3"/>
      <c r="GJO5264" s="3"/>
      <c r="GJP5264" s="3"/>
      <c r="GJQ5264" s="3"/>
      <c r="GJR5264" s="3"/>
      <c r="GJS5264" s="3"/>
      <c r="GJT5264" s="3"/>
      <c r="GJU5264" s="3"/>
      <c r="GJV5264" s="3"/>
    </row>
    <row r="5265" spans="5000:5014" x14ac:dyDescent="0.35">
      <c r="GJH5265" s="3"/>
      <c r="GJI5265" s="3"/>
      <c r="GJJ5265" s="3"/>
      <c r="GJK5265" s="3"/>
      <c r="GJL5265" s="3"/>
      <c r="GJM5265" s="3"/>
      <c r="GJN5265" s="3"/>
      <c r="GJO5265" s="3"/>
      <c r="GJP5265" s="3"/>
      <c r="GJQ5265" s="3"/>
      <c r="GJR5265" s="3"/>
      <c r="GJS5265" s="3"/>
      <c r="GJT5265" s="3"/>
      <c r="GJU5265" s="3"/>
      <c r="GJV5265" s="3"/>
    </row>
    <row r="5266" spans="5000:5014" x14ac:dyDescent="0.35">
      <c r="GJH5266" s="3"/>
      <c r="GJI5266" s="3"/>
      <c r="GJJ5266" s="3"/>
      <c r="GJK5266" s="3"/>
      <c r="GJL5266" s="3"/>
      <c r="GJM5266" s="3"/>
      <c r="GJN5266" s="3"/>
      <c r="GJO5266" s="3"/>
      <c r="GJP5266" s="3"/>
      <c r="GJQ5266" s="3"/>
      <c r="GJR5266" s="3"/>
      <c r="GJS5266" s="3"/>
      <c r="GJT5266" s="3"/>
      <c r="GJU5266" s="3"/>
      <c r="GJV5266" s="3"/>
    </row>
    <row r="5267" spans="5000:5014" x14ac:dyDescent="0.35">
      <c r="GJH5267" s="3"/>
      <c r="GJI5267" s="3"/>
      <c r="GJJ5267" s="3"/>
      <c r="GJK5267" s="3"/>
      <c r="GJL5267" s="3"/>
      <c r="GJM5267" s="3"/>
      <c r="GJN5267" s="3"/>
      <c r="GJO5267" s="3"/>
      <c r="GJP5267" s="3"/>
      <c r="GJQ5267" s="3"/>
      <c r="GJR5267" s="3"/>
      <c r="GJS5267" s="3"/>
      <c r="GJT5267" s="3"/>
      <c r="GJU5267" s="3"/>
      <c r="GJV5267" s="3"/>
    </row>
    <row r="5268" spans="5000:5014" x14ac:dyDescent="0.35">
      <c r="GJH5268" s="3"/>
      <c r="GJI5268" s="3"/>
      <c r="GJJ5268" s="3"/>
      <c r="GJK5268" s="3"/>
      <c r="GJL5268" s="3"/>
      <c r="GJM5268" s="3"/>
      <c r="GJN5268" s="3"/>
      <c r="GJO5268" s="3"/>
      <c r="GJP5268" s="3"/>
      <c r="GJQ5268" s="3"/>
      <c r="GJR5268" s="3"/>
      <c r="GJS5268" s="3"/>
      <c r="GJT5268" s="3"/>
      <c r="GJU5268" s="3"/>
      <c r="GJV5268" s="3"/>
    </row>
    <row r="5269" spans="5000:5014" x14ac:dyDescent="0.35">
      <c r="GJH5269" s="3"/>
      <c r="GJI5269" s="3"/>
      <c r="GJJ5269" s="3"/>
      <c r="GJK5269" s="3"/>
      <c r="GJL5269" s="3"/>
      <c r="GJM5269" s="3"/>
      <c r="GJN5269" s="3"/>
      <c r="GJO5269" s="3"/>
      <c r="GJP5269" s="3"/>
      <c r="GJQ5269" s="3"/>
      <c r="GJR5269" s="3"/>
      <c r="GJS5269" s="3"/>
      <c r="GJT5269" s="3"/>
      <c r="GJU5269" s="3"/>
      <c r="GJV5269" s="3"/>
    </row>
    <row r="5270" spans="5000:5014" x14ac:dyDescent="0.35">
      <c r="GJH5270" s="3"/>
      <c r="GJI5270" s="3"/>
      <c r="GJJ5270" s="3"/>
      <c r="GJK5270" s="3"/>
      <c r="GJL5270" s="3"/>
      <c r="GJM5270" s="3"/>
      <c r="GJN5270" s="3"/>
      <c r="GJO5270" s="3"/>
      <c r="GJP5270" s="3"/>
      <c r="GJQ5270" s="3"/>
      <c r="GJR5270" s="3"/>
      <c r="GJS5270" s="3"/>
      <c r="GJT5270" s="3"/>
      <c r="GJU5270" s="3"/>
      <c r="GJV5270" s="3"/>
    </row>
    <row r="5271" spans="5000:5014" x14ac:dyDescent="0.35">
      <c r="GJH5271" s="3"/>
      <c r="GJI5271" s="3"/>
      <c r="GJJ5271" s="3"/>
      <c r="GJK5271" s="3"/>
      <c r="GJL5271" s="3"/>
      <c r="GJM5271" s="3"/>
      <c r="GJN5271" s="3"/>
      <c r="GJO5271" s="3"/>
      <c r="GJP5271" s="3"/>
      <c r="GJQ5271" s="3"/>
      <c r="GJR5271" s="3"/>
      <c r="GJS5271" s="3"/>
      <c r="GJT5271" s="3"/>
      <c r="GJU5271" s="3"/>
      <c r="GJV5271" s="3"/>
    </row>
    <row r="5272" spans="5000:5014" x14ac:dyDescent="0.35">
      <c r="GJH5272" s="3"/>
      <c r="GJI5272" s="3"/>
      <c r="GJJ5272" s="3"/>
      <c r="GJK5272" s="3"/>
      <c r="GJL5272" s="3"/>
      <c r="GJM5272" s="3"/>
      <c r="GJN5272" s="3"/>
      <c r="GJO5272" s="3"/>
      <c r="GJP5272" s="3"/>
      <c r="GJQ5272" s="3"/>
      <c r="GJR5272" s="3"/>
      <c r="GJS5272" s="3"/>
      <c r="GJT5272" s="3"/>
      <c r="GJU5272" s="3"/>
      <c r="GJV5272" s="3"/>
    </row>
    <row r="5273" spans="5000:5014" x14ac:dyDescent="0.35">
      <c r="GJH5273" s="3"/>
      <c r="GJI5273" s="3"/>
      <c r="GJJ5273" s="3"/>
      <c r="GJK5273" s="3"/>
      <c r="GJL5273" s="3"/>
      <c r="GJM5273" s="3"/>
      <c r="GJN5273" s="3"/>
      <c r="GJO5273" s="3"/>
      <c r="GJP5273" s="3"/>
      <c r="GJQ5273" s="3"/>
      <c r="GJR5273" s="3"/>
      <c r="GJS5273" s="3"/>
      <c r="GJT5273" s="3"/>
      <c r="GJU5273" s="3"/>
      <c r="GJV5273" s="3"/>
    </row>
    <row r="5274" spans="5000:5014" x14ac:dyDescent="0.35">
      <c r="GJH5274" s="3"/>
      <c r="GJI5274" s="3"/>
      <c r="GJJ5274" s="3"/>
      <c r="GJK5274" s="3"/>
      <c r="GJL5274" s="3"/>
      <c r="GJM5274" s="3"/>
      <c r="GJN5274" s="3"/>
      <c r="GJO5274" s="3"/>
      <c r="GJP5274" s="3"/>
      <c r="GJQ5274" s="3"/>
      <c r="GJR5274" s="3"/>
      <c r="GJS5274" s="3"/>
      <c r="GJT5274" s="3"/>
      <c r="GJU5274" s="3"/>
      <c r="GJV5274" s="3"/>
    </row>
    <row r="5275" spans="5000:5014" x14ac:dyDescent="0.35">
      <c r="GJH5275" s="3"/>
      <c r="GJI5275" s="3"/>
      <c r="GJJ5275" s="3"/>
      <c r="GJK5275" s="3"/>
      <c r="GJL5275" s="3"/>
      <c r="GJM5275" s="3"/>
      <c r="GJN5275" s="3"/>
      <c r="GJO5275" s="3"/>
      <c r="GJP5275" s="3"/>
      <c r="GJQ5275" s="3"/>
      <c r="GJR5275" s="3"/>
      <c r="GJS5275" s="3"/>
      <c r="GJT5275" s="3"/>
      <c r="GJU5275" s="3"/>
      <c r="GJV5275" s="3"/>
    </row>
    <row r="5276" spans="5000:5014" x14ac:dyDescent="0.35">
      <c r="GJH5276" s="3"/>
      <c r="GJI5276" s="3"/>
      <c r="GJJ5276" s="3"/>
      <c r="GJK5276" s="3"/>
      <c r="GJL5276" s="3"/>
      <c r="GJM5276" s="3"/>
      <c r="GJN5276" s="3"/>
      <c r="GJO5276" s="3"/>
      <c r="GJP5276" s="3"/>
      <c r="GJQ5276" s="3"/>
      <c r="GJR5276" s="3"/>
      <c r="GJS5276" s="3"/>
      <c r="GJT5276" s="3"/>
      <c r="GJU5276" s="3"/>
      <c r="GJV5276" s="3"/>
    </row>
    <row r="5277" spans="5000:5014" x14ac:dyDescent="0.35">
      <c r="GJH5277" s="3"/>
      <c r="GJI5277" s="3"/>
      <c r="GJJ5277" s="3"/>
      <c r="GJK5277" s="3"/>
      <c r="GJL5277" s="3"/>
      <c r="GJM5277" s="3"/>
      <c r="GJN5277" s="3"/>
      <c r="GJO5277" s="3"/>
      <c r="GJP5277" s="3"/>
      <c r="GJQ5277" s="3"/>
      <c r="GJR5277" s="3"/>
      <c r="GJS5277" s="3"/>
      <c r="GJT5277" s="3"/>
      <c r="GJU5277" s="3"/>
      <c r="GJV5277" s="3"/>
    </row>
    <row r="5278" spans="5000:5014" x14ac:dyDescent="0.35">
      <c r="GJH5278" s="3"/>
      <c r="GJI5278" s="3"/>
      <c r="GJJ5278" s="3"/>
      <c r="GJK5278" s="3"/>
      <c r="GJL5278" s="3"/>
      <c r="GJM5278" s="3"/>
      <c r="GJN5278" s="3"/>
      <c r="GJO5278" s="3"/>
      <c r="GJP5278" s="3"/>
      <c r="GJQ5278" s="3"/>
      <c r="GJR5278" s="3"/>
      <c r="GJS5278" s="3"/>
      <c r="GJT5278" s="3"/>
      <c r="GJU5278" s="3"/>
      <c r="GJV5278" s="3"/>
    </row>
    <row r="5279" spans="5000:5014" x14ac:dyDescent="0.35">
      <c r="GJH5279" s="3"/>
      <c r="GJI5279" s="3"/>
      <c r="GJJ5279" s="3"/>
      <c r="GJK5279" s="3"/>
      <c r="GJL5279" s="3"/>
      <c r="GJM5279" s="3"/>
      <c r="GJN5279" s="3"/>
      <c r="GJO5279" s="3"/>
      <c r="GJP5279" s="3"/>
      <c r="GJQ5279" s="3"/>
      <c r="GJR5279" s="3"/>
      <c r="GJS5279" s="3"/>
      <c r="GJT5279" s="3"/>
      <c r="GJU5279" s="3"/>
      <c r="GJV5279" s="3"/>
    </row>
    <row r="5280" spans="5000:5014" x14ac:dyDescent="0.35">
      <c r="GJH5280" s="3"/>
      <c r="GJI5280" s="3"/>
      <c r="GJJ5280" s="3"/>
      <c r="GJK5280" s="3"/>
      <c r="GJL5280" s="3"/>
      <c r="GJM5280" s="3"/>
      <c r="GJN5280" s="3"/>
      <c r="GJO5280" s="3"/>
      <c r="GJP5280" s="3"/>
      <c r="GJQ5280" s="3"/>
      <c r="GJR5280" s="3"/>
      <c r="GJS5280" s="3"/>
      <c r="GJT5280" s="3"/>
      <c r="GJU5280" s="3"/>
      <c r="GJV5280" s="3"/>
    </row>
    <row r="5281" spans="5000:5014" x14ac:dyDescent="0.35">
      <c r="GJH5281" s="3"/>
      <c r="GJI5281" s="3"/>
      <c r="GJJ5281" s="3"/>
      <c r="GJK5281" s="3"/>
      <c r="GJL5281" s="3"/>
      <c r="GJM5281" s="3"/>
      <c r="GJN5281" s="3"/>
      <c r="GJO5281" s="3"/>
      <c r="GJP5281" s="3"/>
      <c r="GJQ5281" s="3"/>
      <c r="GJR5281" s="3"/>
      <c r="GJS5281" s="3"/>
      <c r="GJT5281" s="3"/>
      <c r="GJU5281" s="3"/>
      <c r="GJV5281" s="3"/>
    </row>
    <row r="5282" spans="5000:5014" x14ac:dyDescent="0.35">
      <c r="GJH5282" s="3"/>
      <c r="GJI5282" s="3"/>
      <c r="GJJ5282" s="3"/>
      <c r="GJK5282" s="3"/>
      <c r="GJL5282" s="3"/>
      <c r="GJM5282" s="3"/>
      <c r="GJN5282" s="3"/>
      <c r="GJO5282" s="3"/>
      <c r="GJP5282" s="3"/>
      <c r="GJQ5282" s="3"/>
      <c r="GJR5282" s="3"/>
      <c r="GJS5282" s="3"/>
      <c r="GJT5282" s="3"/>
      <c r="GJU5282" s="3"/>
      <c r="GJV5282" s="3"/>
    </row>
    <row r="5283" spans="5000:5014" x14ac:dyDescent="0.35">
      <c r="GJH5283" s="3"/>
      <c r="GJI5283" s="3"/>
      <c r="GJJ5283" s="3"/>
      <c r="GJK5283" s="3"/>
      <c r="GJL5283" s="3"/>
      <c r="GJM5283" s="3"/>
      <c r="GJN5283" s="3"/>
      <c r="GJO5283" s="3"/>
      <c r="GJP5283" s="3"/>
      <c r="GJQ5283" s="3"/>
      <c r="GJR5283" s="3"/>
      <c r="GJS5283" s="3"/>
      <c r="GJT5283" s="3"/>
      <c r="GJU5283" s="3"/>
      <c r="GJV5283" s="3"/>
    </row>
    <row r="5284" spans="5000:5014" x14ac:dyDescent="0.35">
      <c r="GJH5284" s="3"/>
      <c r="GJI5284" s="3"/>
      <c r="GJJ5284" s="3"/>
      <c r="GJK5284" s="3"/>
      <c r="GJL5284" s="3"/>
      <c r="GJM5284" s="3"/>
      <c r="GJN5284" s="3"/>
      <c r="GJO5284" s="3"/>
      <c r="GJP5284" s="3"/>
      <c r="GJQ5284" s="3"/>
      <c r="GJR5284" s="3"/>
      <c r="GJS5284" s="3"/>
      <c r="GJT5284" s="3"/>
      <c r="GJU5284" s="3"/>
      <c r="GJV5284" s="3"/>
    </row>
    <row r="5285" spans="5000:5014" x14ac:dyDescent="0.35">
      <c r="GJH5285" s="3"/>
      <c r="GJI5285" s="3"/>
      <c r="GJJ5285" s="3"/>
      <c r="GJK5285" s="3"/>
      <c r="GJL5285" s="3"/>
      <c r="GJM5285" s="3"/>
      <c r="GJN5285" s="3"/>
      <c r="GJO5285" s="3"/>
      <c r="GJP5285" s="3"/>
      <c r="GJQ5285" s="3"/>
      <c r="GJR5285" s="3"/>
      <c r="GJS5285" s="3"/>
      <c r="GJT5285" s="3"/>
      <c r="GJU5285" s="3"/>
      <c r="GJV5285" s="3"/>
    </row>
    <row r="5286" spans="5000:5014" x14ac:dyDescent="0.35">
      <c r="GJH5286" s="3"/>
      <c r="GJI5286" s="3"/>
      <c r="GJJ5286" s="3"/>
      <c r="GJK5286" s="3"/>
      <c r="GJL5286" s="3"/>
      <c r="GJM5286" s="3"/>
      <c r="GJN5286" s="3"/>
      <c r="GJO5286" s="3"/>
      <c r="GJP5286" s="3"/>
      <c r="GJQ5286" s="3"/>
      <c r="GJR5286" s="3"/>
      <c r="GJS5286" s="3"/>
      <c r="GJT5286" s="3"/>
      <c r="GJU5286" s="3"/>
      <c r="GJV5286" s="3"/>
    </row>
    <row r="5287" spans="5000:5014" x14ac:dyDescent="0.35">
      <c r="GJH5287" s="3"/>
      <c r="GJI5287" s="3"/>
      <c r="GJJ5287" s="3"/>
      <c r="GJK5287" s="3"/>
      <c r="GJL5287" s="3"/>
      <c r="GJM5287" s="3"/>
      <c r="GJN5287" s="3"/>
      <c r="GJO5287" s="3"/>
      <c r="GJP5287" s="3"/>
      <c r="GJQ5287" s="3"/>
      <c r="GJR5287" s="3"/>
      <c r="GJS5287" s="3"/>
      <c r="GJT5287" s="3"/>
      <c r="GJU5287" s="3"/>
      <c r="GJV5287" s="3"/>
    </row>
    <row r="5288" spans="5000:5014" x14ac:dyDescent="0.35">
      <c r="GJH5288" s="3"/>
      <c r="GJI5288" s="3"/>
      <c r="GJJ5288" s="3"/>
      <c r="GJK5288" s="3"/>
      <c r="GJL5288" s="3"/>
      <c r="GJM5288" s="3"/>
      <c r="GJN5288" s="3"/>
      <c r="GJO5288" s="3"/>
      <c r="GJP5288" s="3"/>
      <c r="GJQ5288" s="3"/>
      <c r="GJR5288" s="3"/>
      <c r="GJS5288" s="3"/>
      <c r="GJT5288" s="3"/>
      <c r="GJU5288" s="3"/>
      <c r="GJV5288" s="3"/>
    </row>
    <row r="5289" spans="5000:5014" x14ac:dyDescent="0.35">
      <c r="GJH5289" s="3"/>
      <c r="GJI5289" s="3"/>
      <c r="GJJ5289" s="3"/>
      <c r="GJK5289" s="3"/>
      <c r="GJL5289" s="3"/>
      <c r="GJM5289" s="3"/>
      <c r="GJN5289" s="3"/>
      <c r="GJO5289" s="3"/>
      <c r="GJP5289" s="3"/>
      <c r="GJQ5289" s="3"/>
      <c r="GJR5289" s="3"/>
      <c r="GJS5289" s="3"/>
      <c r="GJT5289" s="3"/>
      <c r="GJU5289" s="3"/>
      <c r="GJV5289" s="3"/>
    </row>
    <row r="5290" spans="5000:5014" x14ac:dyDescent="0.35">
      <c r="GJH5290" s="3"/>
      <c r="GJI5290" s="3"/>
      <c r="GJJ5290" s="3"/>
      <c r="GJK5290" s="3"/>
      <c r="GJL5290" s="3"/>
      <c r="GJM5290" s="3"/>
      <c r="GJN5290" s="3"/>
      <c r="GJO5290" s="3"/>
      <c r="GJP5290" s="3"/>
      <c r="GJQ5290" s="3"/>
      <c r="GJR5290" s="3"/>
      <c r="GJS5290" s="3"/>
      <c r="GJT5290" s="3"/>
      <c r="GJU5290" s="3"/>
      <c r="GJV5290" s="3"/>
    </row>
    <row r="5291" spans="5000:5014" x14ac:dyDescent="0.35">
      <c r="GJH5291" s="3"/>
      <c r="GJI5291" s="3"/>
      <c r="GJJ5291" s="3"/>
      <c r="GJK5291" s="3"/>
      <c r="GJL5291" s="3"/>
      <c r="GJM5291" s="3"/>
      <c r="GJN5291" s="3"/>
      <c r="GJO5291" s="3"/>
      <c r="GJP5291" s="3"/>
      <c r="GJQ5291" s="3"/>
      <c r="GJR5291" s="3"/>
      <c r="GJS5291" s="3"/>
      <c r="GJT5291" s="3"/>
      <c r="GJU5291" s="3"/>
      <c r="GJV5291" s="3"/>
    </row>
    <row r="5292" spans="5000:5014" x14ac:dyDescent="0.35">
      <c r="GJH5292" s="3"/>
      <c r="GJI5292" s="3"/>
      <c r="GJJ5292" s="3"/>
      <c r="GJK5292" s="3"/>
      <c r="GJL5292" s="3"/>
      <c r="GJM5292" s="3"/>
      <c r="GJN5292" s="3"/>
      <c r="GJO5292" s="3"/>
      <c r="GJP5292" s="3"/>
      <c r="GJQ5292" s="3"/>
      <c r="GJR5292" s="3"/>
      <c r="GJS5292" s="3"/>
      <c r="GJT5292" s="3"/>
      <c r="GJU5292" s="3"/>
      <c r="GJV5292" s="3"/>
    </row>
    <row r="5293" spans="5000:5014" x14ac:dyDescent="0.35">
      <c r="GJH5293" s="3"/>
      <c r="GJI5293" s="3"/>
      <c r="GJJ5293" s="3"/>
      <c r="GJK5293" s="3"/>
      <c r="GJL5293" s="3"/>
      <c r="GJM5293" s="3"/>
      <c r="GJN5293" s="3"/>
      <c r="GJO5293" s="3"/>
      <c r="GJP5293" s="3"/>
      <c r="GJQ5293" s="3"/>
      <c r="GJR5293" s="3"/>
      <c r="GJS5293" s="3"/>
      <c r="GJT5293" s="3"/>
      <c r="GJU5293" s="3"/>
      <c r="GJV5293" s="3"/>
    </row>
    <row r="5294" spans="5000:5014" x14ac:dyDescent="0.35">
      <c r="GJH5294" s="3"/>
      <c r="GJI5294" s="3"/>
      <c r="GJJ5294" s="3"/>
      <c r="GJK5294" s="3"/>
      <c r="GJL5294" s="3"/>
      <c r="GJM5294" s="3"/>
      <c r="GJN5294" s="3"/>
      <c r="GJO5294" s="3"/>
      <c r="GJP5294" s="3"/>
      <c r="GJQ5294" s="3"/>
      <c r="GJR5294" s="3"/>
      <c r="GJS5294" s="3"/>
      <c r="GJT5294" s="3"/>
      <c r="GJU5294" s="3"/>
      <c r="GJV5294" s="3"/>
    </row>
    <row r="5295" spans="5000:5014" x14ac:dyDescent="0.35">
      <c r="GJH5295" s="3"/>
      <c r="GJI5295" s="3"/>
      <c r="GJJ5295" s="3"/>
      <c r="GJK5295" s="3"/>
      <c r="GJL5295" s="3"/>
      <c r="GJM5295" s="3"/>
      <c r="GJN5295" s="3"/>
      <c r="GJO5295" s="3"/>
      <c r="GJP5295" s="3"/>
      <c r="GJQ5295" s="3"/>
      <c r="GJR5295" s="3"/>
      <c r="GJS5295" s="3"/>
      <c r="GJT5295" s="3"/>
      <c r="GJU5295" s="3"/>
      <c r="GJV5295" s="3"/>
    </row>
    <row r="5296" spans="5000:5014" x14ac:dyDescent="0.35">
      <c r="GJH5296" s="3"/>
      <c r="GJI5296" s="3"/>
      <c r="GJJ5296" s="3"/>
      <c r="GJK5296" s="3"/>
      <c r="GJL5296" s="3"/>
      <c r="GJM5296" s="3"/>
      <c r="GJN5296" s="3"/>
      <c r="GJO5296" s="3"/>
      <c r="GJP5296" s="3"/>
      <c r="GJQ5296" s="3"/>
      <c r="GJR5296" s="3"/>
      <c r="GJS5296" s="3"/>
      <c r="GJT5296" s="3"/>
      <c r="GJU5296" s="3"/>
      <c r="GJV5296" s="3"/>
    </row>
    <row r="5297" spans="5000:5014" x14ac:dyDescent="0.35">
      <c r="GJH5297" s="3"/>
      <c r="GJI5297" s="3"/>
      <c r="GJJ5297" s="3"/>
      <c r="GJK5297" s="3"/>
      <c r="GJL5297" s="3"/>
      <c r="GJM5297" s="3"/>
      <c r="GJN5297" s="3"/>
      <c r="GJO5297" s="3"/>
      <c r="GJP5297" s="3"/>
      <c r="GJQ5297" s="3"/>
      <c r="GJR5297" s="3"/>
      <c r="GJS5297" s="3"/>
      <c r="GJT5297" s="3"/>
      <c r="GJU5297" s="3"/>
      <c r="GJV5297" s="3"/>
    </row>
    <row r="5298" spans="5000:5014" x14ac:dyDescent="0.35">
      <c r="GJH5298" s="3"/>
      <c r="GJI5298" s="3"/>
      <c r="GJJ5298" s="3"/>
      <c r="GJK5298" s="3"/>
      <c r="GJL5298" s="3"/>
      <c r="GJM5298" s="3"/>
      <c r="GJN5298" s="3"/>
      <c r="GJO5298" s="3"/>
      <c r="GJP5298" s="3"/>
      <c r="GJQ5298" s="3"/>
      <c r="GJR5298" s="3"/>
      <c r="GJS5298" s="3"/>
      <c r="GJT5298" s="3"/>
      <c r="GJU5298" s="3"/>
      <c r="GJV5298" s="3"/>
    </row>
    <row r="5299" spans="5000:5014" x14ac:dyDescent="0.35">
      <c r="GJH5299" s="3"/>
      <c r="GJI5299" s="3"/>
      <c r="GJJ5299" s="3"/>
      <c r="GJK5299" s="3"/>
      <c r="GJL5299" s="3"/>
      <c r="GJM5299" s="3"/>
      <c r="GJN5299" s="3"/>
      <c r="GJO5299" s="3"/>
      <c r="GJP5299" s="3"/>
      <c r="GJQ5299" s="3"/>
      <c r="GJR5299" s="3"/>
      <c r="GJS5299" s="3"/>
      <c r="GJT5299" s="3"/>
      <c r="GJU5299" s="3"/>
      <c r="GJV5299" s="3"/>
    </row>
    <row r="5300" spans="5000:5014" x14ac:dyDescent="0.35">
      <c r="GJH5300" s="3"/>
      <c r="GJI5300" s="3"/>
      <c r="GJJ5300" s="3"/>
      <c r="GJK5300" s="3"/>
      <c r="GJL5300" s="3"/>
      <c r="GJM5300" s="3"/>
      <c r="GJN5300" s="3"/>
      <c r="GJO5300" s="3"/>
      <c r="GJP5300" s="3"/>
      <c r="GJQ5300" s="3"/>
      <c r="GJR5300" s="3"/>
      <c r="GJS5300" s="3"/>
      <c r="GJT5300" s="3"/>
      <c r="GJU5300" s="3"/>
      <c r="GJV5300" s="3"/>
    </row>
    <row r="5301" spans="5000:5014" x14ac:dyDescent="0.35">
      <c r="GJH5301" s="3"/>
      <c r="GJI5301" s="3"/>
      <c r="GJJ5301" s="3"/>
      <c r="GJK5301" s="3"/>
      <c r="GJL5301" s="3"/>
      <c r="GJM5301" s="3"/>
      <c r="GJN5301" s="3"/>
      <c r="GJO5301" s="3"/>
      <c r="GJP5301" s="3"/>
      <c r="GJQ5301" s="3"/>
      <c r="GJR5301" s="3"/>
      <c r="GJS5301" s="3"/>
      <c r="GJT5301" s="3"/>
      <c r="GJU5301" s="3"/>
      <c r="GJV5301" s="3"/>
    </row>
    <row r="5302" spans="5000:5014" x14ac:dyDescent="0.35">
      <c r="GJH5302" s="3"/>
      <c r="GJI5302" s="3"/>
      <c r="GJJ5302" s="3"/>
      <c r="GJK5302" s="3"/>
      <c r="GJL5302" s="3"/>
      <c r="GJM5302" s="3"/>
      <c r="GJN5302" s="3"/>
      <c r="GJO5302" s="3"/>
      <c r="GJP5302" s="3"/>
      <c r="GJQ5302" s="3"/>
      <c r="GJR5302" s="3"/>
      <c r="GJS5302" s="3"/>
      <c r="GJT5302" s="3"/>
      <c r="GJU5302" s="3"/>
      <c r="GJV5302" s="3"/>
    </row>
    <row r="5303" spans="5000:5014" x14ac:dyDescent="0.35">
      <c r="GJH5303" s="3"/>
      <c r="GJI5303" s="3"/>
      <c r="GJJ5303" s="3"/>
      <c r="GJK5303" s="3"/>
      <c r="GJL5303" s="3"/>
      <c r="GJM5303" s="3"/>
      <c r="GJN5303" s="3"/>
      <c r="GJO5303" s="3"/>
      <c r="GJP5303" s="3"/>
      <c r="GJQ5303" s="3"/>
      <c r="GJR5303" s="3"/>
      <c r="GJS5303" s="3"/>
      <c r="GJT5303" s="3"/>
      <c r="GJU5303" s="3"/>
      <c r="GJV5303" s="3"/>
    </row>
    <row r="5304" spans="5000:5014" x14ac:dyDescent="0.35">
      <c r="GJH5304" s="3"/>
      <c r="GJI5304" s="3"/>
      <c r="GJJ5304" s="3"/>
      <c r="GJK5304" s="3"/>
      <c r="GJL5304" s="3"/>
      <c r="GJM5304" s="3"/>
      <c r="GJN5304" s="3"/>
      <c r="GJO5304" s="3"/>
      <c r="GJP5304" s="3"/>
      <c r="GJQ5304" s="3"/>
      <c r="GJR5304" s="3"/>
      <c r="GJS5304" s="3"/>
      <c r="GJT5304" s="3"/>
      <c r="GJU5304" s="3"/>
      <c r="GJV5304" s="3"/>
    </row>
    <row r="5305" spans="5000:5014" x14ac:dyDescent="0.35">
      <c r="GJH5305" s="3"/>
      <c r="GJI5305" s="3"/>
      <c r="GJJ5305" s="3"/>
      <c r="GJK5305" s="3"/>
      <c r="GJL5305" s="3"/>
      <c r="GJM5305" s="3"/>
      <c r="GJN5305" s="3"/>
      <c r="GJO5305" s="3"/>
      <c r="GJP5305" s="3"/>
      <c r="GJQ5305" s="3"/>
      <c r="GJR5305" s="3"/>
      <c r="GJS5305" s="3"/>
      <c r="GJT5305" s="3"/>
      <c r="GJU5305" s="3"/>
      <c r="GJV5305" s="3"/>
    </row>
    <row r="5306" spans="5000:5014" x14ac:dyDescent="0.35">
      <c r="GJH5306" s="3"/>
      <c r="GJI5306" s="3"/>
      <c r="GJJ5306" s="3"/>
      <c r="GJK5306" s="3"/>
      <c r="GJL5306" s="3"/>
      <c r="GJM5306" s="3"/>
      <c r="GJN5306" s="3"/>
      <c r="GJO5306" s="3"/>
      <c r="GJP5306" s="3"/>
      <c r="GJQ5306" s="3"/>
      <c r="GJR5306" s="3"/>
      <c r="GJS5306" s="3"/>
      <c r="GJT5306" s="3"/>
      <c r="GJU5306" s="3"/>
      <c r="GJV5306" s="3"/>
    </row>
    <row r="5307" spans="5000:5014" x14ac:dyDescent="0.35">
      <c r="GJH5307" s="3"/>
      <c r="GJI5307" s="3"/>
      <c r="GJJ5307" s="3"/>
      <c r="GJK5307" s="3"/>
      <c r="GJL5307" s="3"/>
      <c r="GJM5307" s="3"/>
      <c r="GJN5307" s="3"/>
      <c r="GJO5307" s="3"/>
      <c r="GJP5307" s="3"/>
      <c r="GJQ5307" s="3"/>
      <c r="GJR5307" s="3"/>
      <c r="GJS5307" s="3"/>
      <c r="GJT5307" s="3"/>
      <c r="GJU5307" s="3"/>
      <c r="GJV5307" s="3"/>
    </row>
    <row r="5308" spans="5000:5014" x14ac:dyDescent="0.35">
      <c r="GJH5308" s="3"/>
      <c r="GJI5308" s="3"/>
      <c r="GJJ5308" s="3"/>
      <c r="GJK5308" s="3"/>
      <c r="GJL5308" s="3"/>
      <c r="GJM5308" s="3"/>
      <c r="GJN5308" s="3"/>
      <c r="GJO5308" s="3"/>
      <c r="GJP5308" s="3"/>
      <c r="GJQ5308" s="3"/>
      <c r="GJR5308" s="3"/>
      <c r="GJS5308" s="3"/>
      <c r="GJT5308" s="3"/>
      <c r="GJU5308" s="3"/>
      <c r="GJV5308" s="3"/>
    </row>
    <row r="5309" spans="5000:5014" x14ac:dyDescent="0.35">
      <c r="GJH5309" s="3"/>
      <c r="GJI5309" s="3"/>
      <c r="GJJ5309" s="3"/>
      <c r="GJK5309" s="3"/>
      <c r="GJL5309" s="3"/>
      <c r="GJM5309" s="3"/>
      <c r="GJN5309" s="3"/>
      <c r="GJO5309" s="3"/>
      <c r="GJP5309" s="3"/>
      <c r="GJQ5309" s="3"/>
      <c r="GJR5309" s="3"/>
      <c r="GJS5309" s="3"/>
      <c r="GJT5309" s="3"/>
      <c r="GJU5309" s="3"/>
      <c r="GJV5309" s="3"/>
    </row>
    <row r="5310" spans="5000:5014" x14ac:dyDescent="0.35">
      <c r="GJH5310" s="3"/>
      <c r="GJI5310" s="3"/>
      <c r="GJJ5310" s="3"/>
      <c r="GJK5310" s="3"/>
      <c r="GJL5310" s="3"/>
      <c r="GJM5310" s="3"/>
      <c r="GJN5310" s="3"/>
      <c r="GJO5310" s="3"/>
      <c r="GJP5310" s="3"/>
      <c r="GJQ5310" s="3"/>
      <c r="GJR5310" s="3"/>
      <c r="GJS5310" s="3"/>
      <c r="GJT5310" s="3"/>
      <c r="GJU5310" s="3"/>
      <c r="GJV5310" s="3"/>
    </row>
    <row r="5311" spans="5000:5014" x14ac:dyDescent="0.35">
      <c r="GJH5311" s="3"/>
      <c r="GJI5311" s="3"/>
      <c r="GJJ5311" s="3"/>
      <c r="GJK5311" s="3"/>
      <c r="GJL5311" s="3"/>
      <c r="GJM5311" s="3"/>
      <c r="GJN5311" s="3"/>
      <c r="GJO5311" s="3"/>
      <c r="GJP5311" s="3"/>
      <c r="GJQ5311" s="3"/>
      <c r="GJR5311" s="3"/>
      <c r="GJS5311" s="3"/>
      <c r="GJT5311" s="3"/>
      <c r="GJU5311" s="3"/>
      <c r="GJV5311" s="3"/>
    </row>
    <row r="5312" spans="5000:5014" x14ac:dyDescent="0.35">
      <c r="GJH5312" s="3"/>
      <c r="GJI5312" s="3"/>
      <c r="GJJ5312" s="3"/>
      <c r="GJK5312" s="3"/>
      <c r="GJL5312" s="3"/>
      <c r="GJM5312" s="3"/>
      <c r="GJN5312" s="3"/>
      <c r="GJO5312" s="3"/>
      <c r="GJP5312" s="3"/>
      <c r="GJQ5312" s="3"/>
      <c r="GJR5312" s="3"/>
      <c r="GJS5312" s="3"/>
      <c r="GJT5312" s="3"/>
      <c r="GJU5312" s="3"/>
      <c r="GJV5312" s="3"/>
    </row>
    <row r="5313" spans="5000:5014" x14ac:dyDescent="0.35">
      <c r="GJH5313" s="3"/>
      <c r="GJI5313" s="3"/>
      <c r="GJJ5313" s="3"/>
      <c r="GJK5313" s="3"/>
      <c r="GJL5313" s="3"/>
      <c r="GJM5313" s="3"/>
      <c r="GJN5313" s="3"/>
      <c r="GJO5313" s="3"/>
      <c r="GJP5313" s="3"/>
      <c r="GJQ5313" s="3"/>
      <c r="GJR5313" s="3"/>
      <c r="GJS5313" s="3"/>
      <c r="GJT5313" s="3"/>
      <c r="GJU5313" s="3"/>
      <c r="GJV5313" s="3"/>
    </row>
    <row r="5314" spans="5000:5014" x14ac:dyDescent="0.35">
      <c r="GJH5314" s="3"/>
      <c r="GJI5314" s="3"/>
      <c r="GJJ5314" s="3"/>
      <c r="GJK5314" s="3"/>
      <c r="GJL5314" s="3"/>
      <c r="GJM5314" s="3"/>
      <c r="GJN5314" s="3"/>
      <c r="GJO5314" s="3"/>
      <c r="GJP5314" s="3"/>
      <c r="GJQ5314" s="3"/>
      <c r="GJR5314" s="3"/>
      <c r="GJS5314" s="3"/>
      <c r="GJT5314" s="3"/>
      <c r="GJU5314" s="3"/>
      <c r="GJV5314" s="3"/>
    </row>
    <row r="5315" spans="5000:5014" x14ac:dyDescent="0.35">
      <c r="GJH5315" s="3"/>
      <c r="GJI5315" s="3"/>
      <c r="GJJ5315" s="3"/>
      <c r="GJK5315" s="3"/>
      <c r="GJL5315" s="3"/>
      <c r="GJM5315" s="3"/>
      <c r="GJN5315" s="3"/>
      <c r="GJO5315" s="3"/>
      <c r="GJP5315" s="3"/>
      <c r="GJQ5315" s="3"/>
      <c r="GJR5315" s="3"/>
      <c r="GJS5315" s="3"/>
      <c r="GJT5315" s="3"/>
      <c r="GJU5315" s="3"/>
      <c r="GJV5315" s="3"/>
    </row>
    <row r="5316" spans="5000:5014" x14ac:dyDescent="0.35">
      <c r="GJH5316" s="3"/>
      <c r="GJI5316" s="3"/>
      <c r="GJJ5316" s="3"/>
      <c r="GJK5316" s="3"/>
      <c r="GJL5316" s="3"/>
      <c r="GJM5316" s="3"/>
      <c r="GJN5316" s="3"/>
      <c r="GJO5316" s="3"/>
      <c r="GJP5316" s="3"/>
      <c r="GJQ5316" s="3"/>
      <c r="GJR5316" s="3"/>
      <c r="GJS5316" s="3"/>
      <c r="GJT5316" s="3"/>
      <c r="GJU5316" s="3"/>
      <c r="GJV5316" s="3"/>
    </row>
    <row r="5317" spans="5000:5014" x14ac:dyDescent="0.35">
      <c r="GJH5317" s="3"/>
      <c r="GJI5317" s="3"/>
      <c r="GJJ5317" s="3"/>
      <c r="GJK5317" s="3"/>
      <c r="GJL5317" s="3"/>
      <c r="GJM5317" s="3"/>
      <c r="GJN5317" s="3"/>
      <c r="GJO5317" s="3"/>
      <c r="GJP5317" s="3"/>
      <c r="GJQ5317" s="3"/>
      <c r="GJR5317" s="3"/>
      <c r="GJS5317" s="3"/>
      <c r="GJT5317" s="3"/>
      <c r="GJU5317" s="3"/>
      <c r="GJV5317" s="3"/>
    </row>
    <row r="5318" spans="5000:5014" x14ac:dyDescent="0.35">
      <c r="GJH5318" s="3"/>
      <c r="GJI5318" s="3"/>
      <c r="GJJ5318" s="3"/>
      <c r="GJK5318" s="3"/>
      <c r="GJL5318" s="3"/>
      <c r="GJM5318" s="3"/>
      <c r="GJN5318" s="3"/>
      <c r="GJO5318" s="3"/>
      <c r="GJP5318" s="3"/>
      <c r="GJQ5318" s="3"/>
      <c r="GJR5318" s="3"/>
      <c r="GJS5318" s="3"/>
      <c r="GJT5318" s="3"/>
      <c r="GJU5318" s="3"/>
      <c r="GJV5318" s="3"/>
    </row>
    <row r="5319" spans="5000:5014" x14ac:dyDescent="0.35">
      <c r="GJH5319" s="3"/>
      <c r="GJI5319" s="3"/>
      <c r="GJJ5319" s="3"/>
      <c r="GJK5319" s="3"/>
      <c r="GJL5319" s="3"/>
      <c r="GJM5319" s="3"/>
      <c r="GJN5319" s="3"/>
      <c r="GJO5319" s="3"/>
      <c r="GJP5319" s="3"/>
      <c r="GJQ5319" s="3"/>
      <c r="GJR5319" s="3"/>
      <c r="GJS5319" s="3"/>
      <c r="GJT5319" s="3"/>
      <c r="GJU5319" s="3"/>
      <c r="GJV5319" s="3"/>
    </row>
    <row r="5320" spans="5000:5014" x14ac:dyDescent="0.35">
      <c r="GJH5320" s="3"/>
      <c r="GJI5320" s="3"/>
      <c r="GJJ5320" s="3"/>
      <c r="GJK5320" s="3"/>
      <c r="GJL5320" s="3"/>
      <c r="GJM5320" s="3"/>
      <c r="GJN5320" s="3"/>
      <c r="GJO5320" s="3"/>
      <c r="GJP5320" s="3"/>
      <c r="GJQ5320" s="3"/>
      <c r="GJR5320" s="3"/>
      <c r="GJS5320" s="3"/>
      <c r="GJT5320" s="3"/>
      <c r="GJU5320" s="3"/>
      <c r="GJV5320" s="3"/>
    </row>
    <row r="5321" spans="5000:5014" x14ac:dyDescent="0.35">
      <c r="GJH5321" s="3"/>
      <c r="GJI5321" s="3"/>
      <c r="GJJ5321" s="3"/>
      <c r="GJK5321" s="3"/>
      <c r="GJL5321" s="3"/>
      <c r="GJM5321" s="3"/>
      <c r="GJN5321" s="3"/>
      <c r="GJO5321" s="3"/>
      <c r="GJP5321" s="3"/>
      <c r="GJQ5321" s="3"/>
      <c r="GJR5321" s="3"/>
      <c r="GJS5321" s="3"/>
      <c r="GJT5321" s="3"/>
      <c r="GJU5321" s="3"/>
      <c r="GJV5321" s="3"/>
    </row>
    <row r="5322" spans="5000:5014" x14ac:dyDescent="0.35">
      <c r="GJH5322" s="3"/>
      <c r="GJI5322" s="3"/>
      <c r="GJJ5322" s="3"/>
      <c r="GJK5322" s="3"/>
      <c r="GJL5322" s="3"/>
      <c r="GJM5322" s="3"/>
      <c r="GJN5322" s="3"/>
      <c r="GJO5322" s="3"/>
      <c r="GJP5322" s="3"/>
      <c r="GJQ5322" s="3"/>
      <c r="GJR5322" s="3"/>
      <c r="GJS5322" s="3"/>
      <c r="GJT5322" s="3"/>
      <c r="GJU5322" s="3"/>
      <c r="GJV5322" s="3"/>
    </row>
    <row r="5323" spans="5000:5014" x14ac:dyDescent="0.35">
      <c r="GJH5323" s="3"/>
      <c r="GJI5323" s="3"/>
      <c r="GJJ5323" s="3"/>
      <c r="GJK5323" s="3"/>
      <c r="GJL5323" s="3"/>
      <c r="GJM5323" s="3"/>
      <c r="GJN5323" s="3"/>
      <c r="GJO5323" s="3"/>
      <c r="GJP5323" s="3"/>
      <c r="GJQ5323" s="3"/>
      <c r="GJR5323" s="3"/>
      <c r="GJS5323" s="3"/>
      <c r="GJT5323" s="3"/>
      <c r="GJU5323" s="3"/>
      <c r="GJV5323" s="3"/>
    </row>
    <row r="5324" spans="5000:5014" x14ac:dyDescent="0.35">
      <c r="GJH5324" s="3"/>
      <c r="GJI5324" s="3"/>
      <c r="GJJ5324" s="3"/>
      <c r="GJK5324" s="3"/>
      <c r="GJL5324" s="3"/>
      <c r="GJM5324" s="3"/>
      <c r="GJN5324" s="3"/>
      <c r="GJO5324" s="3"/>
      <c r="GJP5324" s="3"/>
      <c r="GJQ5324" s="3"/>
      <c r="GJR5324" s="3"/>
      <c r="GJS5324" s="3"/>
      <c r="GJT5324" s="3"/>
      <c r="GJU5324" s="3"/>
      <c r="GJV5324" s="3"/>
    </row>
    <row r="5325" spans="5000:5014" x14ac:dyDescent="0.35">
      <c r="GJH5325" s="3"/>
      <c r="GJI5325" s="3"/>
      <c r="GJJ5325" s="3"/>
      <c r="GJK5325" s="3"/>
      <c r="GJL5325" s="3"/>
      <c r="GJM5325" s="3"/>
      <c r="GJN5325" s="3"/>
      <c r="GJO5325" s="3"/>
      <c r="GJP5325" s="3"/>
      <c r="GJQ5325" s="3"/>
      <c r="GJR5325" s="3"/>
      <c r="GJS5325" s="3"/>
      <c r="GJT5325" s="3"/>
      <c r="GJU5325" s="3"/>
      <c r="GJV5325" s="3"/>
    </row>
    <row r="5326" spans="5000:5014" x14ac:dyDescent="0.35">
      <c r="GJH5326" s="3"/>
      <c r="GJI5326" s="3"/>
      <c r="GJJ5326" s="3"/>
      <c r="GJK5326" s="3"/>
      <c r="GJL5326" s="3"/>
      <c r="GJM5326" s="3"/>
      <c r="GJN5326" s="3"/>
      <c r="GJO5326" s="3"/>
      <c r="GJP5326" s="3"/>
      <c r="GJQ5326" s="3"/>
      <c r="GJR5326" s="3"/>
      <c r="GJS5326" s="3"/>
      <c r="GJT5326" s="3"/>
      <c r="GJU5326" s="3"/>
      <c r="GJV5326" s="3"/>
    </row>
    <row r="5327" spans="5000:5014" x14ac:dyDescent="0.35">
      <c r="GJH5327" s="3"/>
      <c r="GJI5327" s="3"/>
      <c r="GJJ5327" s="3"/>
      <c r="GJK5327" s="3"/>
      <c r="GJL5327" s="3"/>
      <c r="GJM5327" s="3"/>
      <c r="GJN5327" s="3"/>
      <c r="GJO5327" s="3"/>
      <c r="GJP5327" s="3"/>
      <c r="GJQ5327" s="3"/>
      <c r="GJR5327" s="3"/>
      <c r="GJS5327" s="3"/>
      <c r="GJT5327" s="3"/>
      <c r="GJU5327" s="3"/>
      <c r="GJV5327" s="3"/>
    </row>
    <row r="5328" spans="5000:5014" x14ac:dyDescent="0.35">
      <c r="GJH5328" s="3"/>
      <c r="GJI5328" s="3"/>
      <c r="GJJ5328" s="3"/>
      <c r="GJK5328" s="3"/>
      <c r="GJL5328" s="3"/>
      <c r="GJM5328" s="3"/>
      <c r="GJN5328" s="3"/>
      <c r="GJO5328" s="3"/>
      <c r="GJP5328" s="3"/>
      <c r="GJQ5328" s="3"/>
      <c r="GJR5328" s="3"/>
      <c r="GJS5328" s="3"/>
      <c r="GJT5328" s="3"/>
      <c r="GJU5328" s="3"/>
      <c r="GJV5328" s="3"/>
    </row>
    <row r="5329" spans="5000:5014" x14ac:dyDescent="0.35">
      <c r="GJH5329" s="3"/>
      <c r="GJI5329" s="3"/>
      <c r="GJJ5329" s="3"/>
      <c r="GJK5329" s="3"/>
      <c r="GJL5329" s="3"/>
      <c r="GJM5329" s="3"/>
      <c r="GJN5329" s="3"/>
      <c r="GJO5329" s="3"/>
      <c r="GJP5329" s="3"/>
      <c r="GJQ5329" s="3"/>
      <c r="GJR5329" s="3"/>
      <c r="GJS5329" s="3"/>
      <c r="GJT5329" s="3"/>
      <c r="GJU5329" s="3"/>
      <c r="GJV5329" s="3"/>
    </row>
    <row r="5330" spans="5000:5014" x14ac:dyDescent="0.35">
      <c r="GJH5330" s="3"/>
      <c r="GJI5330" s="3"/>
      <c r="GJJ5330" s="3"/>
      <c r="GJK5330" s="3"/>
      <c r="GJL5330" s="3"/>
      <c r="GJM5330" s="3"/>
      <c r="GJN5330" s="3"/>
      <c r="GJO5330" s="3"/>
      <c r="GJP5330" s="3"/>
      <c r="GJQ5330" s="3"/>
      <c r="GJR5330" s="3"/>
      <c r="GJS5330" s="3"/>
      <c r="GJT5330" s="3"/>
      <c r="GJU5330" s="3"/>
      <c r="GJV5330" s="3"/>
    </row>
    <row r="5331" spans="5000:5014" x14ac:dyDescent="0.35">
      <c r="GJH5331" s="3"/>
      <c r="GJI5331" s="3"/>
      <c r="GJJ5331" s="3"/>
      <c r="GJK5331" s="3"/>
      <c r="GJL5331" s="3"/>
      <c r="GJM5331" s="3"/>
      <c r="GJN5331" s="3"/>
      <c r="GJO5331" s="3"/>
      <c r="GJP5331" s="3"/>
      <c r="GJQ5331" s="3"/>
      <c r="GJR5331" s="3"/>
      <c r="GJS5331" s="3"/>
      <c r="GJT5331" s="3"/>
      <c r="GJU5331" s="3"/>
      <c r="GJV5331" s="3"/>
    </row>
    <row r="5332" spans="5000:5014" x14ac:dyDescent="0.35">
      <c r="GJH5332" s="3"/>
      <c r="GJI5332" s="3"/>
      <c r="GJJ5332" s="3"/>
      <c r="GJK5332" s="3"/>
      <c r="GJL5332" s="3"/>
      <c r="GJM5332" s="3"/>
      <c r="GJN5332" s="3"/>
      <c r="GJO5332" s="3"/>
      <c r="GJP5332" s="3"/>
      <c r="GJQ5332" s="3"/>
      <c r="GJR5332" s="3"/>
      <c r="GJS5332" s="3"/>
      <c r="GJT5332" s="3"/>
      <c r="GJU5332" s="3"/>
      <c r="GJV5332" s="3"/>
    </row>
    <row r="5333" spans="5000:5014" x14ac:dyDescent="0.35">
      <c r="GJH5333" s="3"/>
      <c r="GJI5333" s="3"/>
      <c r="GJJ5333" s="3"/>
      <c r="GJK5333" s="3"/>
      <c r="GJL5333" s="3"/>
      <c r="GJM5333" s="3"/>
      <c r="GJN5333" s="3"/>
      <c r="GJO5333" s="3"/>
      <c r="GJP5333" s="3"/>
      <c r="GJQ5333" s="3"/>
      <c r="GJR5333" s="3"/>
      <c r="GJS5333" s="3"/>
      <c r="GJT5333" s="3"/>
      <c r="GJU5333" s="3"/>
      <c r="GJV5333" s="3"/>
    </row>
    <row r="5334" spans="5000:5014" x14ac:dyDescent="0.35">
      <c r="GJH5334" s="3"/>
      <c r="GJI5334" s="3"/>
      <c r="GJJ5334" s="3"/>
      <c r="GJK5334" s="3"/>
      <c r="GJL5334" s="3"/>
      <c r="GJM5334" s="3"/>
      <c r="GJN5334" s="3"/>
      <c r="GJO5334" s="3"/>
      <c r="GJP5334" s="3"/>
      <c r="GJQ5334" s="3"/>
      <c r="GJR5334" s="3"/>
      <c r="GJS5334" s="3"/>
      <c r="GJT5334" s="3"/>
      <c r="GJU5334" s="3"/>
      <c r="GJV5334" s="3"/>
    </row>
    <row r="5335" spans="5000:5014" x14ac:dyDescent="0.35">
      <c r="GJH5335" s="3"/>
      <c r="GJI5335" s="3"/>
      <c r="GJJ5335" s="3"/>
      <c r="GJK5335" s="3"/>
      <c r="GJL5335" s="3"/>
      <c r="GJM5335" s="3"/>
      <c r="GJN5335" s="3"/>
      <c r="GJO5335" s="3"/>
      <c r="GJP5335" s="3"/>
      <c r="GJQ5335" s="3"/>
      <c r="GJR5335" s="3"/>
      <c r="GJS5335" s="3"/>
      <c r="GJT5335" s="3"/>
      <c r="GJU5335" s="3"/>
      <c r="GJV5335" s="3"/>
    </row>
    <row r="5336" spans="5000:5014" x14ac:dyDescent="0.35">
      <c r="GJH5336" s="3"/>
      <c r="GJI5336" s="3"/>
      <c r="GJJ5336" s="3"/>
      <c r="GJK5336" s="3"/>
      <c r="GJL5336" s="3"/>
      <c r="GJM5336" s="3"/>
      <c r="GJN5336" s="3"/>
      <c r="GJO5336" s="3"/>
      <c r="GJP5336" s="3"/>
      <c r="GJQ5336" s="3"/>
      <c r="GJR5336" s="3"/>
      <c r="GJS5336" s="3"/>
      <c r="GJT5336" s="3"/>
      <c r="GJU5336" s="3"/>
      <c r="GJV5336" s="3"/>
    </row>
    <row r="5337" spans="5000:5014" x14ac:dyDescent="0.35">
      <c r="GJH5337" s="3"/>
      <c r="GJI5337" s="3"/>
      <c r="GJJ5337" s="3"/>
      <c r="GJK5337" s="3"/>
      <c r="GJL5337" s="3"/>
      <c r="GJM5337" s="3"/>
      <c r="GJN5337" s="3"/>
      <c r="GJO5337" s="3"/>
      <c r="GJP5337" s="3"/>
      <c r="GJQ5337" s="3"/>
      <c r="GJR5337" s="3"/>
      <c r="GJS5337" s="3"/>
      <c r="GJT5337" s="3"/>
      <c r="GJU5337" s="3"/>
      <c r="GJV5337" s="3"/>
    </row>
    <row r="5338" spans="5000:5014" x14ac:dyDescent="0.35">
      <c r="GJH5338" s="3"/>
      <c r="GJI5338" s="3"/>
      <c r="GJJ5338" s="3"/>
      <c r="GJK5338" s="3"/>
      <c r="GJL5338" s="3"/>
      <c r="GJM5338" s="3"/>
      <c r="GJN5338" s="3"/>
      <c r="GJO5338" s="3"/>
      <c r="GJP5338" s="3"/>
      <c r="GJQ5338" s="3"/>
      <c r="GJR5338" s="3"/>
      <c r="GJS5338" s="3"/>
      <c r="GJT5338" s="3"/>
      <c r="GJU5338" s="3"/>
      <c r="GJV5338" s="3"/>
    </row>
    <row r="5339" spans="5000:5014" x14ac:dyDescent="0.35">
      <c r="GJH5339" s="3"/>
      <c r="GJI5339" s="3"/>
      <c r="GJJ5339" s="3"/>
      <c r="GJK5339" s="3"/>
      <c r="GJL5339" s="3"/>
      <c r="GJM5339" s="3"/>
      <c r="GJN5339" s="3"/>
      <c r="GJO5339" s="3"/>
      <c r="GJP5339" s="3"/>
      <c r="GJQ5339" s="3"/>
      <c r="GJR5339" s="3"/>
      <c r="GJS5339" s="3"/>
      <c r="GJT5339" s="3"/>
      <c r="GJU5339" s="3"/>
      <c r="GJV5339" s="3"/>
    </row>
    <row r="5340" spans="5000:5014" x14ac:dyDescent="0.35">
      <c r="GJH5340" s="3"/>
      <c r="GJI5340" s="3"/>
      <c r="GJJ5340" s="3"/>
      <c r="GJK5340" s="3"/>
      <c r="GJL5340" s="3"/>
      <c r="GJM5340" s="3"/>
      <c r="GJN5340" s="3"/>
      <c r="GJO5340" s="3"/>
      <c r="GJP5340" s="3"/>
      <c r="GJQ5340" s="3"/>
      <c r="GJR5340" s="3"/>
      <c r="GJS5340" s="3"/>
      <c r="GJT5340" s="3"/>
      <c r="GJU5340" s="3"/>
      <c r="GJV5340" s="3"/>
    </row>
    <row r="5341" spans="5000:5014" x14ac:dyDescent="0.35">
      <c r="GJH5341" s="3"/>
      <c r="GJI5341" s="3"/>
      <c r="GJJ5341" s="3"/>
      <c r="GJK5341" s="3"/>
      <c r="GJL5341" s="3"/>
      <c r="GJM5341" s="3"/>
      <c r="GJN5341" s="3"/>
      <c r="GJO5341" s="3"/>
      <c r="GJP5341" s="3"/>
      <c r="GJQ5341" s="3"/>
      <c r="GJR5341" s="3"/>
      <c r="GJS5341" s="3"/>
      <c r="GJT5341" s="3"/>
      <c r="GJU5341" s="3"/>
      <c r="GJV5341" s="3"/>
    </row>
    <row r="5342" spans="5000:5014" x14ac:dyDescent="0.35">
      <c r="GJH5342" s="3"/>
      <c r="GJI5342" s="3"/>
      <c r="GJJ5342" s="3"/>
      <c r="GJK5342" s="3"/>
      <c r="GJL5342" s="3"/>
      <c r="GJM5342" s="3"/>
      <c r="GJN5342" s="3"/>
      <c r="GJO5342" s="3"/>
      <c r="GJP5342" s="3"/>
      <c r="GJQ5342" s="3"/>
      <c r="GJR5342" s="3"/>
      <c r="GJS5342" s="3"/>
      <c r="GJT5342" s="3"/>
      <c r="GJU5342" s="3"/>
      <c r="GJV5342" s="3"/>
    </row>
    <row r="5343" spans="5000:5014" x14ac:dyDescent="0.35">
      <c r="GJH5343" s="3"/>
      <c r="GJI5343" s="3"/>
      <c r="GJJ5343" s="3"/>
      <c r="GJK5343" s="3"/>
      <c r="GJL5343" s="3"/>
      <c r="GJM5343" s="3"/>
      <c r="GJN5343" s="3"/>
      <c r="GJO5343" s="3"/>
      <c r="GJP5343" s="3"/>
      <c r="GJQ5343" s="3"/>
      <c r="GJR5343" s="3"/>
      <c r="GJS5343" s="3"/>
      <c r="GJT5343" s="3"/>
      <c r="GJU5343" s="3"/>
      <c r="GJV5343" s="3"/>
    </row>
    <row r="5344" spans="5000:5014" x14ac:dyDescent="0.35">
      <c r="GJH5344" s="3"/>
      <c r="GJI5344" s="3"/>
      <c r="GJJ5344" s="3"/>
      <c r="GJK5344" s="3"/>
      <c r="GJL5344" s="3"/>
      <c r="GJM5344" s="3"/>
      <c r="GJN5344" s="3"/>
      <c r="GJO5344" s="3"/>
      <c r="GJP5344" s="3"/>
      <c r="GJQ5344" s="3"/>
      <c r="GJR5344" s="3"/>
      <c r="GJS5344" s="3"/>
      <c r="GJT5344" s="3"/>
      <c r="GJU5344" s="3"/>
      <c r="GJV5344" s="3"/>
    </row>
    <row r="5345" spans="5000:5014" x14ac:dyDescent="0.35">
      <c r="GJH5345" s="3"/>
      <c r="GJI5345" s="3"/>
      <c r="GJJ5345" s="3"/>
      <c r="GJK5345" s="3"/>
      <c r="GJL5345" s="3"/>
      <c r="GJM5345" s="3"/>
      <c r="GJN5345" s="3"/>
      <c r="GJO5345" s="3"/>
      <c r="GJP5345" s="3"/>
      <c r="GJQ5345" s="3"/>
      <c r="GJR5345" s="3"/>
      <c r="GJS5345" s="3"/>
      <c r="GJT5345" s="3"/>
      <c r="GJU5345" s="3"/>
      <c r="GJV5345" s="3"/>
    </row>
    <row r="5346" spans="5000:5014" x14ac:dyDescent="0.35">
      <c r="GJH5346" s="3"/>
      <c r="GJI5346" s="3"/>
      <c r="GJJ5346" s="3"/>
      <c r="GJK5346" s="3"/>
      <c r="GJL5346" s="3"/>
      <c r="GJM5346" s="3"/>
      <c r="GJN5346" s="3"/>
      <c r="GJO5346" s="3"/>
      <c r="GJP5346" s="3"/>
      <c r="GJQ5346" s="3"/>
      <c r="GJR5346" s="3"/>
      <c r="GJS5346" s="3"/>
      <c r="GJT5346" s="3"/>
      <c r="GJU5346" s="3"/>
      <c r="GJV5346" s="3"/>
    </row>
    <row r="5347" spans="5000:5014" x14ac:dyDescent="0.35">
      <c r="GJH5347" s="3"/>
      <c r="GJI5347" s="3"/>
      <c r="GJJ5347" s="3"/>
      <c r="GJK5347" s="3"/>
      <c r="GJL5347" s="3"/>
      <c r="GJM5347" s="3"/>
      <c r="GJN5347" s="3"/>
      <c r="GJO5347" s="3"/>
      <c r="GJP5347" s="3"/>
      <c r="GJQ5347" s="3"/>
      <c r="GJR5347" s="3"/>
      <c r="GJS5347" s="3"/>
      <c r="GJT5347" s="3"/>
      <c r="GJU5347" s="3"/>
      <c r="GJV5347" s="3"/>
    </row>
    <row r="5348" spans="5000:5014" x14ac:dyDescent="0.35">
      <c r="GJH5348" s="3"/>
      <c r="GJI5348" s="3"/>
      <c r="GJJ5348" s="3"/>
      <c r="GJK5348" s="3"/>
      <c r="GJL5348" s="3"/>
      <c r="GJM5348" s="3"/>
      <c r="GJN5348" s="3"/>
      <c r="GJO5348" s="3"/>
      <c r="GJP5348" s="3"/>
      <c r="GJQ5348" s="3"/>
      <c r="GJR5348" s="3"/>
      <c r="GJS5348" s="3"/>
      <c r="GJT5348" s="3"/>
      <c r="GJU5348" s="3"/>
      <c r="GJV5348" s="3"/>
    </row>
    <row r="5349" spans="5000:5014" x14ac:dyDescent="0.35">
      <c r="GJH5349" s="3"/>
      <c r="GJI5349" s="3"/>
      <c r="GJJ5349" s="3"/>
      <c r="GJK5349" s="3"/>
      <c r="GJL5349" s="3"/>
      <c r="GJM5349" s="3"/>
      <c r="GJN5349" s="3"/>
      <c r="GJO5349" s="3"/>
      <c r="GJP5349" s="3"/>
      <c r="GJQ5349" s="3"/>
      <c r="GJR5349" s="3"/>
      <c r="GJS5349" s="3"/>
      <c r="GJT5349" s="3"/>
      <c r="GJU5349" s="3"/>
      <c r="GJV5349" s="3"/>
    </row>
    <row r="5350" spans="5000:5014" x14ac:dyDescent="0.35">
      <c r="GJH5350" s="3"/>
      <c r="GJI5350" s="3"/>
      <c r="GJJ5350" s="3"/>
      <c r="GJK5350" s="3"/>
      <c r="GJL5350" s="3"/>
      <c r="GJM5350" s="3"/>
      <c r="GJN5350" s="3"/>
      <c r="GJO5350" s="3"/>
      <c r="GJP5350" s="3"/>
      <c r="GJQ5350" s="3"/>
      <c r="GJR5350" s="3"/>
      <c r="GJS5350" s="3"/>
      <c r="GJT5350" s="3"/>
      <c r="GJU5350" s="3"/>
      <c r="GJV5350" s="3"/>
    </row>
    <row r="5351" spans="5000:5014" x14ac:dyDescent="0.35">
      <c r="GJH5351" s="3"/>
      <c r="GJI5351" s="3"/>
      <c r="GJJ5351" s="3"/>
      <c r="GJK5351" s="3"/>
      <c r="GJL5351" s="3"/>
      <c r="GJM5351" s="3"/>
      <c r="GJN5351" s="3"/>
      <c r="GJO5351" s="3"/>
      <c r="GJP5351" s="3"/>
      <c r="GJQ5351" s="3"/>
      <c r="GJR5351" s="3"/>
      <c r="GJS5351" s="3"/>
      <c r="GJT5351" s="3"/>
      <c r="GJU5351" s="3"/>
      <c r="GJV5351" s="3"/>
    </row>
    <row r="5352" spans="5000:5014" x14ac:dyDescent="0.35">
      <c r="GJH5352" s="3"/>
      <c r="GJI5352" s="3"/>
      <c r="GJJ5352" s="3"/>
      <c r="GJK5352" s="3"/>
      <c r="GJL5352" s="3"/>
      <c r="GJM5352" s="3"/>
      <c r="GJN5352" s="3"/>
      <c r="GJO5352" s="3"/>
      <c r="GJP5352" s="3"/>
      <c r="GJQ5352" s="3"/>
      <c r="GJR5352" s="3"/>
      <c r="GJS5352" s="3"/>
      <c r="GJT5352" s="3"/>
      <c r="GJU5352" s="3"/>
      <c r="GJV5352" s="3"/>
    </row>
    <row r="5353" spans="5000:5014" x14ac:dyDescent="0.35">
      <c r="GJH5353" s="3"/>
      <c r="GJI5353" s="3"/>
      <c r="GJJ5353" s="3"/>
      <c r="GJK5353" s="3"/>
      <c r="GJL5353" s="3"/>
      <c r="GJM5353" s="3"/>
      <c r="GJN5353" s="3"/>
      <c r="GJO5353" s="3"/>
      <c r="GJP5353" s="3"/>
      <c r="GJQ5353" s="3"/>
      <c r="GJR5353" s="3"/>
      <c r="GJS5353" s="3"/>
      <c r="GJT5353" s="3"/>
      <c r="GJU5353" s="3"/>
      <c r="GJV5353" s="3"/>
    </row>
    <row r="5354" spans="5000:5014" x14ac:dyDescent="0.35">
      <c r="GJH5354" s="3"/>
      <c r="GJI5354" s="3"/>
      <c r="GJJ5354" s="3"/>
      <c r="GJK5354" s="3"/>
      <c r="GJL5354" s="3"/>
      <c r="GJM5354" s="3"/>
      <c r="GJN5354" s="3"/>
      <c r="GJO5354" s="3"/>
      <c r="GJP5354" s="3"/>
      <c r="GJQ5354" s="3"/>
      <c r="GJR5354" s="3"/>
      <c r="GJS5354" s="3"/>
      <c r="GJT5354" s="3"/>
      <c r="GJU5354" s="3"/>
      <c r="GJV5354" s="3"/>
    </row>
    <row r="5355" spans="5000:5014" x14ac:dyDescent="0.35">
      <c r="GJH5355" s="3"/>
      <c r="GJI5355" s="3"/>
      <c r="GJJ5355" s="3"/>
      <c r="GJK5355" s="3"/>
      <c r="GJL5355" s="3"/>
      <c r="GJM5355" s="3"/>
      <c r="GJN5355" s="3"/>
      <c r="GJO5355" s="3"/>
      <c r="GJP5355" s="3"/>
      <c r="GJQ5355" s="3"/>
      <c r="GJR5355" s="3"/>
      <c r="GJS5355" s="3"/>
      <c r="GJT5355" s="3"/>
      <c r="GJU5355" s="3"/>
      <c r="GJV5355" s="3"/>
    </row>
    <row r="5356" spans="5000:5014" x14ac:dyDescent="0.35">
      <c r="GJH5356" s="3"/>
      <c r="GJI5356" s="3"/>
      <c r="GJJ5356" s="3"/>
      <c r="GJK5356" s="3"/>
      <c r="GJL5356" s="3"/>
      <c r="GJM5356" s="3"/>
      <c r="GJN5356" s="3"/>
      <c r="GJO5356" s="3"/>
      <c r="GJP5356" s="3"/>
      <c r="GJQ5356" s="3"/>
      <c r="GJR5356" s="3"/>
      <c r="GJS5356" s="3"/>
      <c r="GJT5356" s="3"/>
      <c r="GJU5356" s="3"/>
      <c r="GJV5356" s="3"/>
    </row>
    <row r="5357" spans="5000:5014" x14ac:dyDescent="0.35">
      <c r="GJH5357" s="3"/>
      <c r="GJI5357" s="3"/>
      <c r="GJJ5357" s="3"/>
      <c r="GJK5357" s="3"/>
      <c r="GJL5357" s="3"/>
      <c r="GJM5357" s="3"/>
      <c r="GJN5357" s="3"/>
      <c r="GJO5357" s="3"/>
      <c r="GJP5357" s="3"/>
      <c r="GJQ5357" s="3"/>
      <c r="GJR5357" s="3"/>
      <c r="GJS5357" s="3"/>
      <c r="GJT5357" s="3"/>
      <c r="GJU5357" s="3"/>
      <c r="GJV5357" s="3"/>
    </row>
    <row r="5358" spans="5000:5014" x14ac:dyDescent="0.35">
      <c r="GJH5358" s="3"/>
      <c r="GJI5358" s="3"/>
      <c r="GJJ5358" s="3"/>
      <c r="GJK5358" s="3"/>
      <c r="GJL5358" s="3"/>
      <c r="GJM5358" s="3"/>
      <c r="GJN5358" s="3"/>
      <c r="GJO5358" s="3"/>
      <c r="GJP5358" s="3"/>
      <c r="GJQ5358" s="3"/>
      <c r="GJR5358" s="3"/>
      <c r="GJS5358" s="3"/>
      <c r="GJT5358" s="3"/>
      <c r="GJU5358" s="3"/>
      <c r="GJV5358" s="3"/>
    </row>
    <row r="5359" spans="5000:5014" x14ac:dyDescent="0.35">
      <c r="GJH5359" s="3"/>
      <c r="GJI5359" s="3"/>
      <c r="GJJ5359" s="3"/>
      <c r="GJK5359" s="3"/>
      <c r="GJL5359" s="3"/>
      <c r="GJM5359" s="3"/>
      <c r="GJN5359" s="3"/>
      <c r="GJO5359" s="3"/>
      <c r="GJP5359" s="3"/>
      <c r="GJQ5359" s="3"/>
      <c r="GJR5359" s="3"/>
      <c r="GJS5359" s="3"/>
      <c r="GJT5359" s="3"/>
      <c r="GJU5359" s="3"/>
      <c r="GJV5359" s="3"/>
    </row>
    <row r="5360" spans="5000:5014" x14ac:dyDescent="0.35">
      <c r="GJH5360" s="3"/>
      <c r="GJI5360" s="3"/>
      <c r="GJJ5360" s="3"/>
      <c r="GJK5360" s="3"/>
      <c r="GJL5360" s="3"/>
      <c r="GJM5360" s="3"/>
      <c r="GJN5360" s="3"/>
      <c r="GJO5360" s="3"/>
      <c r="GJP5360" s="3"/>
      <c r="GJQ5360" s="3"/>
      <c r="GJR5360" s="3"/>
      <c r="GJS5360" s="3"/>
      <c r="GJT5360" s="3"/>
      <c r="GJU5360" s="3"/>
      <c r="GJV5360" s="3"/>
    </row>
    <row r="5361" spans="5000:5014" x14ac:dyDescent="0.35">
      <c r="GJH5361" s="3"/>
      <c r="GJI5361" s="3"/>
      <c r="GJJ5361" s="3"/>
      <c r="GJK5361" s="3"/>
      <c r="GJL5361" s="3"/>
      <c r="GJM5361" s="3"/>
      <c r="GJN5361" s="3"/>
      <c r="GJO5361" s="3"/>
      <c r="GJP5361" s="3"/>
      <c r="GJQ5361" s="3"/>
      <c r="GJR5361" s="3"/>
      <c r="GJS5361" s="3"/>
      <c r="GJT5361" s="3"/>
      <c r="GJU5361" s="3"/>
      <c r="GJV5361" s="3"/>
    </row>
    <row r="5362" spans="5000:5014" x14ac:dyDescent="0.35">
      <c r="GJH5362" s="3"/>
      <c r="GJI5362" s="3"/>
      <c r="GJJ5362" s="3"/>
      <c r="GJK5362" s="3"/>
      <c r="GJL5362" s="3"/>
      <c r="GJM5362" s="3"/>
      <c r="GJN5362" s="3"/>
      <c r="GJO5362" s="3"/>
      <c r="GJP5362" s="3"/>
      <c r="GJQ5362" s="3"/>
      <c r="GJR5362" s="3"/>
      <c r="GJS5362" s="3"/>
      <c r="GJT5362" s="3"/>
      <c r="GJU5362" s="3"/>
      <c r="GJV5362" s="3"/>
    </row>
    <row r="5363" spans="5000:5014" x14ac:dyDescent="0.35">
      <c r="GJH5363" s="3"/>
      <c r="GJI5363" s="3"/>
      <c r="GJJ5363" s="3"/>
      <c r="GJK5363" s="3"/>
      <c r="GJL5363" s="3"/>
      <c r="GJM5363" s="3"/>
      <c r="GJN5363" s="3"/>
      <c r="GJO5363" s="3"/>
      <c r="GJP5363" s="3"/>
      <c r="GJQ5363" s="3"/>
      <c r="GJR5363" s="3"/>
      <c r="GJS5363" s="3"/>
      <c r="GJT5363" s="3"/>
      <c r="GJU5363" s="3"/>
      <c r="GJV5363" s="3"/>
    </row>
    <row r="5364" spans="5000:5014" x14ac:dyDescent="0.35">
      <c r="GJH5364" s="3"/>
      <c r="GJI5364" s="3"/>
      <c r="GJJ5364" s="3"/>
      <c r="GJK5364" s="3"/>
      <c r="GJL5364" s="3"/>
      <c r="GJM5364" s="3"/>
      <c r="GJN5364" s="3"/>
      <c r="GJO5364" s="3"/>
      <c r="GJP5364" s="3"/>
      <c r="GJQ5364" s="3"/>
      <c r="GJR5364" s="3"/>
      <c r="GJS5364" s="3"/>
      <c r="GJT5364" s="3"/>
      <c r="GJU5364" s="3"/>
      <c r="GJV5364" s="3"/>
    </row>
    <row r="5365" spans="5000:5014" x14ac:dyDescent="0.35">
      <c r="GJH5365" s="3"/>
      <c r="GJI5365" s="3"/>
      <c r="GJJ5365" s="3"/>
      <c r="GJK5365" s="3"/>
      <c r="GJL5365" s="3"/>
      <c r="GJM5365" s="3"/>
      <c r="GJN5365" s="3"/>
      <c r="GJO5365" s="3"/>
      <c r="GJP5365" s="3"/>
      <c r="GJQ5365" s="3"/>
      <c r="GJR5365" s="3"/>
      <c r="GJS5365" s="3"/>
      <c r="GJT5365" s="3"/>
      <c r="GJU5365" s="3"/>
      <c r="GJV5365" s="3"/>
    </row>
    <row r="5366" spans="5000:5014" x14ac:dyDescent="0.35">
      <c r="GJH5366" s="3"/>
      <c r="GJI5366" s="3"/>
      <c r="GJJ5366" s="3"/>
      <c r="GJK5366" s="3"/>
      <c r="GJL5366" s="3"/>
      <c r="GJM5366" s="3"/>
      <c r="GJN5366" s="3"/>
      <c r="GJO5366" s="3"/>
      <c r="GJP5366" s="3"/>
      <c r="GJQ5366" s="3"/>
      <c r="GJR5366" s="3"/>
      <c r="GJS5366" s="3"/>
      <c r="GJT5366" s="3"/>
      <c r="GJU5366" s="3"/>
      <c r="GJV5366" s="3"/>
    </row>
    <row r="5367" spans="5000:5014" x14ac:dyDescent="0.35">
      <c r="GJH5367" s="3"/>
      <c r="GJI5367" s="3"/>
      <c r="GJJ5367" s="3"/>
      <c r="GJK5367" s="3"/>
      <c r="GJL5367" s="3"/>
      <c r="GJM5367" s="3"/>
      <c r="GJN5367" s="3"/>
      <c r="GJO5367" s="3"/>
      <c r="GJP5367" s="3"/>
      <c r="GJQ5367" s="3"/>
      <c r="GJR5367" s="3"/>
      <c r="GJS5367" s="3"/>
      <c r="GJT5367" s="3"/>
      <c r="GJU5367" s="3"/>
      <c r="GJV5367" s="3"/>
    </row>
    <row r="5368" spans="5000:5014" x14ac:dyDescent="0.35">
      <c r="GJH5368" s="3"/>
      <c r="GJI5368" s="3"/>
      <c r="GJJ5368" s="3"/>
      <c r="GJK5368" s="3"/>
      <c r="GJL5368" s="3"/>
      <c r="GJM5368" s="3"/>
      <c r="GJN5368" s="3"/>
      <c r="GJO5368" s="3"/>
      <c r="GJP5368" s="3"/>
      <c r="GJQ5368" s="3"/>
      <c r="GJR5368" s="3"/>
      <c r="GJS5368" s="3"/>
      <c r="GJT5368" s="3"/>
      <c r="GJU5368" s="3"/>
      <c r="GJV5368" s="3"/>
    </row>
    <row r="5369" spans="5000:5014" x14ac:dyDescent="0.35">
      <c r="GJH5369" s="3"/>
      <c r="GJI5369" s="3"/>
      <c r="GJJ5369" s="3"/>
      <c r="GJK5369" s="3"/>
      <c r="GJL5369" s="3"/>
      <c r="GJM5369" s="3"/>
      <c r="GJN5369" s="3"/>
      <c r="GJO5369" s="3"/>
      <c r="GJP5369" s="3"/>
      <c r="GJQ5369" s="3"/>
      <c r="GJR5369" s="3"/>
      <c r="GJS5369" s="3"/>
      <c r="GJT5369" s="3"/>
      <c r="GJU5369" s="3"/>
      <c r="GJV5369" s="3"/>
    </row>
    <row r="5370" spans="5000:5014" x14ac:dyDescent="0.35">
      <c r="GJH5370" s="3"/>
      <c r="GJI5370" s="3"/>
      <c r="GJJ5370" s="3"/>
      <c r="GJK5370" s="3"/>
      <c r="GJL5370" s="3"/>
      <c r="GJM5370" s="3"/>
      <c r="GJN5370" s="3"/>
      <c r="GJO5370" s="3"/>
      <c r="GJP5370" s="3"/>
      <c r="GJQ5370" s="3"/>
      <c r="GJR5370" s="3"/>
      <c r="GJS5370" s="3"/>
      <c r="GJT5370" s="3"/>
      <c r="GJU5370" s="3"/>
      <c r="GJV5370" s="3"/>
    </row>
    <row r="5371" spans="5000:5014" x14ac:dyDescent="0.35">
      <c r="GJH5371" s="3"/>
      <c r="GJI5371" s="3"/>
      <c r="GJJ5371" s="3"/>
      <c r="GJK5371" s="3"/>
      <c r="GJL5371" s="3"/>
      <c r="GJM5371" s="3"/>
      <c r="GJN5371" s="3"/>
      <c r="GJO5371" s="3"/>
      <c r="GJP5371" s="3"/>
      <c r="GJQ5371" s="3"/>
      <c r="GJR5371" s="3"/>
      <c r="GJS5371" s="3"/>
      <c r="GJT5371" s="3"/>
      <c r="GJU5371" s="3"/>
      <c r="GJV5371" s="3"/>
    </row>
    <row r="5372" spans="5000:5014" x14ac:dyDescent="0.35">
      <c r="GJH5372" s="3"/>
      <c r="GJI5372" s="3"/>
      <c r="GJJ5372" s="3"/>
      <c r="GJK5372" s="3"/>
      <c r="GJL5372" s="3"/>
      <c r="GJM5372" s="3"/>
      <c r="GJN5372" s="3"/>
      <c r="GJO5372" s="3"/>
      <c r="GJP5372" s="3"/>
      <c r="GJQ5372" s="3"/>
      <c r="GJR5372" s="3"/>
      <c r="GJS5372" s="3"/>
      <c r="GJT5372" s="3"/>
      <c r="GJU5372" s="3"/>
      <c r="GJV5372" s="3"/>
    </row>
    <row r="5373" spans="5000:5014" x14ac:dyDescent="0.35">
      <c r="GJH5373" s="3"/>
      <c r="GJI5373" s="3"/>
      <c r="GJJ5373" s="3"/>
      <c r="GJK5373" s="3"/>
      <c r="GJL5373" s="3"/>
      <c r="GJM5373" s="3"/>
      <c r="GJN5373" s="3"/>
      <c r="GJO5373" s="3"/>
      <c r="GJP5373" s="3"/>
      <c r="GJQ5373" s="3"/>
      <c r="GJR5373" s="3"/>
      <c r="GJS5373" s="3"/>
      <c r="GJT5373" s="3"/>
      <c r="GJU5373" s="3"/>
      <c r="GJV5373" s="3"/>
    </row>
    <row r="5374" spans="5000:5014" x14ac:dyDescent="0.35">
      <c r="GJH5374" s="3"/>
      <c r="GJI5374" s="3"/>
      <c r="GJJ5374" s="3"/>
      <c r="GJK5374" s="3"/>
      <c r="GJL5374" s="3"/>
      <c r="GJM5374" s="3"/>
      <c r="GJN5374" s="3"/>
      <c r="GJO5374" s="3"/>
      <c r="GJP5374" s="3"/>
      <c r="GJQ5374" s="3"/>
      <c r="GJR5374" s="3"/>
      <c r="GJS5374" s="3"/>
      <c r="GJT5374" s="3"/>
      <c r="GJU5374" s="3"/>
      <c r="GJV5374" s="3"/>
    </row>
    <row r="5375" spans="5000:5014" x14ac:dyDescent="0.35">
      <c r="GJH5375" s="3"/>
      <c r="GJI5375" s="3"/>
      <c r="GJJ5375" s="3"/>
      <c r="GJK5375" s="3"/>
      <c r="GJL5375" s="3"/>
      <c r="GJM5375" s="3"/>
      <c r="GJN5375" s="3"/>
      <c r="GJO5375" s="3"/>
      <c r="GJP5375" s="3"/>
      <c r="GJQ5375" s="3"/>
      <c r="GJR5375" s="3"/>
      <c r="GJS5375" s="3"/>
      <c r="GJT5375" s="3"/>
      <c r="GJU5375" s="3"/>
      <c r="GJV5375" s="3"/>
    </row>
    <row r="5376" spans="5000:5014" x14ac:dyDescent="0.35">
      <c r="GJH5376" s="3"/>
      <c r="GJI5376" s="3"/>
      <c r="GJJ5376" s="3"/>
      <c r="GJK5376" s="3"/>
      <c r="GJL5376" s="3"/>
      <c r="GJM5376" s="3"/>
      <c r="GJN5376" s="3"/>
      <c r="GJO5376" s="3"/>
      <c r="GJP5376" s="3"/>
      <c r="GJQ5376" s="3"/>
      <c r="GJR5376" s="3"/>
      <c r="GJS5376" s="3"/>
      <c r="GJT5376" s="3"/>
      <c r="GJU5376" s="3"/>
      <c r="GJV5376" s="3"/>
    </row>
    <row r="5377" spans="5000:5014" x14ac:dyDescent="0.35">
      <c r="GJH5377" s="3"/>
      <c r="GJI5377" s="3"/>
      <c r="GJJ5377" s="3"/>
      <c r="GJK5377" s="3"/>
      <c r="GJL5377" s="3"/>
      <c r="GJM5377" s="3"/>
      <c r="GJN5377" s="3"/>
      <c r="GJO5377" s="3"/>
      <c r="GJP5377" s="3"/>
      <c r="GJQ5377" s="3"/>
      <c r="GJR5377" s="3"/>
      <c r="GJS5377" s="3"/>
      <c r="GJT5377" s="3"/>
      <c r="GJU5377" s="3"/>
      <c r="GJV5377" s="3"/>
    </row>
    <row r="5378" spans="5000:5014" x14ac:dyDescent="0.35">
      <c r="GJH5378" s="3"/>
      <c r="GJI5378" s="3"/>
      <c r="GJJ5378" s="3"/>
      <c r="GJK5378" s="3"/>
      <c r="GJL5378" s="3"/>
      <c r="GJM5378" s="3"/>
      <c r="GJN5378" s="3"/>
      <c r="GJO5378" s="3"/>
      <c r="GJP5378" s="3"/>
      <c r="GJQ5378" s="3"/>
      <c r="GJR5378" s="3"/>
      <c r="GJS5378" s="3"/>
      <c r="GJT5378" s="3"/>
      <c r="GJU5378" s="3"/>
      <c r="GJV5378" s="3"/>
    </row>
    <row r="5379" spans="5000:5014" x14ac:dyDescent="0.35">
      <c r="GJH5379" s="3"/>
      <c r="GJI5379" s="3"/>
      <c r="GJJ5379" s="3"/>
      <c r="GJK5379" s="3"/>
      <c r="GJL5379" s="3"/>
      <c r="GJM5379" s="3"/>
      <c r="GJN5379" s="3"/>
      <c r="GJO5379" s="3"/>
      <c r="GJP5379" s="3"/>
      <c r="GJQ5379" s="3"/>
      <c r="GJR5379" s="3"/>
      <c r="GJS5379" s="3"/>
      <c r="GJT5379" s="3"/>
      <c r="GJU5379" s="3"/>
      <c r="GJV5379" s="3"/>
    </row>
    <row r="5380" spans="5000:5014" x14ac:dyDescent="0.35">
      <c r="GJH5380" s="3"/>
      <c r="GJI5380" s="3"/>
      <c r="GJJ5380" s="3"/>
      <c r="GJK5380" s="3"/>
      <c r="GJL5380" s="3"/>
      <c r="GJM5380" s="3"/>
      <c r="GJN5380" s="3"/>
      <c r="GJO5380" s="3"/>
      <c r="GJP5380" s="3"/>
      <c r="GJQ5380" s="3"/>
      <c r="GJR5380" s="3"/>
      <c r="GJS5380" s="3"/>
      <c r="GJT5380" s="3"/>
      <c r="GJU5380" s="3"/>
      <c r="GJV5380" s="3"/>
    </row>
    <row r="5381" spans="5000:5014" x14ac:dyDescent="0.35">
      <c r="GJH5381" s="3"/>
      <c r="GJI5381" s="3"/>
      <c r="GJJ5381" s="3"/>
      <c r="GJK5381" s="3"/>
      <c r="GJL5381" s="3"/>
      <c r="GJM5381" s="3"/>
      <c r="GJN5381" s="3"/>
      <c r="GJO5381" s="3"/>
      <c r="GJP5381" s="3"/>
      <c r="GJQ5381" s="3"/>
      <c r="GJR5381" s="3"/>
      <c r="GJS5381" s="3"/>
      <c r="GJT5381" s="3"/>
      <c r="GJU5381" s="3"/>
      <c r="GJV5381" s="3"/>
    </row>
    <row r="5382" spans="5000:5014" x14ac:dyDescent="0.35">
      <c r="GJH5382" s="3"/>
      <c r="GJI5382" s="3"/>
      <c r="GJJ5382" s="3"/>
      <c r="GJK5382" s="3"/>
      <c r="GJL5382" s="3"/>
      <c r="GJM5382" s="3"/>
      <c r="GJN5382" s="3"/>
      <c r="GJO5382" s="3"/>
      <c r="GJP5382" s="3"/>
      <c r="GJQ5382" s="3"/>
      <c r="GJR5382" s="3"/>
      <c r="GJS5382" s="3"/>
      <c r="GJT5382" s="3"/>
      <c r="GJU5382" s="3"/>
      <c r="GJV5382" s="3"/>
    </row>
    <row r="5383" spans="5000:5014" x14ac:dyDescent="0.35">
      <c r="GJH5383" s="3"/>
      <c r="GJI5383" s="3"/>
      <c r="GJJ5383" s="3"/>
      <c r="GJK5383" s="3"/>
      <c r="GJL5383" s="3"/>
      <c r="GJM5383" s="3"/>
      <c r="GJN5383" s="3"/>
      <c r="GJO5383" s="3"/>
      <c r="GJP5383" s="3"/>
      <c r="GJQ5383" s="3"/>
      <c r="GJR5383" s="3"/>
      <c r="GJS5383" s="3"/>
      <c r="GJT5383" s="3"/>
      <c r="GJU5383" s="3"/>
      <c r="GJV5383" s="3"/>
    </row>
    <row r="5384" spans="5000:5014" x14ac:dyDescent="0.35">
      <c r="GJH5384" s="3"/>
      <c r="GJI5384" s="3"/>
      <c r="GJJ5384" s="3"/>
      <c r="GJK5384" s="3"/>
      <c r="GJL5384" s="3"/>
      <c r="GJM5384" s="3"/>
      <c r="GJN5384" s="3"/>
      <c r="GJO5384" s="3"/>
      <c r="GJP5384" s="3"/>
      <c r="GJQ5384" s="3"/>
      <c r="GJR5384" s="3"/>
      <c r="GJS5384" s="3"/>
      <c r="GJT5384" s="3"/>
      <c r="GJU5384" s="3"/>
      <c r="GJV5384" s="3"/>
    </row>
    <row r="5385" spans="5000:5014" x14ac:dyDescent="0.35">
      <c r="GJH5385" s="3"/>
      <c r="GJI5385" s="3"/>
      <c r="GJJ5385" s="3"/>
      <c r="GJK5385" s="3"/>
      <c r="GJL5385" s="3"/>
      <c r="GJM5385" s="3"/>
      <c r="GJN5385" s="3"/>
      <c r="GJO5385" s="3"/>
      <c r="GJP5385" s="3"/>
      <c r="GJQ5385" s="3"/>
      <c r="GJR5385" s="3"/>
      <c r="GJS5385" s="3"/>
      <c r="GJT5385" s="3"/>
      <c r="GJU5385" s="3"/>
      <c r="GJV5385" s="3"/>
    </row>
    <row r="5386" spans="5000:5014" x14ac:dyDescent="0.35">
      <c r="GJH5386" s="3"/>
      <c r="GJI5386" s="3"/>
      <c r="GJJ5386" s="3"/>
      <c r="GJK5386" s="3"/>
      <c r="GJL5386" s="3"/>
      <c r="GJM5386" s="3"/>
      <c r="GJN5386" s="3"/>
      <c r="GJO5386" s="3"/>
      <c r="GJP5386" s="3"/>
      <c r="GJQ5386" s="3"/>
      <c r="GJR5386" s="3"/>
      <c r="GJS5386" s="3"/>
      <c r="GJT5386" s="3"/>
      <c r="GJU5386" s="3"/>
      <c r="GJV5386" s="3"/>
    </row>
    <row r="5387" spans="5000:5014" x14ac:dyDescent="0.35">
      <c r="GJH5387" s="3"/>
      <c r="GJI5387" s="3"/>
      <c r="GJJ5387" s="3"/>
      <c r="GJK5387" s="3"/>
      <c r="GJL5387" s="3"/>
      <c r="GJM5387" s="3"/>
      <c r="GJN5387" s="3"/>
      <c r="GJO5387" s="3"/>
      <c r="GJP5387" s="3"/>
      <c r="GJQ5387" s="3"/>
      <c r="GJR5387" s="3"/>
      <c r="GJS5387" s="3"/>
      <c r="GJT5387" s="3"/>
      <c r="GJU5387" s="3"/>
      <c r="GJV5387" s="3"/>
    </row>
    <row r="5388" spans="5000:5014" x14ac:dyDescent="0.35">
      <c r="GJH5388" s="3"/>
      <c r="GJI5388" s="3"/>
      <c r="GJJ5388" s="3"/>
      <c r="GJK5388" s="3"/>
      <c r="GJL5388" s="3"/>
      <c r="GJM5388" s="3"/>
      <c r="GJN5388" s="3"/>
      <c r="GJO5388" s="3"/>
      <c r="GJP5388" s="3"/>
      <c r="GJQ5388" s="3"/>
      <c r="GJR5388" s="3"/>
      <c r="GJS5388" s="3"/>
      <c r="GJT5388" s="3"/>
      <c r="GJU5388" s="3"/>
      <c r="GJV5388" s="3"/>
    </row>
    <row r="5389" spans="5000:5014" x14ac:dyDescent="0.35">
      <c r="GJH5389" s="3"/>
      <c r="GJI5389" s="3"/>
      <c r="GJJ5389" s="3"/>
      <c r="GJK5389" s="3"/>
      <c r="GJL5389" s="3"/>
      <c r="GJM5389" s="3"/>
      <c r="GJN5389" s="3"/>
      <c r="GJO5389" s="3"/>
      <c r="GJP5389" s="3"/>
      <c r="GJQ5389" s="3"/>
      <c r="GJR5389" s="3"/>
      <c r="GJS5389" s="3"/>
      <c r="GJT5389" s="3"/>
      <c r="GJU5389" s="3"/>
      <c r="GJV5389" s="3"/>
    </row>
    <row r="5390" spans="5000:5014" x14ac:dyDescent="0.35">
      <c r="GJH5390" s="3"/>
      <c r="GJI5390" s="3"/>
      <c r="GJJ5390" s="3"/>
      <c r="GJK5390" s="3"/>
      <c r="GJL5390" s="3"/>
      <c r="GJM5390" s="3"/>
      <c r="GJN5390" s="3"/>
      <c r="GJO5390" s="3"/>
      <c r="GJP5390" s="3"/>
      <c r="GJQ5390" s="3"/>
      <c r="GJR5390" s="3"/>
      <c r="GJS5390" s="3"/>
      <c r="GJT5390" s="3"/>
      <c r="GJU5390" s="3"/>
      <c r="GJV5390" s="3"/>
    </row>
    <row r="5391" spans="5000:5014" x14ac:dyDescent="0.35">
      <c r="GJH5391" s="3"/>
      <c r="GJI5391" s="3"/>
      <c r="GJJ5391" s="3"/>
      <c r="GJK5391" s="3"/>
      <c r="GJL5391" s="3"/>
      <c r="GJM5391" s="3"/>
      <c r="GJN5391" s="3"/>
      <c r="GJO5391" s="3"/>
      <c r="GJP5391" s="3"/>
      <c r="GJQ5391" s="3"/>
      <c r="GJR5391" s="3"/>
      <c r="GJS5391" s="3"/>
      <c r="GJT5391" s="3"/>
      <c r="GJU5391" s="3"/>
      <c r="GJV5391" s="3"/>
    </row>
    <row r="5392" spans="5000:5014" x14ac:dyDescent="0.35">
      <c r="GJH5392" s="3"/>
      <c r="GJI5392" s="3"/>
      <c r="GJJ5392" s="3"/>
      <c r="GJK5392" s="3"/>
      <c r="GJL5392" s="3"/>
      <c r="GJM5392" s="3"/>
      <c r="GJN5392" s="3"/>
      <c r="GJO5392" s="3"/>
      <c r="GJP5392" s="3"/>
      <c r="GJQ5392" s="3"/>
      <c r="GJR5392" s="3"/>
      <c r="GJS5392" s="3"/>
      <c r="GJT5392" s="3"/>
      <c r="GJU5392" s="3"/>
      <c r="GJV5392" s="3"/>
    </row>
    <row r="5393" spans="5000:5014" x14ac:dyDescent="0.35">
      <c r="GJH5393" s="3"/>
      <c r="GJI5393" s="3"/>
      <c r="GJJ5393" s="3"/>
      <c r="GJK5393" s="3"/>
      <c r="GJL5393" s="3"/>
      <c r="GJM5393" s="3"/>
      <c r="GJN5393" s="3"/>
      <c r="GJO5393" s="3"/>
      <c r="GJP5393" s="3"/>
      <c r="GJQ5393" s="3"/>
      <c r="GJR5393" s="3"/>
      <c r="GJS5393" s="3"/>
      <c r="GJT5393" s="3"/>
      <c r="GJU5393" s="3"/>
      <c r="GJV5393" s="3"/>
    </row>
    <row r="5394" spans="5000:5014" x14ac:dyDescent="0.35">
      <c r="GJH5394" s="3"/>
      <c r="GJI5394" s="3"/>
      <c r="GJJ5394" s="3"/>
      <c r="GJK5394" s="3"/>
      <c r="GJL5394" s="3"/>
      <c r="GJM5394" s="3"/>
      <c r="GJN5394" s="3"/>
      <c r="GJO5394" s="3"/>
      <c r="GJP5394" s="3"/>
      <c r="GJQ5394" s="3"/>
      <c r="GJR5394" s="3"/>
      <c r="GJS5394" s="3"/>
      <c r="GJT5394" s="3"/>
      <c r="GJU5394" s="3"/>
      <c r="GJV5394" s="3"/>
    </row>
    <row r="5395" spans="5000:5014" x14ac:dyDescent="0.35">
      <c r="GJH5395" s="3"/>
      <c r="GJI5395" s="3"/>
      <c r="GJJ5395" s="3"/>
      <c r="GJK5395" s="3"/>
      <c r="GJL5395" s="3"/>
      <c r="GJM5395" s="3"/>
      <c r="GJN5395" s="3"/>
      <c r="GJO5395" s="3"/>
      <c r="GJP5395" s="3"/>
      <c r="GJQ5395" s="3"/>
      <c r="GJR5395" s="3"/>
      <c r="GJS5395" s="3"/>
      <c r="GJT5395" s="3"/>
      <c r="GJU5395" s="3"/>
      <c r="GJV5395" s="3"/>
    </row>
    <row r="5396" spans="5000:5014" x14ac:dyDescent="0.35">
      <c r="GJH5396" s="3"/>
      <c r="GJI5396" s="3"/>
      <c r="GJJ5396" s="3"/>
      <c r="GJK5396" s="3"/>
      <c r="GJL5396" s="3"/>
      <c r="GJM5396" s="3"/>
      <c r="GJN5396" s="3"/>
      <c r="GJO5396" s="3"/>
      <c r="GJP5396" s="3"/>
      <c r="GJQ5396" s="3"/>
      <c r="GJR5396" s="3"/>
      <c r="GJS5396" s="3"/>
      <c r="GJT5396" s="3"/>
      <c r="GJU5396" s="3"/>
      <c r="GJV5396" s="3"/>
    </row>
    <row r="5397" spans="5000:5014" x14ac:dyDescent="0.35">
      <c r="GJH5397" s="3"/>
      <c r="GJI5397" s="3"/>
      <c r="GJJ5397" s="3"/>
      <c r="GJK5397" s="3"/>
      <c r="GJL5397" s="3"/>
      <c r="GJM5397" s="3"/>
      <c r="GJN5397" s="3"/>
      <c r="GJO5397" s="3"/>
      <c r="GJP5397" s="3"/>
      <c r="GJQ5397" s="3"/>
      <c r="GJR5397" s="3"/>
      <c r="GJS5397" s="3"/>
      <c r="GJT5397" s="3"/>
      <c r="GJU5397" s="3"/>
      <c r="GJV5397" s="3"/>
    </row>
    <row r="5398" spans="5000:5014" x14ac:dyDescent="0.35">
      <c r="GJH5398" s="3"/>
      <c r="GJI5398" s="3"/>
      <c r="GJJ5398" s="3"/>
      <c r="GJK5398" s="3"/>
      <c r="GJL5398" s="3"/>
      <c r="GJM5398" s="3"/>
      <c r="GJN5398" s="3"/>
      <c r="GJO5398" s="3"/>
      <c r="GJP5398" s="3"/>
      <c r="GJQ5398" s="3"/>
      <c r="GJR5398" s="3"/>
      <c r="GJS5398" s="3"/>
      <c r="GJT5398" s="3"/>
      <c r="GJU5398" s="3"/>
      <c r="GJV5398" s="3"/>
    </row>
    <row r="5399" spans="5000:5014" x14ac:dyDescent="0.35">
      <c r="GJH5399" s="3"/>
      <c r="GJI5399" s="3"/>
      <c r="GJJ5399" s="3"/>
      <c r="GJK5399" s="3"/>
      <c r="GJL5399" s="3"/>
      <c r="GJM5399" s="3"/>
      <c r="GJN5399" s="3"/>
      <c r="GJO5399" s="3"/>
      <c r="GJP5399" s="3"/>
      <c r="GJQ5399" s="3"/>
      <c r="GJR5399" s="3"/>
      <c r="GJS5399" s="3"/>
      <c r="GJT5399" s="3"/>
      <c r="GJU5399" s="3"/>
      <c r="GJV5399" s="3"/>
    </row>
    <row r="5400" spans="5000:5014" x14ac:dyDescent="0.35">
      <c r="GJH5400" s="3"/>
      <c r="GJI5400" s="3"/>
      <c r="GJJ5400" s="3"/>
      <c r="GJK5400" s="3"/>
      <c r="GJL5400" s="3"/>
      <c r="GJM5400" s="3"/>
      <c r="GJN5400" s="3"/>
      <c r="GJO5400" s="3"/>
      <c r="GJP5400" s="3"/>
      <c r="GJQ5400" s="3"/>
      <c r="GJR5400" s="3"/>
      <c r="GJS5400" s="3"/>
      <c r="GJT5400" s="3"/>
      <c r="GJU5400" s="3"/>
      <c r="GJV5400" s="3"/>
    </row>
    <row r="5401" spans="5000:5014" x14ac:dyDescent="0.35">
      <c r="GJH5401" s="3"/>
      <c r="GJI5401" s="3"/>
      <c r="GJJ5401" s="3"/>
      <c r="GJK5401" s="3"/>
      <c r="GJL5401" s="3"/>
      <c r="GJM5401" s="3"/>
      <c r="GJN5401" s="3"/>
      <c r="GJO5401" s="3"/>
      <c r="GJP5401" s="3"/>
      <c r="GJQ5401" s="3"/>
      <c r="GJR5401" s="3"/>
      <c r="GJS5401" s="3"/>
      <c r="GJT5401" s="3"/>
      <c r="GJU5401" s="3"/>
      <c r="GJV5401" s="3"/>
    </row>
    <row r="5402" spans="5000:5014" x14ac:dyDescent="0.35">
      <c r="GJH5402" s="3"/>
      <c r="GJI5402" s="3"/>
      <c r="GJJ5402" s="3"/>
      <c r="GJK5402" s="3"/>
      <c r="GJL5402" s="3"/>
      <c r="GJM5402" s="3"/>
      <c r="GJN5402" s="3"/>
      <c r="GJO5402" s="3"/>
      <c r="GJP5402" s="3"/>
      <c r="GJQ5402" s="3"/>
      <c r="GJR5402" s="3"/>
      <c r="GJS5402" s="3"/>
      <c r="GJT5402" s="3"/>
      <c r="GJU5402" s="3"/>
      <c r="GJV5402" s="3"/>
    </row>
    <row r="5403" spans="5000:5014" x14ac:dyDescent="0.35">
      <c r="GJH5403" s="3"/>
      <c r="GJI5403" s="3"/>
      <c r="GJJ5403" s="3"/>
      <c r="GJK5403" s="3"/>
      <c r="GJL5403" s="3"/>
      <c r="GJM5403" s="3"/>
      <c r="GJN5403" s="3"/>
      <c r="GJO5403" s="3"/>
      <c r="GJP5403" s="3"/>
      <c r="GJQ5403" s="3"/>
      <c r="GJR5403" s="3"/>
      <c r="GJS5403" s="3"/>
      <c r="GJT5403" s="3"/>
      <c r="GJU5403" s="3"/>
      <c r="GJV5403" s="3"/>
    </row>
    <row r="5404" spans="5000:5014" x14ac:dyDescent="0.35">
      <c r="GJH5404" s="3"/>
      <c r="GJI5404" s="3"/>
      <c r="GJJ5404" s="3"/>
      <c r="GJK5404" s="3"/>
      <c r="GJL5404" s="3"/>
      <c r="GJM5404" s="3"/>
      <c r="GJN5404" s="3"/>
      <c r="GJO5404" s="3"/>
      <c r="GJP5404" s="3"/>
      <c r="GJQ5404" s="3"/>
      <c r="GJR5404" s="3"/>
      <c r="GJS5404" s="3"/>
      <c r="GJT5404" s="3"/>
      <c r="GJU5404" s="3"/>
      <c r="GJV5404" s="3"/>
    </row>
    <row r="5405" spans="5000:5014" x14ac:dyDescent="0.35">
      <c r="GJH5405" s="3"/>
      <c r="GJI5405" s="3"/>
      <c r="GJJ5405" s="3"/>
      <c r="GJK5405" s="3"/>
      <c r="GJL5405" s="3"/>
      <c r="GJM5405" s="3"/>
      <c r="GJN5405" s="3"/>
      <c r="GJO5405" s="3"/>
      <c r="GJP5405" s="3"/>
      <c r="GJQ5405" s="3"/>
      <c r="GJR5405" s="3"/>
      <c r="GJS5405" s="3"/>
      <c r="GJT5405" s="3"/>
      <c r="GJU5405" s="3"/>
      <c r="GJV5405" s="3"/>
    </row>
    <row r="5406" spans="5000:5014" x14ac:dyDescent="0.35">
      <c r="GJH5406" s="3"/>
      <c r="GJI5406" s="3"/>
      <c r="GJJ5406" s="3"/>
      <c r="GJK5406" s="3"/>
      <c r="GJL5406" s="3"/>
      <c r="GJM5406" s="3"/>
      <c r="GJN5406" s="3"/>
      <c r="GJO5406" s="3"/>
      <c r="GJP5406" s="3"/>
      <c r="GJQ5406" s="3"/>
      <c r="GJR5406" s="3"/>
      <c r="GJS5406" s="3"/>
      <c r="GJT5406" s="3"/>
      <c r="GJU5406" s="3"/>
      <c r="GJV5406" s="3"/>
    </row>
    <row r="5407" spans="5000:5014" x14ac:dyDescent="0.35">
      <c r="GJH5407" s="3"/>
      <c r="GJI5407" s="3"/>
      <c r="GJJ5407" s="3"/>
      <c r="GJK5407" s="3"/>
      <c r="GJL5407" s="3"/>
      <c r="GJM5407" s="3"/>
      <c r="GJN5407" s="3"/>
      <c r="GJO5407" s="3"/>
      <c r="GJP5407" s="3"/>
      <c r="GJQ5407" s="3"/>
      <c r="GJR5407" s="3"/>
      <c r="GJS5407" s="3"/>
      <c r="GJT5407" s="3"/>
      <c r="GJU5407" s="3"/>
      <c r="GJV5407" s="3"/>
    </row>
    <row r="5408" spans="5000:5014" x14ac:dyDescent="0.35">
      <c r="GJH5408" s="3"/>
      <c r="GJI5408" s="3"/>
      <c r="GJJ5408" s="3"/>
      <c r="GJK5408" s="3"/>
      <c r="GJL5408" s="3"/>
      <c r="GJM5408" s="3"/>
      <c r="GJN5408" s="3"/>
      <c r="GJO5408" s="3"/>
      <c r="GJP5408" s="3"/>
      <c r="GJQ5408" s="3"/>
      <c r="GJR5408" s="3"/>
      <c r="GJS5408" s="3"/>
      <c r="GJT5408" s="3"/>
      <c r="GJU5408" s="3"/>
      <c r="GJV5408" s="3"/>
    </row>
    <row r="5409" spans="5000:5014" x14ac:dyDescent="0.35">
      <c r="GJH5409" s="3"/>
      <c r="GJI5409" s="3"/>
      <c r="GJJ5409" s="3"/>
      <c r="GJK5409" s="3"/>
      <c r="GJL5409" s="3"/>
      <c r="GJM5409" s="3"/>
      <c r="GJN5409" s="3"/>
      <c r="GJO5409" s="3"/>
      <c r="GJP5409" s="3"/>
      <c r="GJQ5409" s="3"/>
      <c r="GJR5409" s="3"/>
      <c r="GJS5409" s="3"/>
      <c r="GJT5409" s="3"/>
      <c r="GJU5409" s="3"/>
      <c r="GJV5409" s="3"/>
    </row>
    <row r="5410" spans="5000:5014" x14ac:dyDescent="0.35">
      <c r="GJH5410" s="3"/>
      <c r="GJI5410" s="3"/>
      <c r="GJJ5410" s="3"/>
      <c r="GJK5410" s="3"/>
      <c r="GJL5410" s="3"/>
      <c r="GJM5410" s="3"/>
      <c r="GJN5410" s="3"/>
      <c r="GJO5410" s="3"/>
      <c r="GJP5410" s="3"/>
      <c r="GJQ5410" s="3"/>
      <c r="GJR5410" s="3"/>
      <c r="GJS5410" s="3"/>
      <c r="GJT5410" s="3"/>
      <c r="GJU5410" s="3"/>
      <c r="GJV5410" s="3"/>
    </row>
    <row r="5411" spans="5000:5014" x14ac:dyDescent="0.35">
      <c r="GJH5411" s="3"/>
      <c r="GJI5411" s="3"/>
      <c r="GJJ5411" s="3"/>
      <c r="GJK5411" s="3"/>
      <c r="GJL5411" s="3"/>
      <c r="GJM5411" s="3"/>
      <c r="GJN5411" s="3"/>
      <c r="GJO5411" s="3"/>
      <c r="GJP5411" s="3"/>
      <c r="GJQ5411" s="3"/>
      <c r="GJR5411" s="3"/>
      <c r="GJS5411" s="3"/>
      <c r="GJT5411" s="3"/>
      <c r="GJU5411" s="3"/>
      <c r="GJV5411" s="3"/>
    </row>
    <row r="5412" spans="5000:5014" x14ac:dyDescent="0.35">
      <c r="GJH5412" s="3"/>
      <c r="GJI5412" s="3"/>
      <c r="GJJ5412" s="3"/>
      <c r="GJK5412" s="3"/>
      <c r="GJL5412" s="3"/>
      <c r="GJM5412" s="3"/>
      <c r="GJN5412" s="3"/>
      <c r="GJO5412" s="3"/>
      <c r="GJP5412" s="3"/>
      <c r="GJQ5412" s="3"/>
      <c r="GJR5412" s="3"/>
      <c r="GJS5412" s="3"/>
      <c r="GJT5412" s="3"/>
      <c r="GJU5412" s="3"/>
      <c r="GJV5412" s="3"/>
    </row>
    <row r="5413" spans="5000:5014" x14ac:dyDescent="0.35">
      <c r="GJH5413" s="3"/>
      <c r="GJI5413" s="3"/>
      <c r="GJJ5413" s="3"/>
      <c r="GJK5413" s="3"/>
      <c r="GJL5413" s="3"/>
      <c r="GJM5413" s="3"/>
      <c r="GJN5413" s="3"/>
      <c r="GJO5413" s="3"/>
      <c r="GJP5413" s="3"/>
      <c r="GJQ5413" s="3"/>
      <c r="GJR5413" s="3"/>
      <c r="GJS5413" s="3"/>
      <c r="GJT5413" s="3"/>
      <c r="GJU5413" s="3"/>
      <c r="GJV5413" s="3"/>
    </row>
    <row r="5414" spans="5000:5014" x14ac:dyDescent="0.35">
      <c r="GJH5414" s="3"/>
      <c r="GJI5414" s="3"/>
      <c r="GJJ5414" s="3"/>
      <c r="GJK5414" s="3"/>
      <c r="GJL5414" s="3"/>
      <c r="GJM5414" s="3"/>
      <c r="GJN5414" s="3"/>
      <c r="GJO5414" s="3"/>
      <c r="GJP5414" s="3"/>
      <c r="GJQ5414" s="3"/>
      <c r="GJR5414" s="3"/>
      <c r="GJS5414" s="3"/>
      <c r="GJT5414" s="3"/>
      <c r="GJU5414" s="3"/>
      <c r="GJV5414" s="3"/>
    </row>
    <row r="5415" spans="5000:5014" x14ac:dyDescent="0.35">
      <c r="GJH5415" s="3"/>
      <c r="GJI5415" s="3"/>
      <c r="GJJ5415" s="3"/>
      <c r="GJK5415" s="3"/>
      <c r="GJL5415" s="3"/>
      <c r="GJM5415" s="3"/>
      <c r="GJN5415" s="3"/>
      <c r="GJO5415" s="3"/>
      <c r="GJP5415" s="3"/>
      <c r="GJQ5415" s="3"/>
      <c r="GJR5415" s="3"/>
      <c r="GJS5415" s="3"/>
      <c r="GJT5415" s="3"/>
      <c r="GJU5415" s="3"/>
      <c r="GJV5415" s="3"/>
    </row>
    <row r="5416" spans="5000:5014" x14ac:dyDescent="0.35">
      <c r="GJH5416" s="3"/>
      <c r="GJI5416" s="3"/>
      <c r="GJJ5416" s="3"/>
      <c r="GJK5416" s="3"/>
      <c r="GJL5416" s="3"/>
      <c r="GJM5416" s="3"/>
      <c r="GJN5416" s="3"/>
      <c r="GJO5416" s="3"/>
      <c r="GJP5416" s="3"/>
      <c r="GJQ5416" s="3"/>
      <c r="GJR5416" s="3"/>
      <c r="GJS5416" s="3"/>
      <c r="GJT5416" s="3"/>
      <c r="GJU5416" s="3"/>
      <c r="GJV5416" s="3"/>
    </row>
    <row r="5417" spans="5000:5014" x14ac:dyDescent="0.35">
      <c r="GJH5417" s="3"/>
      <c r="GJI5417" s="3"/>
      <c r="GJJ5417" s="3"/>
      <c r="GJK5417" s="3"/>
      <c r="GJL5417" s="3"/>
      <c r="GJM5417" s="3"/>
      <c r="GJN5417" s="3"/>
      <c r="GJO5417" s="3"/>
      <c r="GJP5417" s="3"/>
      <c r="GJQ5417" s="3"/>
      <c r="GJR5417" s="3"/>
      <c r="GJS5417" s="3"/>
      <c r="GJT5417" s="3"/>
      <c r="GJU5417" s="3"/>
      <c r="GJV5417" s="3"/>
    </row>
    <row r="5418" spans="5000:5014" x14ac:dyDescent="0.35">
      <c r="GJH5418" s="3"/>
      <c r="GJI5418" s="3"/>
      <c r="GJJ5418" s="3"/>
      <c r="GJK5418" s="3"/>
      <c r="GJL5418" s="3"/>
      <c r="GJM5418" s="3"/>
      <c r="GJN5418" s="3"/>
      <c r="GJO5418" s="3"/>
      <c r="GJP5418" s="3"/>
      <c r="GJQ5418" s="3"/>
      <c r="GJR5418" s="3"/>
      <c r="GJS5418" s="3"/>
      <c r="GJT5418" s="3"/>
      <c r="GJU5418" s="3"/>
      <c r="GJV5418" s="3"/>
    </row>
    <row r="5419" spans="5000:5014" x14ac:dyDescent="0.35">
      <c r="GJH5419" s="3"/>
      <c r="GJI5419" s="3"/>
      <c r="GJJ5419" s="3"/>
      <c r="GJK5419" s="3"/>
      <c r="GJL5419" s="3"/>
      <c r="GJM5419" s="3"/>
      <c r="GJN5419" s="3"/>
      <c r="GJO5419" s="3"/>
      <c r="GJP5419" s="3"/>
      <c r="GJQ5419" s="3"/>
      <c r="GJR5419" s="3"/>
      <c r="GJS5419" s="3"/>
      <c r="GJT5419" s="3"/>
      <c r="GJU5419" s="3"/>
      <c r="GJV5419" s="3"/>
    </row>
    <row r="5420" spans="5000:5014" x14ac:dyDescent="0.35">
      <c r="GJH5420" s="3"/>
      <c r="GJI5420" s="3"/>
      <c r="GJJ5420" s="3"/>
      <c r="GJK5420" s="3"/>
      <c r="GJL5420" s="3"/>
      <c r="GJM5420" s="3"/>
      <c r="GJN5420" s="3"/>
      <c r="GJO5420" s="3"/>
      <c r="GJP5420" s="3"/>
      <c r="GJQ5420" s="3"/>
      <c r="GJR5420" s="3"/>
      <c r="GJS5420" s="3"/>
      <c r="GJT5420" s="3"/>
      <c r="GJU5420" s="3"/>
      <c r="GJV5420" s="3"/>
    </row>
    <row r="5421" spans="5000:5014" x14ac:dyDescent="0.35">
      <c r="GJH5421" s="3"/>
      <c r="GJI5421" s="3"/>
      <c r="GJJ5421" s="3"/>
      <c r="GJK5421" s="3"/>
      <c r="GJL5421" s="3"/>
      <c r="GJM5421" s="3"/>
      <c r="GJN5421" s="3"/>
      <c r="GJO5421" s="3"/>
      <c r="GJP5421" s="3"/>
      <c r="GJQ5421" s="3"/>
      <c r="GJR5421" s="3"/>
      <c r="GJS5421" s="3"/>
      <c r="GJT5421" s="3"/>
      <c r="GJU5421" s="3"/>
      <c r="GJV5421" s="3"/>
    </row>
    <row r="5422" spans="5000:5014" x14ac:dyDescent="0.35">
      <c r="GJH5422" s="3"/>
      <c r="GJI5422" s="3"/>
      <c r="GJJ5422" s="3"/>
      <c r="GJK5422" s="3"/>
      <c r="GJL5422" s="3"/>
      <c r="GJM5422" s="3"/>
      <c r="GJN5422" s="3"/>
      <c r="GJO5422" s="3"/>
      <c r="GJP5422" s="3"/>
      <c r="GJQ5422" s="3"/>
      <c r="GJR5422" s="3"/>
      <c r="GJS5422" s="3"/>
      <c r="GJT5422" s="3"/>
      <c r="GJU5422" s="3"/>
      <c r="GJV5422" s="3"/>
    </row>
    <row r="5423" spans="5000:5014" x14ac:dyDescent="0.35">
      <c r="GJH5423" s="3"/>
      <c r="GJI5423" s="3"/>
      <c r="GJJ5423" s="3"/>
      <c r="GJK5423" s="3"/>
      <c r="GJL5423" s="3"/>
      <c r="GJM5423" s="3"/>
      <c r="GJN5423" s="3"/>
      <c r="GJO5423" s="3"/>
      <c r="GJP5423" s="3"/>
      <c r="GJQ5423" s="3"/>
      <c r="GJR5423" s="3"/>
      <c r="GJS5423" s="3"/>
      <c r="GJT5423" s="3"/>
      <c r="GJU5423" s="3"/>
      <c r="GJV5423" s="3"/>
    </row>
    <row r="5424" spans="5000:5014" x14ac:dyDescent="0.35">
      <c r="GJH5424" s="3"/>
      <c r="GJI5424" s="3"/>
      <c r="GJJ5424" s="3"/>
      <c r="GJK5424" s="3"/>
      <c r="GJL5424" s="3"/>
      <c r="GJM5424" s="3"/>
      <c r="GJN5424" s="3"/>
      <c r="GJO5424" s="3"/>
      <c r="GJP5424" s="3"/>
      <c r="GJQ5424" s="3"/>
      <c r="GJR5424" s="3"/>
      <c r="GJS5424" s="3"/>
      <c r="GJT5424" s="3"/>
      <c r="GJU5424" s="3"/>
      <c r="GJV5424" s="3"/>
    </row>
    <row r="5425" spans="5000:5014" x14ac:dyDescent="0.35">
      <c r="GJH5425" s="3"/>
      <c r="GJI5425" s="3"/>
      <c r="GJJ5425" s="3"/>
      <c r="GJK5425" s="3"/>
      <c r="GJL5425" s="3"/>
      <c r="GJM5425" s="3"/>
      <c r="GJN5425" s="3"/>
      <c r="GJO5425" s="3"/>
      <c r="GJP5425" s="3"/>
      <c r="GJQ5425" s="3"/>
      <c r="GJR5425" s="3"/>
      <c r="GJS5425" s="3"/>
      <c r="GJT5425" s="3"/>
      <c r="GJU5425" s="3"/>
      <c r="GJV5425" s="3"/>
    </row>
    <row r="5426" spans="5000:5014" x14ac:dyDescent="0.35">
      <c r="GJH5426" s="3"/>
      <c r="GJI5426" s="3"/>
      <c r="GJJ5426" s="3"/>
      <c r="GJK5426" s="3"/>
      <c r="GJL5426" s="3"/>
      <c r="GJM5426" s="3"/>
      <c r="GJN5426" s="3"/>
      <c r="GJO5426" s="3"/>
      <c r="GJP5426" s="3"/>
      <c r="GJQ5426" s="3"/>
      <c r="GJR5426" s="3"/>
      <c r="GJS5426" s="3"/>
      <c r="GJT5426" s="3"/>
      <c r="GJU5426" s="3"/>
      <c r="GJV5426" s="3"/>
    </row>
    <row r="5427" spans="5000:5014" x14ac:dyDescent="0.35">
      <c r="GJH5427" s="3"/>
      <c r="GJI5427" s="3"/>
      <c r="GJJ5427" s="3"/>
      <c r="GJK5427" s="3"/>
      <c r="GJL5427" s="3"/>
      <c r="GJM5427" s="3"/>
      <c r="GJN5427" s="3"/>
      <c r="GJO5427" s="3"/>
      <c r="GJP5427" s="3"/>
      <c r="GJQ5427" s="3"/>
      <c r="GJR5427" s="3"/>
      <c r="GJS5427" s="3"/>
      <c r="GJT5427" s="3"/>
      <c r="GJU5427" s="3"/>
      <c r="GJV5427" s="3"/>
    </row>
    <row r="5428" spans="5000:5014" x14ac:dyDescent="0.35">
      <c r="GJH5428" s="3"/>
      <c r="GJI5428" s="3"/>
      <c r="GJJ5428" s="3"/>
      <c r="GJK5428" s="3"/>
      <c r="GJL5428" s="3"/>
      <c r="GJM5428" s="3"/>
      <c r="GJN5428" s="3"/>
      <c r="GJO5428" s="3"/>
      <c r="GJP5428" s="3"/>
      <c r="GJQ5428" s="3"/>
      <c r="GJR5428" s="3"/>
      <c r="GJS5428" s="3"/>
      <c r="GJT5428" s="3"/>
      <c r="GJU5428" s="3"/>
      <c r="GJV5428" s="3"/>
    </row>
    <row r="5429" spans="5000:5014" x14ac:dyDescent="0.35">
      <c r="GJH5429" s="3"/>
      <c r="GJI5429" s="3"/>
      <c r="GJJ5429" s="3"/>
      <c r="GJK5429" s="3"/>
      <c r="GJL5429" s="3"/>
      <c r="GJM5429" s="3"/>
      <c r="GJN5429" s="3"/>
      <c r="GJO5429" s="3"/>
      <c r="GJP5429" s="3"/>
      <c r="GJQ5429" s="3"/>
      <c r="GJR5429" s="3"/>
      <c r="GJS5429" s="3"/>
      <c r="GJT5429" s="3"/>
      <c r="GJU5429" s="3"/>
      <c r="GJV5429" s="3"/>
    </row>
    <row r="5430" spans="5000:5014" x14ac:dyDescent="0.35">
      <c r="GJH5430" s="3"/>
      <c r="GJI5430" s="3"/>
      <c r="GJJ5430" s="3"/>
      <c r="GJK5430" s="3"/>
      <c r="GJL5430" s="3"/>
      <c r="GJM5430" s="3"/>
      <c r="GJN5430" s="3"/>
      <c r="GJO5430" s="3"/>
      <c r="GJP5430" s="3"/>
      <c r="GJQ5430" s="3"/>
      <c r="GJR5430" s="3"/>
      <c r="GJS5430" s="3"/>
      <c r="GJT5430" s="3"/>
      <c r="GJU5430" s="3"/>
      <c r="GJV5430" s="3"/>
    </row>
    <row r="5431" spans="5000:5014" x14ac:dyDescent="0.35">
      <c r="GJH5431" s="3"/>
      <c r="GJI5431" s="3"/>
      <c r="GJJ5431" s="3"/>
      <c r="GJK5431" s="3"/>
      <c r="GJL5431" s="3"/>
      <c r="GJM5431" s="3"/>
      <c r="GJN5431" s="3"/>
      <c r="GJO5431" s="3"/>
      <c r="GJP5431" s="3"/>
      <c r="GJQ5431" s="3"/>
      <c r="GJR5431" s="3"/>
      <c r="GJS5431" s="3"/>
      <c r="GJT5431" s="3"/>
      <c r="GJU5431" s="3"/>
      <c r="GJV5431" s="3"/>
    </row>
    <row r="5432" spans="5000:5014" x14ac:dyDescent="0.35">
      <c r="GJH5432" s="3"/>
      <c r="GJI5432" s="3"/>
      <c r="GJJ5432" s="3"/>
      <c r="GJK5432" s="3"/>
      <c r="GJL5432" s="3"/>
      <c r="GJM5432" s="3"/>
      <c r="GJN5432" s="3"/>
      <c r="GJO5432" s="3"/>
      <c r="GJP5432" s="3"/>
      <c r="GJQ5432" s="3"/>
      <c r="GJR5432" s="3"/>
      <c r="GJS5432" s="3"/>
      <c r="GJT5432" s="3"/>
      <c r="GJU5432" s="3"/>
      <c r="GJV5432" s="3"/>
    </row>
    <row r="5433" spans="5000:5014" x14ac:dyDescent="0.35">
      <c r="GJH5433" s="3"/>
      <c r="GJI5433" s="3"/>
      <c r="GJJ5433" s="3"/>
      <c r="GJK5433" s="3"/>
      <c r="GJL5433" s="3"/>
      <c r="GJM5433" s="3"/>
      <c r="GJN5433" s="3"/>
      <c r="GJO5433" s="3"/>
      <c r="GJP5433" s="3"/>
      <c r="GJQ5433" s="3"/>
      <c r="GJR5433" s="3"/>
      <c r="GJS5433" s="3"/>
      <c r="GJT5433" s="3"/>
      <c r="GJU5433" s="3"/>
      <c r="GJV5433" s="3"/>
    </row>
    <row r="5434" spans="5000:5014" x14ac:dyDescent="0.35">
      <c r="GJH5434" s="3"/>
      <c r="GJI5434" s="3"/>
      <c r="GJJ5434" s="3"/>
      <c r="GJK5434" s="3"/>
      <c r="GJL5434" s="3"/>
      <c r="GJM5434" s="3"/>
      <c r="GJN5434" s="3"/>
      <c r="GJO5434" s="3"/>
      <c r="GJP5434" s="3"/>
      <c r="GJQ5434" s="3"/>
      <c r="GJR5434" s="3"/>
      <c r="GJS5434" s="3"/>
      <c r="GJT5434" s="3"/>
      <c r="GJU5434" s="3"/>
      <c r="GJV5434" s="3"/>
    </row>
    <row r="5435" spans="5000:5014" x14ac:dyDescent="0.35">
      <c r="GJH5435" s="3"/>
      <c r="GJI5435" s="3"/>
      <c r="GJJ5435" s="3"/>
      <c r="GJK5435" s="3"/>
      <c r="GJL5435" s="3"/>
      <c r="GJM5435" s="3"/>
      <c r="GJN5435" s="3"/>
      <c r="GJO5435" s="3"/>
      <c r="GJP5435" s="3"/>
      <c r="GJQ5435" s="3"/>
      <c r="GJR5435" s="3"/>
      <c r="GJS5435" s="3"/>
      <c r="GJT5435" s="3"/>
      <c r="GJU5435" s="3"/>
      <c r="GJV5435" s="3"/>
    </row>
    <row r="5436" spans="5000:5014" x14ac:dyDescent="0.35">
      <c r="GJH5436" s="3"/>
      <c r="GJI5436" s="3"/>
      <c r="GJJ5436" s="3"/>
      <c r="GJK5436" s="3"/>
      <c r="GJL5436" s="3"/>
      <c r="GJM5436" s="3"/>
      <c r="GJN5436" s="3"/>
      <c r="GJO5436" s="3"/>
      <c r="GJP5436" s="3"/>
      <c r="GJQ5436" s="3"/>
      <c r="GJR5436" s="3"/>
      <c r="GJS5436" s="3"/>
      <c r="GJT5436" s="3"/>
      <c r="GJU5436" s="3"/>
      <c r="GJV5436" s="3"/>
    </row>
    <row r="5437" spans="5000:5014" x14ac:dyDescent="0.35">
      <c r="GJH5437" s="3"/>
      <c r="GJI5437" s="3"/>
      <c r="GJJ5437" s="3"/>
      <c r="GJK5437" s="3"/>
      <c r="GJL5437" s="3"/>
      <c r="GJM5437" s="3"/>
      <c r="GJN5437" s="3"/>
      <c r="GJO5437" s="3"/>
      <c r="GJP5437" s="3"/>
      <c r="GJQ5437" s="3"/>
      <c r="GJR5437" s="3"/>
      <c r="GJS5437" s="3"/>
      <c r="GJT5437" s="3"/>
      <c r="GJU5437" s="3"/>
      <c r="GJV5437" s="3"/>
    </row>
    <row r="5438" spans="5000:5014" x14ac:dyDescent="0.35">
      <c r="GJH5438" s="3"/>
      <c r="GJI5438" s="3"/>
      <c r="GJJ5438" s="3"/>
      <c r="GJK5438" s="3"/>
      <c r="GJL5438" s="3"/>
      <c r="GJM5438" s="3"/>
      <c r="GJN5438" s="3"/>
      <c r="GJO5438" s="3"/>
      <c r="GJP5438" s="3"/>
      <c r="GJQ5438" s="3"/>
      <c r="GJR5438" s="3"/>
      <c r="GJS5438" s="3"/>
      <c r="GJT5438" s="3"/>
      <c r="GJU5438" s="3"/>
      <c r="GJV5438" s="3"/>
    </row>
    <row r="5439" spans="5000:5014" x14ac:dyDescent="0.35">
      <c r="GJH5439" s="3"/>
      <c r="GJI5439" s="3"/>
      <c r="GJJ5439" s="3"/>
      <c r="GJK5439" s="3"/>
      <c r="GJL5439" s="3"/>
      <c r="GJM5439" s="3"/>
      <c r="GJN5439" s="3"/>
      <c r="GJO5439" s="3"/>
      <c r="GJP5439" s="3"/>
      <c r="GJQ5439" s="3"/>
      <c r="GJR5439" s="3"/>
      <c r="GJS5439" s="3"/>
      <c r="GJT5439" s="3"/>
      <c r="GJU5439" s="3"/>
      <c r="GJV5439" s="3"/>
    </row>
    <row r="5440" spans="5000:5014" x14ac:dyDescent="0.35">
      <c r="GJH5440" s="3"/>
      <c r="GJI5440" s="3"/>
      <c r="GJJ5440" s="3"/>
      <c r="GJK5440" s="3"/>
      <c r="GJL5440" s="3"/>
      <c r="GJM5440" s="3"/>
      <c r="GJN5440" s="3"/>
      <c r="GJO5440" s="3"/>
      <c r="GJP5440" s="3"/>
      <c r="GJQ5440" s="3"/>
      <c r="GJR5440" s="3"/>
      <c r="GJS5440" s="3"/>
      <c r="GJT5440" s="3"/>
      <c r="GJU5440" s="3"/>
      <c r="GJV5440" s="3"/>
    </row>
    <row r="5441" spans="5000:5014" x14ac:dyDescent="0.35">
      <c r="GJH5441" s="3"/>
      <c r="GJI5441" s="3"/>
      <c r="GJJ5441" s="3"/>
      <c r="GJK5441" s="3"/>
      <c r="GJL5441" s="3"/>
      <c r="GJM5441" s="3"/>
      <c r="GJN5441" s="3"/>
      <c r="GJO5441" s="3"/>
      <c r="GJP5441" s="3"/>
      <c r="GJQ5441" s="3"/>
      <c r="GJR5441" s="3"/>
      <c r="GJS5441" s="3"/>
      <c r="GJT5441" s="3"/>
      <c r="GJU5441" s="3"/>
      <c r="GJV5441" s="3"/>
    </row>
    <row r="5442" spans="5000:5014" x14ac:dyDescent="0.35">
      <c r="GJH5442" s="3"/>
      <c r="GJI5442" s="3"/>
      <c r="GJJ5442" s="3"/>
      <c r="GJK5442" s="3"/>
      <c r="GJL5442" s="3"/>
      <c r="GJM5442" s="3"/>
      <c r="GJN5442" s="3"/>
      <c r="GJO5442" s="3"/>
      <c r="GJP5442" s="3"/>
      <c r="GJQ5442" s="3"/>
      <c r="GJR5442" s="3"/>
      <c r="GJS5442" s="3"/>
      <c r="GJT5442" s="3"/>
      <c r="GJU5442" s="3"/>
      <c r="GJV5442" s="3"/>
    </row>
    <row r="5443" spans="5000:5014" x14ac:dyDescent="0.35">
      <c r="GJH5443" s="3"/>
      <c r="GJI5443" s="3"/>
      <c r="GJJ5443" s="3"/>
      <c r="GJK5443" s="3"/>
      <c r="GJL5443" s="3"/>
      <c r="GJM5443" s="3"/>
      <c r="GJN5443" s="3"/>
      <c r="GJO5443" s="3"/>
      <c r="GJP5443" s="3"/>
      <c r="GJQ5443" s="3"/>
      <c r="GJR5443" s="3"/>
      <c r="GJS5443" s="3"/>
      <c r="GJT5443" s="3"/>
      <c r="GJU5443" s="3"/>
      <c r="GJV5443" s="3"/>
    </row>
    <row r="5444" spans="5000:5014" x14ac:dyDescent="0.35">
      <c r="GJH5444" s="3"/>
      <c r="GJI5444" s="3"/>
      <c r="GJJ5444" s="3"/>
      <c r="GJK5444" s="3"/>
      <c r="GJL5444" s="3"/>
      <c r="GJM5444" s="3"/>
      <c r="GJN5444" s="3"/>
      <c r="GJO5444" s="3"/>
      <c r="GJP5444" s="3"/>
      <c r="GJQ5444" s="3"/>
      <c r="GJR5444" s="3"/>
      <c r="GJS5444" s="3"/>
      <c r="GJT5444" s="3"/>
      <c r="GJU5444" s="3"/>
      <c r="GJV5444" s="3"/>
    </row>
    <row r="5445" spans="5000:5014" x14ac:dyDescent="0.35">
      <c r="GJH5445" s="3"/>
      <c r="GJI5445" s="3"/>
      <c r="GJJ5445" s="3"/>
      <c r="GJK5445" s="3"/>
      <c r="GJL5445" s="3"/>
      <c r="GJM5445" s="3"/>
      <c r="GJN5445" s="3"/>
      <c r="GJO5445" s="3"/>
      <c r="GJP5445" s="3"/>
      <c r="GJQ5445" s="3"/>
      <c r="GJR5445" s="3"/>
      <c r="GJS5445" s="3"/>
      <c r="GJT5445" s="3"/>
      <c r="GJU5445" s="3"/>
      <c r="GJV5445" s="3"/>
    </row>
    <row r="5446" spans="5000:5014" x14ac:dyDescent="0.35">
      <c r="GJH5446" s="3"/>
      <c r="GJI5446" s="3"/>
      <c r="GJJ5446" s="3"/>
      <c r="GJK5446" s="3"/>
      <c r="GJL5446" s="3"/>
      <c r="GJM5446" s="3"/>
      <c r="GJN5446" s="3"/>
      <c r="GJO5446" s="3"/>
      <c r="GJP5446" s="3"/>
      <c r="GJQ5446" s="3"/>
      <c r="GJR5446" s="3"/>
      <c r="GJS5446" s="3"/>
      <c r="GJT5446" s="3"/>
      <c r="GJU5446" s="3"/>
      <c r="GJV5446" s="3"/>
    </row>
    <row r="5447" spans="5000:5014" x14ac:dyDescent="0.35">
      <c r="GJH5447" s="3"/>
      <c r="GJI5447" s="3"/>
      <c r="GJJ5447" s="3"/>
      <c r="GJK5447" s="3"/>
      <c r="GJL5447" s="3"/>
      <c r="GJM5447" s="3"/>
      <c r="GJN5447" s="3"/>
      <c r="GJO5447" s="3"/>
      <c r="GJP5447" s="3"/>
      <c r="GJQ5447" s="3"/>
      <c r="GJR5447" s="3"/>
      <c r="GJS5447" s="3"/>
      <c r="GJT5447" s="3"/>
      <c r="GJU5447" s="3"/>
      <c r="GJV5447" s="3"/>
    </row>
    <row r="5448" spans="5000:5014" x14ac:dyDescent="0.35">
      <c r="GJH5448" s="3"/>
      <c r="GJI5448" s="3"/>
      <c r="GJJ5448" s="3"/>
      <c r="GJK5448" s="3"/>
      <c r="GJL5448" s="3"/>
      <c r="GJM5448" s="3"/>
      <c r="GJN5448" s="3"/>
      <c r="GJO5448" s="3"/>
      <c r="GJP5448" s="3"/>
      <c r="GJQ5448" s="3"/>
      <c r="GJR5448" s="3"/>
      <c r="GJS5448" s="3"/>
      <c r="GJT5448" s="3"/>
      <c r="GJU5448" s="3"/>
      <c r="GJV5448" s="3"/>
    </row>
    <row r="5449" spans="5000:5014" x14ac:dyDescent="0.35">
      <c r="GJH5449" s="3"/>
      <c r="GJI5449" s="3"/>
      <c r="GJJ5449" s="3"/>
      <c r="GJK5449" s="3"/>
      <c r="GJL5449" s="3"/>
      <c r="GJM5449" s="3"/>
      <c r="GJN5449" s="3"/>
      <c r="GJO5449" s="3"/>
      <c r="GJP5449" s="3"/>
      <c r="GJQ5449" s="3"/>
      <c r="GJR5449" s="3"/>
      <c r="GJS5449" s="3"/>
      <c r="GJT5449" s="3"/>
      <c r="GJU5449" s="3"/>
      <c r="GJV5449" s="3"/>
    </row>
    <row r="5450" spans="5000:5014" x14ac:dyDescent="0.35">
      <c r="GJH5450" s="3"/>
      <c r="GJI5450" s="3"/>
      <c r="GJJ5450" s="3"/>
      <c r="GJK5450" s="3"/>
      <c r="GJL5450" s="3"/>
      <c r="GJM5450" s="3"/>
      <c r="GJN5450" s="3"/>
      <c r="GJO5450" s="3"/>
      <c r="GJP5450" s="3"/>
      <c r="GJQ5450" s="3"/>
      <c r="GJR5450" s="3"/>
      <c r="GJS5450" s="3"/>
      <c r="GJT5450" s="3"/>
      <c r="GJU5450" s="3"/>
      <c r="GJV5450" s="3"/>
    </row>
    <row r="5451" spans="5000:5014" x14ac:dyDescent="0.35">
      <c r="GJH5451" s="3"/>
      <c r="GJI5451" s="3"/>
      <c r="GJJ5451" s="3"/>
      <c r="GJK5451" s="3"/>
      <c r="GJL5451" s="3"/>
      <c r="GJM5451" s="3"/>
      <c r="GJN5451" s="3"/>
      <c r="GJO5451" s="3"/>
      <c r="GJP5451" s="3"/>
      <c r="GJQ5451" s="3"/>
      <c r="GJR5451" s="3"/>
      <c r="GJS5451" s="3"/>
      <c r="GJT5451" s="3"/>
      <c r="GJU5451" s="3"/>
      <c r="GJV5451" s="3"/>
    </row>
    <row r="5452" spans="5000:5014" x14ac:dyDescent="0.35">
      <c r="GJH5452" s="3"/>
      <c r="GJI5452" s="3"/>
      <c r="GJJ5452" s="3"/>
      <c r="GJK5452" s="3"/>
      <c r="GJL5452" s="3"/>
      <c r="GJM5452" s="3"/>
      <c r="GJN5452" s="3"/>
      <c r="GJO5452" s="3"/>
      <c r="GJP5452" s="3"/>
      <c r="GJQ5452" s="3"/>
      <c r="GJR5452" s="3"/>
      <c r="GJS5452" s="3"/>
      <c r="GJT5452" s="3"/>
      <c r="GJU5452" s="3"/>
      <c r="GJV5452" s="3"/>
    </row>
    <row r="5453" spans="5000:5014" x14ac:dyDescent="0.35">
      <c r="GJH5453" s="3"/>
      <c r="GJI5453" s="3"/>
      <c r="GJJ5453" s="3"/>
      <c r="GJK5453" s="3"/>
      <c r="GJL5453" s="3"/>
      <c r="GJM5453" s="3"/>
      <c r="GJN5453" s="3"/>
      <c r="GJO5453" s="3"/>
      <c r="GJP5453" s="3"/>
      <c r="GJQ5453" s="3"/>
      <c r="GJR5453" s="3"/>
      <c r="GJS5453" s="3"/>
      <c r="GJT5453" s="3"/>
      <c r="GJU5453" s="3"/>
      <c r="GJV5453" s="3"/>
    </row>
    <row r="5454" spans="5000:5014" x14ac:dyDescent="0.35">
      <c r="GJH5454" s="3"/>
      <c r="GJI5454" s="3"/>
      <c r="GJJ5454" s="3"/>
      <c r="GJK5454" s="3"/>
      <c r="GJL5454" s="3"/>
      <c r="GJM5454" s="3"/>
      <c r="GJN5454" s="3"/>
      <c r="GJO5454" s="3"/>
      <c r="GJP5454" s="3"/>
      <c r="GJQ5454" s="3"/>
      <c r="GJR5454" s="3"/>
      <c r="GJS5454" s="3"/>
      <c r="GJT5454" s="3"/>
      <c r="GJU5454" s="3"/>
      <c r="GJV5454" s="3"/>
    </row>
    <row r="5455" spans="5000:5014" x14ac:dyDescent="0.35">
      <c r="GJH5455" s="3"/>
      <c r="GJI5455" s="3"/>
      <c r="GJJ5455" s="3"/>
      <c r="GJK5455" s="3"/>
      <c r="GJL5455" s="3"/>
      <c r="GJM5455" s="3"/>
      <c r="GJN5455" s="3"/>
      <c r="GJO5455" s="3"/>
      <c r="GJP5455" s="3"/>
      <c r="GJQ5455" s="3"/>
      <c r="GJR5455" s="3"/>
      <c r="GJS5455" s="3"/>
      <c r="GJT5455" s="3"/>
      <c r="GJU5455" s="3"/>
      <c r="GJV5455" s="3"/>
    </row>
    <row r="5456" spans="5000:5014" x14ac:dyDescent="0.35">
      <c r="GJH5456" s="3"/>
      <c r="GJI5456" s="3"/>
      <c r="GJJ5456" s="3"/>
      <c r="GJK5456" s="3"/>
      <c r="GJL5456" s="3"/>
      <c r="GJM5456" s="3"/>
      <c r="GJN5456" s="3"/>
      <c r="GJO5456" s="3"/>
      <c r="GJP5456" s="3"/>
      <c r="GJQ5456" s="3"/>
      <c r="GJR5456" s="3"/>
      <c r="GJS5456" s="3"/>
      <c r="GJT5456" s="3"/>
      <c r="GJU5456" s="3"/>
      <c r="GJV5456" s="3"/>
    </row>
    <row r="5457" spans="5000:5014" x14ac:dyDescent="0.35">
      <c r="GJH5457" s="3"/>
      <c r="GJI5457" s="3"/>
      <c r="GJJ5457" s="3"/>
      <c r="GJK5457" s="3"/>
      <c r="GJL5457" s="3"/>
      <c r="GJM5457" s="3"/>
      <c r="GJN5457" s="3"/>
      <c r="GJO5457" s="3"/>
      <c r="GJP5457" s="3"/>
      <c r="GJQ5457" s="3"/>
      <c r="GJR5457" s="3"/>
      <c r="GJS5457" s="3"/>
      <c r="GJT5457" s="3"/>
      <c r="GJU5457" s="3"/>
      <c r="GJV5457" s="3"/>
    </row>
    <row r="5458" spans="5000:5014" x14ac:dyDescent="0.35">
      <c r="GJH5458" s="3"/>
      <c r="GJI5458" s="3"/>
      <c r="GJJ5458" s="3"/>
      <c r="GJK5458" s="3"/>
      <c r="GJL5458" s="3"/>
      <c r="GJM5458" s="3"/>
      <c r="GJN5458" s="3"/>
      <c r="GJO5458" s="3"/>
      <c r="GJP5458" s="3"/>
      <c r="GJQ5458" s="3"/>
      <c r="GJR5458" s="3"/>
      <c r="GJS5458" s="3"/>
      <c r="GJT5458" s="3"/>
      <c r="GJU5458" s="3"/>
      <c r="GJV5458" s="3"/>
    </row>
    <row r="5459" spans="5000:5014" x14ac:dyDescent="0.35">
      <c r="GJH5459" s="3"/>
      <c r="GJI5459" s="3"/>
      <c r="GJJ5459" s="3"/>
      <c r="GJK5459" s="3"/>
      <c r="GJL5459" s="3"/>
      <c r="GJM5459" s="3"/>
      <c r="GJN5459" s="3"/>
      <c r="GJO5459" s="3"/>
      <c r="GJP5459" s="3"/>
      <c r="GJQ5459" s="3"/>
      <c r="GJR5459" s="3"/>
      <c r="GJS5459" s="3"/>
      <c r="GJT5459" s="3"/>
      <c r="GJU5459" s="3"/>
      <c r="GJV5459" s="3"/>
    </row>
    <row r="5460" spans="5000:5014" x14ac:dyDescent="0.35">
      <c r="GJH5460" s="3"/>
      <c r="GJI5460" s="3"/>
      <c r="GJJ5460" s="3"/>
      <c r="GJK5460" s="3"/>
      <c r="GJL5460" s="3"/>
      <c r="GJM5460" s="3"/>
      <c r="GJN5460" s="3"/>
      <c r="GJO5460" s="3"/>
      <c r="GJP5460" s="3"/>
      <c r="GJQ5460" s="3"/>
      <c r="GJR5460" s="3"/>
      <c r="GJS5460" s="3"/>
      <c r="GJT5460" s="3"/>
      <c r="GJU5460" s="3"/>
      <c r="GJV5460" s="3"/>
    </row>
    <row r="5461" spans="5000:5014" x14ac:dyDescent="0.35">
      <c r="GJH5461" s="3"/>
      <c r="GJI5461" s="3"/>
      <c r="GJJ5461" s="3"/>
      <c r="GJK5461" s="3"/>
      <c r="GJL5461" s="3"/>
      <c r="GJM5461" s="3"/>
      <c r="GJN5461" s="3"/>
      <c r="GJO5461" s="3"/>
      <c r="GJP5461" s="3"/>
      <c r="GJQ5461" s="3"/>
      <c r="GJR5461" s="3"/>
      <c r="GJS5461" s="3"/>
      <c r="GJT5461" s="3"/>
      <c r="GJU5461" s="3"/>
      <c r="GJV5461" s="3"/>
    </row>
    <row r="5462" spans="5000:5014" x14ac:dyDescent="0.35">
      <c r="GJH5462" s="3"/>
      <c r="GJI5462" s="3"/>
      <c r="GJJ5462" s="3"/>
      <c r="GJK5462" s="3"/>
      <c r="GJL5462" s="3"/>
      <c r="GJM5462" s="3"/>
      <c r="GJN5462" s="3"/>
      <c r="GJO5462" s="3"/>
      <c r="GJP5462" s="3"/>
      <c r="GJQ5462" s="3"/>
      <c r="GJR5462" s="3"/>
      <c r="GJS5462" s="3"/>
      <c r="GJT5462" s="3"/>
      <c r="GJU5462" s="3"/>
      <c r="GJV5462" s="3"/>
    </row>
    <row r="5463" spans="5000:5014" x14ac:dyDescent="0.35">
      <c r="GJH5463" s="3"/>
      <c r="GJI5463" s="3"/>
      <c r="GJJ5463" s="3"/>
      <c r="GJK5463" s="3"/>
      <c r="GJL5463" s="3"/>
      <c r="GJM5463" s="3"/>
      <c r="GJN5463" s="3"/>
      <c r="GJO5463" s="3"/>
      <c r="GJP5463" s="3"/>
      <c r="GJQ5463" s="3"/>
      <c r="GJR5463" s="3"/>
      <c r="GJS5463" s="3"/>
      <c r="GJT5463" s="3"/>
      <c r="GJU5463" s="3"/>
      <c r="GJV5463" s="3"/>
    </row>
    <row r="5464" spans="5000:5014" x14ac:dyDescent="0.35">
      <c r="GJH5464" s="3"/>
      <c r="GJI5464" s="3"/>
      <c r="GJJ5464" s="3"/>
      <c r="GJK5464" s="3"/>
      <c r="GJL5464" s="3"/>
      <c r="GJM5464" s="3"/>
      <c r="GJN5464" s="3"/>
      <c r="GJO5464" s="3"/>
      <c r="GJP5464" s="3"/>
      <c r="GJQ5464" s="3"/>
      <c r="GJR5464" s="3"/>
      <c r="GJS5464" s="3"/>
      <c r="GJT5464" s="3"/>
      <c r="GJU5464" s="3"/>
      <c r="GJV5464" s="3"/>
    </row>
    <row r="5465" spans="5000:5014" x14ac:dyDescent="0.35">
      <c r="GJH5465" s="3"/>
      <c r="GJI5465" s="3"/>
      <c r="GJJ5465" s="3"/>
      <c r="GJK5465" s="3"/>
      <c r="GJL5465" s="3"/>
      <c r="GJM5465" s="3"/>
      <c r="GJN5465" s="3"/>
      <c r="GJO5465" s="3"/>
      <c r="GJP5465" s="3"/>
      <c r="GJQ5465" s="3"/>
      <c r="GJR5465" s="3"/>
      <c r="GJS5465" s="3"/>
      <c r="GJT5465" s="3"/>
      <c r="GJU5465" s="3"/>
      <c r="GJV5465" s="3"/>
    </row>
    <row r="5466" spans="5000:5014" x14ac:dyDescent="0.35">
      <c r="GJH5466" s="3"/>
      <c r="GJI5466" s="3"/>
      <c r="GJJ5466" s="3"/>
      <c r="GJK5466" s="3"/>
      <c r="GJL5466" s="3"/>
      <c r="GJM5466" s="3"/>
      <c r="GJN5466" s="3"/>
      <c r="GJO5466" s="3"/>
      <c r="GJP5466" s="3"/>
      <c r="GJQ5466" s="3"/>
      <c r="GJR5466" s="3"/>
      <c r="GJS5466" s="3"/>
      <c r="GJT5466" s="3"/>
      <c r="GJU5466" s="3"/>
      <c r="GJV5466" s="3"/>
    </row>
    <row r="5467" spans="5000:5014" x14ac:dyDescent="0.35">
      <c r="GJH5467" s="3"/>
      <c r="GJI5467" s="3"/>
      <c r="GJJ5467" s="3"/>
      <c r="GJK5467" s="3"/>
      <c r="GJL5467" s="3"/>
      <c r="GJM5467" s="3"/>
      <c r="GJN5467" s="3"/>
      <c r="GJO5467" s="3"/>
      <c r="GJP5467" s="3"/>
      <c r="GJQ5467" s="3"/>
      <c r="GJR5467" s="3"/>
      <c r="GJS5467" s="3"/>
      <c r="GJT5467" s="3"/>
      <c r="GJU5467" s="3"/>
      <c r="GJV5467" s="3"/>
    </row>
    <row r="5468" spans="5000:5014" x14ac:dyDescent="0.35">
      <c r="GJH5468" s="3"/>
      <c r="GJI5468" s="3"/>
      <c r="GJJ5468" s="3"/>
      <c r="GJK5468" s="3"/>
      <c r="GJL5468" s="3"/>
      <c r="GJM5468" s="3"/>
      <c r="GJN5468" s="3"/>
      <c r="GJO5468" s="3"/>
      <c r="GJP5468" s="3"/>
      <c r="GJQ5468" s="3"/>
      <c r="GJR5468" s="3"/>
      <c r="GJS5468" s="3"/>
      <c r="GJT5468" s="3"/>
      <c r="GJU5468" s="3"/>
      <c r="GJV5468" s="3"/>
    </row>
    <row r="5469" spans="5000:5014" x14ac:dyDescent="0.35">
      <c r="GJH5469" s="3"/>
      <c r="GJI5469" s="3"/>
      <c r="GJJ5469" s="3"/>
      <c r="GJK5469" s="3"/>
      <c r="GJL5469" s="3"/>
      <c r="GJM5469" s="3"/>
      <c r="GJN5469" s="3"/>
      <c r="GJO5469" s="3"/>
      <c r="GJP5469" s="3"/>
      <c r="GJQ5469" s="3"/>
      <c r="GJR5469" s="3"/>
      <c r="GJS5469" s="3"/>
      <c r="GJT5469" s="3"/>
      <c r="GJU5469" s="3"/>
      <c r="GJV5469" s="3"/>
    </row>
    <row r="5470" spans="5000:5014" x14ac:dyDescent="0.35">
      <c r="GJH5470" s="3"/>
      <c r="GJI5470" s="3"/>
      <c r="GJJ5470" s="3"/>
      <c r="GJK5470" s="3"/>
      <c r="GJL5470" s="3"/>
      <c r="GJM5470" s="3"/>
      <c r="GJN5470" s="3"/>
      <c r="GJO5470" s="3"/>
      <c r="GJP5470" s="3"/>
      <c r="GJQ5470" s="3"/>
      <c r="GJR5470" s="3"/>
      <c r="GJS5470" s="3"/>
      <c r="GJT5470" s="3"/>
      <c r="GJU5470" s="3"/>
      <c r="GJV5470" s="3"/>
    </row>
    <row r="5471" spans="5000:5014" x14ac:dyDescent="0.35">
      <c r="GJH5471" s="3"/>
      <c r="GJI5471" s="3"/>
      <c r="GJJ5471" s="3"/>
      <c r="GJK5471" s="3"/>
      <c r="GJL5471" s="3"/>
      <c r="GJM5471" s="3"/>
      <c r="GJN5471" s="3"/>
      <c r="GJO5471" s="3"/>
      <c r="GJP5471" s="3"/>
      <c r="GJQ5471" s="3"/>
      <c r="GJR5471" s="3"/>
      <c r="GJS5471" s="3"/>
      <c r="GJT5471" s="3"/>
      <c r="GJU5471" s="3"/>
      <c r="GJV5471" s="3"/>
    </row>
    <row r="5472" spans="5000:5014" x14ac:dyDescent="0.35">
      <c r="GJH5472" s="3"/>
      <c r="GJI5472" s="3"/>
      <c r="GJJ5472" s="3"/>
      <c r="GJK5472" s="3"/>
      <c r="GJL5472" s="3"/>
      <c r="GJM5472" s="3"/>
      <c r="GJN5472" s="3"/>
      <c r="GJO5472" s="3"/>
      <c r="GJP5472" s="3"/>
      <c r="GJQ5472" s="3"/>
      <c r="GJR5472" s="3"/>
      <c r="GJS5472" s="3"/>
      <c r="GJT5472" s="3"/>
      <c r="GJU5472" s="3"/>
      <c r="GJV5472" s="3"/>
    </row>
    <row r="5473" spans="5000:5014" x14ac:dyDescent="0.35">
      <c r="GJH5473" s="3"/>
      <c r="GJI5473" s="3"/>
      <c r="GJJ5473" s="3"/>
      <c r="GJK5473" s="3"/>
      <c r="GJL5473" s="3"/>
      <c r="GJM5473" s="3"/>
      <c r="GJN5473" s="3"/>
      <c r="GJO5473" s="3"/>
      <c r="GJP5473" s="3"/>
      <c r="GJQ5473" s="3"/>
      <c r="GJR5473" s="3"/>
      <c r="GJS5473" s="3"/>
      <c r="GJT5473" s="3"/>
      <c r="GJU5473" s="3"/>
      <c r="GJV5473" s="3"/>
    </row>
    <row r="5474" spans="5000:5014" x14ac:dyDescent="0.35">
      <c r="GJH5474" s="3"/>
      <c r="GJI5474" s="3"/>
      <c r="GJJ5474" s="3"/>
      <c r="GJK5474" s="3"/>
      <c r="GJL5474" s="3"/>
      <c r="GJM5474" s="3"/>
      <c r="GJN5474" s="3"/>
      <c r="GJO5474" s="3"/>
      <c r="GJP5474" s="3"/>
      <c r="GJQ5474" s="3"/>
      <c r="GJR5474" s="3"/>
      <c r="GJS5474" s="3"/>
      <c r="GJT5474" s="3"/>
      <c r="GJU5474" s="3"/>
      <c r="GJV5474" s="3"/>
    </row>
    <row r="5475" spans="5000:5014" x14ac:dyDescent="0.35">
      <c r="GJH5475" s="3"/>
      <c r="GJI5475" s="3"/>
      <c r="GJJ5475" s="3"/>
      <c r="GJK5475" s="3"/>
      <c r="GJL5475" s="3"/>
      <c r="GJM5475" s="3"/>
      <c r="GJN5475" s="3"/>
      <c r="GJO5475" s="3"/>
      <c r="GJP5475" s="3"/>
      <c r="GJQ5475" s="3"/>
      <c r="GJR5475" s="3"/>
      <c r="GJS5475" s="3"/>
      <c r="GJT5475" s="3"/>
      <c r="GJU5475" s="3"/>
      <c r="GJV5475" s="3"/>
    </row>
    <row r="5476" spans="5000:5014" x14ac:dyDescent="0.35">
      <c r="GJH5476" s="3"/>
      <c r="GJI5476" s="3"/>
      <c r="GJJ5476" s="3"/>
      <c r="GJK5476" s="3"/>
      <c r="GJL5476" s="3"/>
      <c r="GJM5476" s="3"/>
      <c r="GJN5476" s="3"/>
      <c r="GJO5476" s="3"/>
      <c r="GJP5476" s="3"/>
      <c r="GJQ5476" s="3"/>
      <c r="GJR5476" s="3"/>
      <c r="GJS5476" s="3"/>
      <c r="GJT5476" s="3"/>
      <c r="GJU5476" s="3"/>
      <c r="GJV5476" s="3"/>
    </row>
    <row r="5477" spans="5000:5014" x14ac:dyDescent="0.35">
      <c r="GJH5477" s="3"/>
      <c r="GJI5477" s="3"/>
      <c r="GJJ5477" s="3"/>
      <c r="GJK5477" s="3"/>
      <c r="GJL5477" s="3"/>
      <c r="GJM5477" s="3"/>
      <c r="GJN5477" s="3"/>
      <c r="GJO5477" s="3"/>
      <c r="GJP5477" s="3"/>
      <c r="GJQ5477" s="3"/>
      <c r="GJR5477" s="3"/>
      <c r="GJS5477" s="3"/>
      <c r="GJT5477" s="3"/>
      <c r="GJU5477" s="3"/>
      <c r="GJV5477" s="3"/>
    </row>
    <row r="5478" spans="5000:5014" x14ac:dyDescent="0.35">
      <c r="GJH5478" s="3"/>
      <c r="GJI5478" s="3"/>
      <c r="GJJ5478" s="3"/>
      <c r="GJK5478" s="3"/>
      <c r="GJL5478" s="3"/>
      <c r="GJM5478" s="3"/>
      <c r="GJN5478" s="3"/>
      <c r="GJO5478" s="3"/>
      <c r="GJP5478" s="3"/>
      <c r="GJQ5478" s="3"/>
      <c r="GJR5478" s="3"/>
      <c r="GJS5478" s="3"/>
      <c r="GJT5478" s="3"/>
      <c r="GJU5478" s="3"/>
      <c r="GJV5478" s="3"/>
    </row>
    <row r="5479" spans="5000:5014" x14ac:dyDescent="0.35">
      <c r="GJH5479" s="3"/>
      <c r="GJI5479" s="3"/>
      <c r="GJJ5479" s="3"/>
      <c r="GJK5479" s="3"/>
      <c r="GJL5479" s="3"/>
      <c r="GJM5479" s="3"/>
      <c r="GJN5479" s="3"/>
      <c r="GJO5479" s="3"/>
      <c r="GJP5479" s="3"/>
      <c r="GJQ5479" s="3"/>
      <c r="GJR5479" s="3"/>
      <c r="GJS5479" s="3"/>
      <c r="GJT5479" s="3"/>
      <c r="GJU5479" s="3"/>
      <c r="GJV5479" s="3"/>
    </row>
    <row r="5480" spans="5000:5014" x14ac:dyDescent="0.35">
      <c r="GJH5480" s="3"/>
      <c r="GJI5480" s="3"/>
      <c r="GJJ5480" s="3"/>
      <c r="GJK5480" s="3"/>
      <c r="GJL5480" s="3"/>
      <c r="GJM5480" s="3"/>
      <c r="GJN5480" s="3"/>
      <c r="GJO5480" s="3"/>
      <c r="GJP5480" s="3"/>
      <c r="GJQ5480" s="3"/>
      <c r="GJR5480" s="3"/>
      <c r="GJS5480" s="3"/>
      <c r="GJT5480" s="3"/>
      <c r="GJU5480" s="3"/>
      <c r="GJV5480" s="3"/>
    </row>
    <row r="5481" spans="5000:5014" x14ac:dyDescent="0.35">
      <c r="GJH5481" s="3"/>
      <c r="GJI5481" s="3"/>
      <c r="GJJ5481" s="3"/>
      <c r="GJK5481" s="3"/>
      <c r="GJL5481" s="3"/>
      <c r="GJM5481" s="3"/>
      <c r="GJN5481" s="3"/>
      <c r="GJO5481" s="3"/>
      <c r="GJP5481" s="3"/>
      <c r="GJQ5481" s="3"/>
      <c r="GJR5481" s="3"/>
      <c r="GJS5481" s="3"/>
      <c r="GJT5481" s="3"/>
      <c r="GJU5481" s="3"/>
      <c r="GJV5481" s="3"/>
    </row>
    <row r="5482" spans="5000:5014" x14ac:dyDescent="0.35">
      <c r="GJH5482" s="3"/>
      <c r="GJI5482" s="3"/>
      <c r="GJJ5482" s="3"/>
      <c r="GJK5482" s="3"/>
      <c r="GJL5482" s="3"/>
      <c r="GJM5482" s="3"/>
      <c r="GJN5482" s="3"/>
      <c r="GJO5482" s="3"/>
      <c r="GJP5482" s="3"/>
      <c r="GJQ5482" s="3"/>
      <c r="GJR5482" s="3"/>
      <c r="GJS5482" s="3"/>
      <c r="GJT5482" s="3"/>
      <c r="GJU5482" s="3"/>
      <c r="GJV5482" s="3"/>
    </row>
    <row r="5483" spans="5000:5014" x14ac:dyDescent="0.35">
      <c r="GJH5483" s="3"/>
      <c r="GJI5483" s="3"/>
      <c r="GJJ5483" s="3"/>
      <c r="GJK5483" s="3"/>
      <c r="GJL5483" s="3"/>
      <c r="GJM5483" s="3"/>
      <c r="GJN5483" s="3"/>
      <c r="GJO5483" s="3"/>
      <c r="GJP5483" s="3"/>
      <c r="GJQ5483" s="3"/>
      <c r="GJR5483" s="3"/>
      <c r="GJS5483" s="3"/>
      <c r="GJT5483" s="3"/>
      <c r="GJU5483" s="3"/>
      <c r="GJV5483" s="3"/>
    </row>
    <row r="5484" spans="5000:5014" x14ac:dyDescent="0.35">
      <c r="GJH5484" s="3"/>
      <c r="GJI5484" s="3"/>
      <c r="GJJ5484" s="3"/>
      <c r="GJK5484" s="3"/>
      <c r="GJL5484" s="3"/>
      <c r="GJM5484" s="3"/>
      <c r="GJN5484" s="3"/>
      <c r="GJO5484" s="3"/>
      <c r="GJP5484" s="3"/>
      <c r="GJQ5484" s="3"/>
      <c r="GJR5484" s="3"/>
      <c r="GJS5484" s="3"/>
      <c r="GJT5484" s="3"/>
      <c r="GJU5484" s="3"/>
      <c r="GJV5484" s="3"/>
    </row>
    <row r="5485" spans="5000:5014" x14ac:dyDescent="0.35">
      <c r="GJH5485" s="3"/>
      <c r="GJI5485" s="3"/>
      <c r="GJJ5485" s="3"/>
      <c r="GJK5485" s="3"/>
      <c r="GJL5485" s="3"/>
      <c r="GJM5485" s="3"/>
      <c r="GJN5485" s="3"/>
      <c r="GJO5485" s="3"/>
      <c r="GJP5485" s="3"/>
      <c r="GJQ5485" s="3"/>
      <c r="GJR5485" s="3"/>
      <c r="GJS5485" s="3"/>
      <c r="GJT5485" s="3"/>
      <c r="GJU5485" s="3"/>
      <c r="GJV5485" s="3"/>
    </row>
    <row r="5486" spans="5000:5014" x14ac:dyDescent="0.35">
      <c r="GJH5486" s="3"/>
      <c r="GJI5486" s="3"/>
      <c r="GJJ5486" s="3"/>
      <c r="GJK5486" s="3"/>
      <c r="GJL5486" s="3"/>
      <c r="GJM5486" s="3"/>
      <c r="GJN5486" s="3"/>
      <c r="GJO5486" s="3"/>
      <c r="GJP5486" s="3"/>
      <c r="GJQ5486" s="3"/>
      <c r="GJR5486" s="3"/>
      <c r="GJS5486" s="3"/>
      <c r="GJT5486" s="3"/>
      <c r="GJU5486" s="3"/>
      <c r="GJV5486" s="3"/>
    </row>
    <row r="5487" spans="5000:5014" x14ac:dyDescent="0.35">
      <c r="GJH5487" s="3"/>
      <c r="GJI5487" s="3"/>
      <c r="GJJ5487" s="3"/>
      <c r="GJK5487" s="3"/>
      <c r="GJL5487" s="3"/>
      <c r="GJM5487" s="3"/>
      <c r="GJN5487" s="3"/>
      <c r="GJO5487" s="3"/>
      <c r="GJP5487" s="3"/>
      <c r="GJQ5487" s="3"/>
      <c r="GJR5487" s="3"/>
      <c r="GJS5487" s="3"/>
      <c r="GJT5487" s="3"/>
      <c r="GJU5487" s="3"/>
      <c r="GJV5487" s="3"/>
    </row>
    <row r="5488" spans="5000:5014" x14ac:dyDescent="0.35">
      <c r="GJH5488" s="3"/>
      <c r="GJI5488" s="3"/>
      <c r="GJJ5488" s="3"/>
      <c r="GJK5488" s="3"/>
      <c r="GJL5488" s="3"/>
      <c r="GJM5488" s="3"/>
      <c r="GJN5488" s="3"/>
      <c r="GJO5488" s="3"/>
      <c r="GJP5488" s="3"/>
      <c r="GJQ5488" s="3"/>
      <c r="GJR5488" s="3"/>
      <c r="GJS5488" s="3"/>
      <c r="GJT5488" s="3"/>
      <c r="GJU5488" s="3"/>
      <c r="GJV5488" s="3"/>
    </row>
    <row r="5489" spans="5000:5014" x14ac:dyDescent="0.35">
      <c r="GJH5489" s="3"/>
      <c r="GJI5489" s="3"/>
      <c r="GJJ5489" s="3"/>
      <c r="GJK5489" s="3"/>
      <c r="GJL5489" s="3"/>
      <c r="GJM5489" s="3"/>
      <c r="GJN5489" s="3"/>
      <c r="GJO5489" s="3"/>
      <c r="GJP5489" s="3"/>
      <c r="GJQ5489" s="3"/>
      <c r="GJR5489" s="3"/>
      <c r="GJS5489" s="3"/>
      <c r="GJT5489" s="3"/>
      <c r="GJU5489" s="3"/>
      <c r="GJV5489" s="3"/>
    </row>
    <row r="5490" spans="5000:5014" x14ac:dyDescent="0.35">
      <c r="GJH5490" s="3"/>
      <c r="GJI5490" s="3"/>
      <c r="GJJ5490" s="3"/>
      <c r="GJK5490" s="3"/>
      <c r="GJL5490" s="3"/>
      <c r="GJM5490" s="3"/>
      <c r="GJN5490" s="3"/>
      <c r="GJO5490" s="3"/>
      <c r="GJP5490" s="3"/>
      <c r="GJQ5490" s="3"/>
      <c r="GJR5490" s="3"/>
      <c r="GJS5490" s="3"/>
      <c r="GJT5490" s="3"/>
      <c r="GJU5490" s="3"/>
      <c r="GJV5490" s="3"/>
    </row>
    <row r="5491" spans="5000:5014" x14ac:dyDescent="0.35">
      <c r="GJH5491" s="3"/>
      <c r="GJI5491" s="3"/>
      <c r="GJJ5491" s="3"/>
      <c r="GJK5491" s="3"/>
      <c r="GJL5491" s="3"/>
      <c r="GJM5491" s="3"/>
      <c r="GJN5491" s="3"/>
      <c r="GJO5491" s="3"/>
      <c r="GJP5491" s="3"/>
      <c r="GJQ5491" s="3"/>
      <c r="GJR5491" s="3"/>
      <c r="GJS5491" s="3"/>
      <c r="GJT5491" s="3"/>
      <c r="GJU5491" s="3"/>
      <c r="GJV5491" s="3"/>
    </row>
    <row r="5492" spans="5000:5014" x14ac:dyDescent="0.35">
      <c r="GJH5492" s="3"/>
      <c r="GJI5492" s="3"/>
      <c r="GJJ5492" s="3"/>
      <c r="GJK5492" s="3"/>
      <c r="GJL5492" s="3"/>
      <c r="GJM5492" s="3"/>
      <c r="GJN5492" s="3"/>
      <c r="GJO5492" s="3"/>
      <c r="GJP5492" s="3"/>
      <c r="GJQ5492" s="3"/>
      <c r="GJR5492" s="3"/>
      <c r="GJS5492" s="3"/>
      <c r="GJT5492" s="3"/>
      <c r="GJU5492" s="3"/>
      <c r="GJV5492" s="3"/>
    </row>
    <row r="5493" spans="5000:5014" x14ac:dyDescent="0.35">
      <c r="GJH5493" s="3"/>
      <c r="GJI5493" s="3"/>
      <c r="GJJ5493" s="3"/>
      <c r="GJK5493" s="3"/>
      <c r="GJL5493" s="3"/>
      <c r="GJM5493" s="3"/>
      <c r="GJN5493" s="3"/>
      <c r="GJO5493" s="3"/>
      <c r="GJP5493" s="3"/>
      <c r="GJQ5493" s="3"/>
      <c r="GJR5493" s="3"/>
      <c r="GJS5493" s="3"/>
      <c r="GJT5493" s="3"/>
      <c r="GJU5493" s="3"/>
      <c r="GJV5493" s="3"/>
    </row>
    <row r="5494" spans="5000:5014" x14ac:dyDescent="0.35">
      <c r="GJH5494" s="3"/>
      <c r="GJI5494" s="3"/>
      <c r="GJJ5494" s="3"/>
      <c r="GJK5494" s="3"/>
      <c r="GJL5494" s="3"/>
      <c r="GJM5494" s="3"/>
      <c r="GJN5494" s="3"/>
      <c r="GJO5494" s="3"/>
      <c r="GJP5494" s="3"/>
      <c r="GJQ5494" s="3"/>
      <c r="GJR5494" s="3"/>
      <c r="GJS5494" s="3"/>
      <c r="GJT5494" s="3"/>
      <c r="GJU5494" s="3"/>
      <c r="GJV5494" s="3"/>
    </row>
    <row r="5495" spans="5000:5014" x14ac:dyDescent="0.35">
      <c r="GJH5495" s="3"/>
      <c r="GJI5495" s="3"/>
      <c r="GJJ5495" s="3"/>
      <c r="GJK5495" s="3"/>
      <c r="GJL5495" s="3"/>
      <c r="GJM5495" s="3"/>
      <c r="GJN5495" s="3"/>
      <c r="GJO5495" s="3"/>
      <c r="GJP5495" s="3"/>
      <c r="GJQ5495" s="3"/>
      <c r="GJR5495" s="3"/>
      <c r="GJS5495" s="3"/>
      <c r="GJT5495" s="3"/>
      <c r="GJU5495" s="3"/>
      <c r="GJV5495" s="3"/>
    </row>
    <row r="5496" spans="5000:5014" x14ac:dyDescent="0.35">
      <c r="GJH5496" s="3"/>
      <c r="GJI5496" s="3"/>
      <c r="GJJ5496" s="3"/>
      <c r="GJK5496" s="3"/>
      <c r="GJL5496" s="3"/>
      <c r="GJM5496" s="3"/>
      <c r="GJN5496" s="3"/>
      <c r="GJO5496" s="3"/>
      <c r="GJP5496" s="3"/>
      <c r="GJQ5496" s="3"/>
      <c r="GJR5496" s="3"/>
      <c r="GJS5496" s="3"/>
      <c r="GJT5496" s="3"/>
      <c r="GJU5496" s="3"/>
      <c r="GJV5496" s="3"/>
    </row>
    <row r="5497" spans="5000:5014" x14ac:dyDescent="0.35">
      <c r="GJH5497" s="3"/>
      <c r="GJI5497" s="3"/>
      <c r="GJJ5497" s="3"/>
      <c r="GJK5497" s="3"/>
      <c r="GJL5497" s="3"/>
      <c r="GJM5497" s="3"/>
      <c r="GJN5497" s="3"/>
      <c r="GJO5497" s="3"/>
      <c r="GJP5497" s="3"/>
      <c r="GJQ5497" s="3"/>
      <c r="GJR5497" s="3"/>
      <c r="GJS5497" s="3"/>
      <c r="GJT5497" s="3"/>
      <c r="GJU5497" s="3"/>
      <c r="GJV5497" s="3"/>
    </row>
    <row r="5498" spans="5000:5014" x14ac:dyDescent="0.35">
      <c r="GJH5498" s="3"/>
      <c r="GJI5498" s="3"/>
      <c r="GJJ5498" s="3"/>
      <c r="GJK5498" s="3"/>
      <c r="GJL5498" s="3"/>
      <c r="GJM5498" s="3"/>
      <c r="GJN5498" s="3"/>
      <c r="GJO5498" s="3"/>
      <c r="GJP5498" s="3"/>
      <c r="GJQ5498" s="3"/>
      <c r="GJR5498" s="3"/>
      <c r="GJS5498" s="3"/>
      <c r="GJT5498" s="3"/>
      <c r="GJU5498" s="3"/>
      <c r="GJV5498" s="3"/>
    </row>
    <row r="5499" spans="5000:5014" x14ac:dyDescent="0.35">
      <c r="GJH5499" s="3"/>
      <c r="GJI5499" s="3"/>
      <c r="GJJ5499" s="3"/>
      <c r="GJK5499" s="3"/>
      <c r="GJL5499" s="3"/>
      <c r="GJM5499" s="3"/>
      <c r="GJN5499" s="3"/>
      <c r="GJO5499" s="3"/>
      <c r="GJP5499" s="3"/>
      <c r="GJQ5499" s="3"/>
      <c r="GJR5499" s="3"/>
      <c r="GJS5499" s="3"/>
      <c r="GJT5499" s="3"/>
      <c r="GJU5499" s="3"/>
      <c r="GJV5499" s="3"/>
    </row>
    <row r="5500" spans="5000:5014" x14ac:dyDescent="0.35">
      <c r="GJH5500" s="3"/>
      <c r="GJI5500" s="3"/>
      <c r="GJJ5500" s="3"/>
      <c r="GJK5500" s="3"/>
      <c r="GJL5500" s="3"/>
      <c r="GJM5500" s="3"/>
      <c r="GJN5500" s="3"/>
      <c r="GJO5500" s="3"/>
      <c r="GJP5500" s="3"/>
      <c r="GJQ5500" s="3"/>
      <c r="GJR5500" s="3"/>
      <c r="GJS5500" s="3"/>
      <c r="GJT5500" s="3"/>
      <c r="GJU5500" s="3"/>
      <c r="GJV5500" s="3"/>
    </row>
    <row r="5501" spans="5000:5014" x14ac:dyDescent="0.35">
      <c r="GJH5501" s="3"/>
      <c r="GJI5501" s="3"/>
      <c r="GJJ5501" s="3"/>
      <c r="GJK5501" s="3"/>
      <c r="GJL5501" s="3"/>
      <c r="GJM5501" s="3"/>
      <c r="GJN5501" s="3"/>
      <c r="GJO5501" s="3"/>
      <c r="GJP5501" s="3"/>
      <c r="GJQ5501" s="3"/>
      <c r="GJR5501" s="3"/>
      <c r="GJS5501" s="3"/>
      <c r="GJT5501" s="3"/>
      <c r="GJU5501" s="3"/>
      <c r="GJV5501" s="3"/>
    </row>
    <row r="5502" spans="5000:5014" x14ac:dyDescent="0.35">
      <c r="GJH5502" s="3"/>
      <c r="GJI5502" s="3"/>
      <c r="GJJ5502" s="3"/>
      <c r="GJK5502" s="3"/>
      <c r="GJL5502" s="3"/>
      <c r="GJM5502" s="3"/>
      <c r="GJN5502" s="3"/>
      <c r="GJO5502" s="3"/>
      <c r="GJP5502" s="3"/>
      <c r="GJQ5502" s="3"/>
      <c r="GJR5502" s="3"/>
      <c r="GJS5502" s="3"/>
      <c r="GJT5502" s="3"/>
      <c r="GJU5502" s="3"/>
      <c r="GJV5502" s="3"/>
    </row>
    <row r="5503" spans="5000:5014" x14ac:dyDescent="0.35">
      <c r="GJH5503" s="3"/>
      <c r="GJI5503" s="3"/>
      <c r="GJJ5503" s="3"/>
      <c r="GJK5503" s="3"/>
      <c r="GJL5503" s="3"/>
      <c r="GJM5503" s="3"/>
      <c r="GJN5503" s="3"/>
      <c r="GJO5503" s="3"/>
      <c r="GJP5503" s="3"/>
      <c r="GJQ5503" s="3"/>
      <c r="GJR5503" s="3"/>
      <c r="GJS5503" s="3"/>
      <c r="GJT5503" s="3"/>
      <c r="GJU5503" s="3"/>
      <c r="GJV5503" s="3"/>
    </row>
    <row r="5504" spans="5000:5014" x14ac:dyDescent="0.35">
      <c r="GJH5504" s="3"/>
      <c r="GJI5504" s="3"/>
      <c r="GJJ5504" s="3"/>
      <c r="GJK5504" s="3"/>
      <c r="GJL5504" s="3"/>
      <c r="GJM5504" s="3"/>
      <c r="GJN5504" s="3"/>
      <c r="GJO5504" s="3"/>
      <c r="GJP5504" s="3"/>
      <c r="GJQ5504" s="3"/>
      <c r="GJR5504" s="3"/>
      <c r="GJS5504" s="3"/>
      <c r="GJT5504" s="3"/>
      <c r="GJU5504" s="3"/>
      <c r="GJV5504" s="3"/>
    </row>
    <row r="5505" spans="5000:5014" x14ac:dyDescent="0.35">
      <c r="GJH5505" s="3"/>
      <c r="GJI5505" s="3"/>
      <c r="GJJ5505" s="3"/>
      <c r="GJK5505" s="3"/>
      <c r="GJL5505" s="3"/>
      <c r="GJM5505" s="3"/>
      <c r="GJN5505" s="3"/>
      <c r="GJO5505" s="3"/>
      <c r="GJP5505" s="3"/>
      <c r="GJQ5505" s="3"/>
      <c r="GJR5505" s="3"/>
      <c r="GJS5505" s="3"/>
      <c r="GJT5505" s="3"/>
      <c r="GJU5505" s="3"/>
      <c r="GJV5505" s="3"/>
    </row>
    <row r="5506" spans="5000:5014" x14ac:dyDescent="0.35">
      <c r="GJH5506" s="3"/>
      <c r="GJI5506" s="3"/>
      <c r="GJJ5506" s="3"/>
      <c r="GJK5506" s="3"/>
      <c r="GJL5506" s="3"/>
      <c r="GJM5506" s="3"/>
      <c r="GJN5506" s="3"/>
      <c r="GJO5506" s="3"/>
      <c r="GJP5506" s="3"/>
      <c r="GJQ5506" s="3"/>
      <c r="GJR5506" s="3"/>
      <c r="GJS5506" s="3"/>
      <c r="GJT5506" s="3"/>
      <c r="GJU5506" s="3"/>
      <c r="GJV5506" s="3"/>
    </row>
    <row r="5507" spans="5000:5014" x14ac:dyDescent="0.35">
      <c r="GJH5507" s="3"/>
      <c r="GJI5507" s="3"/>
      <c r="GJJ5507" s="3"/>
      <c r="GJK5507" s="3"/>
      <c r="GJL5507" s="3"/>
      <c r="GJM5507" s="3"/>
      <c r="GJN5507" s="3"/>
      <c r="GJO5507" s="3"/>
      <c r="GJP5507" s="3"/>
      <c r="GJQ5507" s="3"/>
      <c r="GJR5507" s="3"/>
      <c r="GJS5507" s="3"/>
      <c r="GJT5507" s="3"/>
      <c r="GJU5507" s="3"/>
      <c r="GJV5507" s="3"/>
    </row>
    <row r="5508" spans="5000:5014" x14ac:dyDescent="0.35">
      <c r="GJH5508" s="3"/>
      <c r="GJI5508" s="3"/>
      <c r="GJJ5508" s="3"/>
      <c r="GJK5508" s="3"/>
      <c r="GJL5508" s="3"/>
      <c r="GJM5508" s="3"/>
      <c r="GJN5508" s="3"/>
      <c r="GJO5508" s="3"/>
      <c r="GJP5508" s="3"/>
      <c r="GJQ5508" s="3"/>
      <c r="GJR5508" s="3"/>
      <c r="GJS5508" s="3"/>
      <c r="GJT5508" s="3"/>
      <c r="GJU5508" s="3"/>
      <c r="GJV5508" s="3"/>
    </row>
    <row r="5509" spans="5000:5014" x14ac:dyDescent="0.35">
      <c r="GJH5509" s="3"/>
      <c r="GJI5509" s="3"/>
      <c r="GJJ5509" s="3"/>
      <c r="GJK5509" s="3"/>
      <c r="GJL5509" s="3"/>
      <c r="GJM5509" s="3"/>
      <c r="GJN5509" s="3"/>
      <c r="GJO5509" s="3"/>
      <c r="GJP5509" s="3"/>
      <c r="GJQ5509" s="3"/>
      <c r="GJR5509" s="3"/>
      <c r="GJS5509" s="3"/>
      <c r="GJT5509" s="3"/>
      <c r="GJU5509" s="3"/>
      <c r="GJV5509" s="3"/>
    </row>
    <row r="5510" spans="5000:5014" x14ac:dyDescent="0.35">
      <c r="GJH5510" s="3"/>
      <c r="GJI5510" s="3"/>
      <c r="GJJ5510" s="3"/>
      <c r="GJK5510" s="3"/>
      <c r="GJL5510" s="3"/>
      <c r="GJM5510" s="3"/>
      <c r="GJN5510" s="3"/>
      <c r="GJO5510" s="3"/>
      <c r="GJP5510" s="3"/>
      <c r="GJQ5510" s="3"/>
      <c r="GJR5510" s="3"/>
      <c r="GJS5510" s="3"/>
      <c r="GJT5510" s="3"/>
      <c r="GJU5510" s="3"/>
      <c r="GJV5510" s="3"/>
    </row>
    <row r="5511" spans="5000:5014" x14ac:dyDescent="0.35">
      <c r="GJH5511" s="3"/>
      <c r="GJI5511" s="3"/>
      <c r="GJJ5511" s="3"/>
      <c r="GJK5511" s="3"/>
      <c r="GJL5511" s="3"/>
      <c r="GJM5511" s="3"/>
      <c r="GJN5511" s="3"/>
      <c r="GJO5511" s="3"/>
      <c r="GJP5511" s="3"/>
      <c r="GJQ5511" s="3"/>
      <c r="GJR5511" s="3"/>
      <c r="GJS5511" s="3"/>
      <c r="GJT5511" s="3"/>
      <c r="GJU5511" s="3"/>
      <c r="GJV5511" s="3"/>
    </row>
    <row r="5512" spans="5000:5014" x14ac:dyDescent="0.35">
      <c r="GJH5512" s="3"/>
      <c r="GJI5512" s="3"/>
      <c r="GJJ5512" s="3"/>
      <c r="GJK5512" s="3"/>
      <c r="GJL5512" s="3"/>
      <c r="GJM5512" s="3"/>
      <c r="GJN5512" s="3"/>
      <c r="GJO5512" s="3"/>
      <c r="GJP5512" s="3"/>
      <c r="GJQ5512" s="3"/>
      <c r="GJR5512" s="3"/>
      <c r="GJS5512" s="3"/>
      <c r="GJT5512" s="3"/>
      <c r="GJU5512" s="3"/>
      <c r="GJV5512" s="3"/>
    </row>
    <row r="5513" spans="5000:5014" x14ac:dyDescent="0.35">
      <c r="GJH5513" s="3"/>
      <c r="GJI5513" s="3"/>
      <c r="GJJ5513" s="3"/>
      <c r="GJK5513" s="3"/>
      <c r="GJL5513" s="3"/>
      <c r="GJM5513" s="3"/>
      <c r="GJN5513" s="3"/>
      <c r="GJO5513" s="3"/>
      <c r="GJP5513" s="3"/>
      <c r="GJQ5513" s="3"/>
      <c r="GJR5513" s="3"/>
      <c r="GJS5513" s="3"/>
      <c r="GJT5513" s="3"/>
      <c r="GJU5513" s="3"/>
      <c r="GJV5513" s="3"/>
    </row>
    <row r="5514" spans="5000:5014" x14ac:dyDescent="0.35">
      <c r="GJH5514" s="3"/>
      <c r="GJI5514" s="3"/>
      <c r="GJJ5514" s="3"/>
      <c r="GJK5514" s="3"/>
      <c r="GJL5514" s="3"/>
      <c r="GJM5514" s="3"/>
      <c r="GJN5514" s="3"/>
      <c r="GJO5514" s="3"/>
      <c r="GJP5514" s="3"/>
      <c r="GJQ5514" s="3"/>
      <c r="GJR5514" s="3"/>
      <c r="GJS5514" s="3"/>
      <c r="GJT5514" s="3"/>
      <c r="GJU5514" s="3"/>
      <c r="GJV5514" s="3"/>
    </row>
    <row r="5515" spans="5000:5014" x14ac:dyDescent="0.35">
      <c r="GJH5515" s="3"/>
      <c r="GJI5515" s="3"/>
      <c r="GJJ5515" s="3"/>
      <c r="GJK5515" s="3"/>
      <c r="GJL5515" s="3"/>
      <c r="GJM5515" s="3"/>
      <c r="GJN5515" s="3"/>
      <c r="GJO5515" s="3"/>
      <c r="GJP5515" s="3"/>
      <c r="GJQ5515" s="3"/>
      <c r="GJR5515" s="3"/>
      <c r="GJS5515" s="3"/>
      <c r="GJT5515" s="3"/>
      <c r="GJU5515" s="3"/>
      <c r="GJV5515" s="3"/>
    </row>
    <row r="5516" spans="5000:5014" x14ac:dyDescent="0.35">
      <c r="GJH5516" s="3"/>
      <c r="GJI5516" s="3"/>
      <c r="GJJ5516" s="3"/>
      <c r="GJK5516" s="3"/>
      <c r="GJL5516" s="3"/>
      <c r="GJM5516" s="3"/>
      <c r="GJN5516" s="3"/>
      <c r="GJO5516" s="3"/>
      <c r="GJP5516" s="3"/>
      <c r="GJQ5516" s="3"/>
      <c r="GJR5516" s="3"/>
      <c r="GJS5516" s="3"/>
      <c r="GJT5516" s="3"/>
      <c r="GJU5516" s="3"/>
      <c r="GJV5516" s="3"/>
    </row>
    <row r="5517" spans="5000:5014" x14ac:dyDescent="0.35">
      <c r="GJH5517" s="3"/>
      <c r="GJI5517" s="3"/>
      <c r="GJJ5517" s="3"/>
      <c r="GJK5517" s="3"/>
      <c r="GJL5517" s="3"/>
      <c r="GJM5517" s="3"/>
      <c r="GJN5517" s="3"/>
      <c r="GJO5517" s="3"/>
      <c r="GJP5517" s="3"/>
      <c r="GJQ5517" s="3"/>
      <c r="GJR5517" s="3"/>
      <c r="GJS5517" s="3"/>
      <c r="GJT5517" s="3"/>
      <c r="GJU5517" s="3"/>
      <c r="GJV5517" s="3"/>
    </row>
    <row r="5518" spans="5000:5014" x14ac:dyDescent="0.35">
      <c r="GJH5518" s="3"/>
      <c r="GJI5518" s="3"/>
      <c r="GJJ5518" s="3"/>
      <c r="GJK5518" s="3"/>
      <c r="GJL5518" s="3"/>
      <c r="GJM5518" s="3"/>
      <c r="GJN5518" s="3"/>
      <c r="GJO5518" s="3"/>
      <c r="GJP5518" s="3"/>
      <c r="GJQ5518" s="3"/>
      <c r="GJR5518" s="3"/>
      <c r="GJS5518" s="3"/>
      <c r="GJT5518" s="3"/>
      <c r="GJU5518" s="3"/>
      <c r="GJV5518" s="3"/>
    </row>
    <row r="5519" spans="5000:5014" x14ac:dyDescent="0.35">
      <c r="GJH5519" s="3"/>
      <c r="GJI5519" s="3"/>
      <c r="GJJ5519" s="3"/>
      <c r="GJK5519" s="3"/>
      <c r="GJL5519" s="3"/>
      <c r="GJM5519" s="3"/>
      <c r="GJN5519" s="3"/>
      <c r="GJO5519" s="3"/>
      <c r="GJP5519" s="3"/>
      <c r="GJQ5519" s="3"/>
      <c r="GJR5519" s="3"/>
      <c r="GJS5519" s="3"/>
      <c r="GJT5519" s="3"/>
      <c r="GJU5519" s="3"/>
      <c r="GJV5519" s="3"/>
    </row>
    <row r="5520" spans="5000:5014" x14ac:dyDescent="0.35">
      <c r="GJH5520" s="3"/>
      <c r="GJI5520" s="3"/>
      <c r="GJJ5520" s="3"/>
      <c r="GJK5520" s="3"/>
      <c r="GJL5520" s="3"/>
      <c r="GJM5520" s="3"/>
      <c r="GJN5520" s="3"/>
      <c r="GJO5520" s="3"/>
      <c r="GJP5520" s="3"/>
      <c r="GJQ5520" s="3"/>
      <c r="GJR5520" s="3"/>
      <c r="GJS5520" s="3"/>
      <c r="GJT5520" s="3"/>
      <c r="GJU5520" s="3"/>
      <c r="GJV5520" s="3"/>
    </row>
    <row r="5521" spans="5000:5014" x14ac:dyDescent="0.35">
      <c r="GJH5521" s="3"/>
      <c r="GJI5521" s="3"/>
      <c r="GJJ5521" s="3"/>
      <c r="GJK5521" s="3"/>
      <c r="GJL5521" s="3"/>
      <c r="GJM5521" s="3"/>
      <c r="GJN5521" s="3"/>
      <c r="GJO5521" s="3"/>
      <c r="GJP5521" s="3"/>
      <c r="GJQ5521" s="3"/>
      <c r="GJR5521" s="3"/>
      <c r="GJS5521" s="3"/>
      <c r="GJT5521" s="3"/>
      <c r="GJU5521" s="3"/>
      <c r="GJV5521" s="3"/>
    </row>
    <row r="5522" spans="5000:5014" x14ac:dyDescent="0.35">
      <c r="GJH5522" s="3"/>
      <c r="GJI5522" s="3"/>
      <c r="GJJ5522" s="3"/>
      <c r="GJK5522" s="3"/>
      <c r="GJL5522" s="3"/>
      <c r="GJM5522" s="3"/>
      <c r="GJN5522" s="3"/>
      <c r="GJO5522" s="3"/>
      <c r="GJP5522" s="3"/>
      <c r="GJQ5522" s="3"/>
      <c r="GJR5522" s="3"/>
      <c r="GJS5522" s="3"/>
      <c r="GJT5522" s="3"/>
      <c r="GJU5522" s="3"/>
      <c r="GJV5522" s="3"/>
    </row>
    <row r="5523" spans="5000:5014" x14ac:dyDescent="0.35">
      <c r="GJH5523" s="3"/>
      <c r="GJI5523" s="3"/>
      <c r="GJJ5523" s="3"/>
      <c r="GJK5523" s="3"/>
      <c r="GJL5523" s="3"/>
      <c r="GJM5523" s="3"/>
      <c r="GJN5523" s="3"/>
      <c r="GJO5523" s="3"/>
      <c r="GJP5523" s="3"/>
      <c r="GJQ5523" s="3"/>
      <c r="GJR5523" s="3"/>
      <c r="GJS5523" s="3"/>
      <c r="GJT5523" s="3"/>
      <c r="GJU5523" s="3"/>
      <c r="GJV5523" s="3"/>
    </row>
    <row r="5524" spans="5000:5014" x14ac:dyDescent="0.35">
      <c r="GJH5524" s="3"/>
      <c r="GJI5524" s="3"/>
      <c r="GJJ5524" s="3"/>
      <c r="GJK5524" s="3"/>
      <c r="GJL5524" s="3"/>
      <c r="GJM5524" s="3"/>
      <c r="GJN5524" s="3"/>
      <c r="GJO5524" s="3"/>
      <c r="GJP5524" s="3"/>
      <c r="GJQ5524" s="3"/>
      <c r="GJR5524" s="3"/>
      <c r="GJS5524" s="3"/>
      <c r="GJT5524" s="3"/>
      <c r="GJU5524" s="3"/>
      <c r="GJV5524" s="3"/>
    </row>
    <row r="5525" spans="5000:5014" x14ac:dyDescent="0.35">
      <c r="GJH5525" s="3"/>
      <c r="GJI5525" s="3"/>
      <c r="GJJ5525" s="3"/>
      <c r="GJK5525" s="3"/>
      <c r="GJL5525" s="3"/>
      <c r="GJM5525" s="3"/>
      <c r="GJN5525" s="3"/>
      <c r="GJO5525" s="3"/>
      <c r="GJP5525" s="3"/>
      <c r="GJQ5525" s="3"/>
      <c r="GJR5525" s="3"/>
      <c r="GJS5525" s="3"/>
      <c r="GJT5525" s="3"/>
      <c r="GJU5525" s="3"/>
      <c r="GJV5525" s="3"/>
    </row>
    <row r="5526" spans="5000:5014" x14ac:dyDescent="0.35">
      <c r="GJH5526" s="3"/>
      <c r="GJI5526" s="3"/>
      <c r="GJJ5526" s="3"/>
      <c r="GJK5526" s="3"/>
      <c r="GJL5526" s="3"/>
      <c r="GJM5526" s="3"/>
      <c r="GJN5526" s="3"/>
      <c r="GJO5526" s="3"/>
      <c r="GJP5526" s="3"/>
      <c r="GJQ5526" s="3"/>
      <c r="GJR5526" s="3"/>
      <c r="GJS5526" s="3"/>
      <c r="GJT5526" s="3"/>
      <c r="GJU5526" s="3"/>
      <c r="GJV5526" s="3"/>
    </row>
    <row r="5527" spans="5000:5014" x14ac:dyDescent="0.35">
      <c r="GJH5527" s="3"/>
      <c r="GJI5527" s="3"/>
      <c r="GJJ5527" s="3"/>
      <c r="GJK5527" s="3"/>
      <c r="GJL5527" s="3"/>
      <c r="GJM5527" s="3"/>
      <c r="GJN5527" s="3"/>
      <c r="GJO5527" s="3"/>
      <c r="GJP5527" s="3"/>
      <c r="GJQ5527" s="3"/>
      <c r="GJR5527" s="3"/>
      <c r="GJS5527" s="3"/>
      <c r="GJT5527" s="3"/>
      <c r="GJU5527" s="3"/>
      <c r="GJV5527" s="3"/>
    </row>
    <row r="5528" spans="5000:5014" x14ac:dyDescent="0.35">
      <c r="GJH5528" s="3"/>
      <c r="GJI5528" s="3"/>
      <c r="GJJ5528" s="3"/>
      <c r="GJK5528" s="3"/>
      <c r="GJL5528" s="3"/>
      <c r="GJM5528" s="3"/>
      <c r="GJN5528" s="3"/>
      <c r="GJO5528" s="3"/>
      <c r="GJP5528" s="3"/>
      <c r="GJQ5528" s="3"/>
      <c r="GJR5528" s="3"/>
      <c r="GJS5528" s="3"/>
      <c r="GJT5528" s="3"/>
      <c r="GJU5528" s="3"/>
      <c r="GJV5528" s="3"/>
    </row>
    <row r="5529" spans="5000:5014" x14ac:dyDescent="0.35">
      <c r="GJH5529" s="3"/>
      <c r="GJI5529" s="3"/>
      <c r="GJJ5529" s="3"/>
      <c r="GJK5529" s="3"/>
      <c r="GJL5529" s="3"/>
      <c r="GJM5529" s="3"/>
      <c r="GJN5529" s="3"/>
      <c r="GJO5529" s="3"/>
      <c r="GJP5529" s="3"/>
      <c r="GJQ5529" s="3"/>
      <c r="GJR5529" s="3"/>
      <c r="GJS5529" s="3"/>
      <c r="GJT5529" s="3"/>
      <c r="GJU5529" s="3"/>
      <c r="GJV5529" s="3"/>
    </row>
    <row r="5530" spans="5000:5014" x14ac:dyDescent="0.35">
      <c r="GJH5530" s="3"/>
      <c r="GJI5530" s="3"/>
      <c r="GJJ5530" s="3"/>
      <c r="GJK5530" s="3"/>
      <c r="GJL5530" s="3"/>
      <c r="GJM5530" s="3"/>
      <c r="GJN5530" s="3"/>
      <c r="GJO5530" s="3"/>
      <c r="GJP5530" s="3"/>
      <c r="GJQ5530" s="3"/>
      <c r="GJR5530" s="3"/>
      <c r="GJS5530" s="3"/>
      <c r="GJT5530" s="3"/>
      <c r="GJU5530" s="3"/>
      <c r="GJV5530" s="3"/>
    </row>
    <row r="5531" spans="5000:5014" x14ac:dyDescent="0.35">
      <c r="GJH5531" s="3"/>
      <c r="GJI5531" s="3"/>
      <c r="GJJ5531" s="3"/>
      <c r="GJK5531" s="3"/>
      <c r="GJL5531" s="3"/>
      <c r="GJM5531" s="3"/>
      <c r="GJN5531" s="3"/>
      <c r="GJO5531" s="3"/>
      <c r="GJP5531" s="3"/>
      <c r="GJQ5531" s="3"/>
      <c r="GJR5531" s="3"/>
      <c r="GJS5531" s="3"/>
      <c r="GJT5531" s="3"/>
      <c r="GJU5531" s="3"/>
      <c r="GJV5531" s="3"/>
    </row>
    <row r="5532" spans="5000:5014" x14ac:dyDescent="0.35">
      <c r="GJH5532" s="3"/>
      <c r="GJI5532" s="3"/>
      <c r="GJJ5532" s="3"/>
      <c r="GJK5532" s="3"/>
      <c r="GJL5532" s="3"/>
      <c r="GJM5532" s="3"/>
      <c r="GJN5532" s="3"/>
      <c r="GJO5532" s="3"/>
      <c r="GJP5532" s="3"/>
      <c r="GJQ5532" s="3"/>
      <c r="GJR5532" s="3"/>
      <c r="GJS5532" s="3"/>
      <c r="GJT5532" s="3"/>
      <c r="GJU5532" s="3"/>
      <c r="GJV5532" s="3"/>
    </row>
    <row r="5533" spans="5000:5014" x14ac:dyDescent="0.35">
      <c r="GJH5533" s="3"/>
      <c r="GJI5533" s="3"/>
      <c r="GJJ5533" s="3"/>
      <c r="GJK5533" s="3"/>
      <c r="GJL5533" s="3"/>
      <c r="GJM5533" s="3"/>
      <c r="GJN5533" s="3"/>
      <c r="GJO5533" s="3"/>
      <c r="GJP5533" s="3"/>
      <c r="GJQ5533" s="3"/>
      <c r="GJR5533" s="3"/>
      <c r="GJS5533" s="3"/>
      <c r="GJT5533" s="3"/>
      <c r="GJU5533" s="3"/>
      <c r="GJV5533" s="3"/>
    </row>
    <row r="5534" spans="5000:5014" x14ac:dyDescent="0.35">
      <c r="GJH5534" s="3"/>
      <c r="GJI5534" s="3"/>
      <c r="GJJ5534" s="3"/>
      <c r="GJK5534" s="3"/>
      <c r="GJL5534" s="3"/>
      <c r="GJM5534" s="3"/>
      <c r="GJN5534" s="3"/>
      <c r="GJO5534" s="3"/>
      <c r="GJP5534" s="3"/>
      <c r="GJQ5534" s="3"/>
      <c r="GJR5534" s="3"/>
      <c r="GJS5534" s="3"/>
      <c r="GJT5534" s="3"/>
      <c r="GJU5534" s="3"/>
      <c r="GJV5534" s="3"/>
    </row>
    <row r="5535" spans="5000:5014" x14ac:dyDescent="0.35">
      <c r="GJH5535" s="3"/>
      <c r="GJI5535" s="3"/>
      <c r="GJJ5535" s="3"/>
      <c r="GJK5535" s="3"/>
      <c r="GJL5535" s="3"/>
      <c r="GJM5535" s="3"/>
      <c r="GJN5535" s="3"/>
      <c r="GJO5535" s="3"/>
      <c r="GJP5535" s="3"/>
      <c r="GJQ5535" s="3"/>
      <c r="GJR5535" s="3"/>
      <c r="GJS5535" s="3"/>
      <c r="GJT5535" s="3"/>
      <c r="GJU5535" s="3"/>
      <c r="GJV5535" s="3"/>
    </row>
    <row r="5536" spans="5000:5014" x14ac:dyDescent="0.35">
      <c r="GJH5536" s="3"/>
      <c r="GJI5536" s="3"/>
      <c r="GJJ5536" s="3"/>
      <c r="GJK5536" s="3"/>
      <c r="GJL5536" s="3"/>
      <c r="GJM5536" s="3"/>
      <c r="GJN5536" s="3"/>
      <c r="GJO5536" s="3"/>
      <c r="GJP5536" s="3"/>
      <c r="GJQ5536" s="3"/>
      <c r="GJR5536" s="3"/>
      <c r="GJS5536" s="3"/>
      <c r="GJT5536" s="3"/>
      <c r="GJU5536" s="3"/>
      <c r="GJV5536" s="3"/>
    </row>
    <row r="5537" spans="5000:5014" x14ac:dyDescent="0.35">
      <c r="GJH5537" s="3"/>
      <c r="GJI5537" s="3"/>
      <c r="GJJ5537" s="3"/>
      <c r="GJK5537" s="3"/>
      <c r="GJL5537" s="3"/>
      <c r="GJM5537" s="3"/>
      <c r="GJN5537" s="3"/>
      <c r="GJO5537" s="3"/>
      <c r="GJP5537" s="3"/>
      <c r="GJQ5537" s="3"/>
      <c r="GJR5537" s="3"/>
      <c r="GJS5537" s="3"/>
      <c r="GJT5537" s="3"/>
      <c r="GJU5537" s="3"/>
      <c r="GJV5537" s="3"/>
    </row>
    <row r="5538" spans="5000:5014" x14ac:dyDescent="0.35">
      <c r="GJH5538" s="3"/>
      <c r="GJI5538" s="3"/>
      <c r="GJJ5538" s="3"/>
      <c r="GJK5538" s="3"/>
      <c r="GJL5538" s="3"/>
      <c r="GJM5538" s="3"/>
      <c r="GJN5538" s="3"/>
      <c r="GJO5538" s="3"/>
      <c r="GJP5538" s="3"/>
      <c r="GJQ5538" s="3"/>
      <c r="GJR5538" s="3"/>
      <c r="GJS5538" s="3"/>
      <c r="GJT5538" s="3"/>
      <c r="GJU5538" s="3"/>
      <c r="GJV5538" s="3"/>
    </row>
    <row r="5539" spans="5000:5014" x14ac:dyDescent="0.35">
      <c r="GJH5539" s="3"/>
      <c r="GJI5539" s="3"/>
      <c r="GJJ5539" s="3"/>
      <c r="GJK5539" s="3"/>
      <c r="GJL5539" s="3"/>
      <c r="GJM5539" s="3"/>
      <c r="GJN5539" s="3"/>
      <c r="GJO5539" s="3"/>
      <c r="GJP5539" s="3"/>
      <c r="GJQ5539" s="3"/>
      <c r="GJR5539" s="3"/>
      <c r="GJS5539" s="3"/>
      <c r="GJT5539" s="3"/>
      <c r="GJU5539" s="3"/>
      <c r="GJV5539" s="3"/>
    </row>
    <row r="5540" spans="5000:5014" x14ac:dyDescent="0.35">
      <c r="GJH5540" s="3"/>
      <c r="GJI5540" s="3"/>
      <c r="GJJ5540" s="3"/>
      <c r="GJK5540" s="3"/>
      <c r="GJL5540" s="3"/>
      <c r="GJM5540" s="3"/>
      <c r="GJN5540" s="3"/>
      <c r="GJO5540" s="3"/>
      <c r="GJP5540" s="3"/>
      <c r="GJQ5540" s="3"/>
      <c r="GJR5540" s="3"/>
      <c r="GJS5540" s="3"/>
      <c r="GJT5540" s="3"/>
      <c r="GJU5540" s="3"/>
      <c r="GJV5540" s="3"/>
    </row>
    <row r="5541" spans="5000:5014" x14ac:dyDescent="0.35">
      <c r="GJH5541" s="3"/>
      <c r="GJI5541" s="3"/>
      <c r="GJJ5541" s="3"/>
      <c r="GJK5541" s="3"/>
      <c r="GJL5541" s="3"/>
      <c r="GJM5541" s="3"/>
      <c r="GJN5541" s="3"/>
      <c r="GJO5541" s="3"/>
      <c r="GJP5541" s="3"/>
      <c r="GJQ5541" s="3"/>
      <c r="GJR5541" s="3"/>
      <c r="GJS5541" s="3"/>
      <c r="GJT5541" s="3"/>
      <c r="GJU5541" s="3"/>
      <c r="GJV5541" s="3"/>
    </row>
    <row r="5542" spans="5000:5014" x14ac:dyDescent="0.35">
      <c r="GJH5542" s="3"/>
      <c r="GJI5542" s="3"/>
      <c r="GJJ5542" s="3"/>
      <c r="GJK5542" s="3"/>
      <c r="GJL5542" s="3"/>
      <c r="GJM5542" s="3"/>
      <c r="GJN5542" s="3"/>
      <c r="GJO5542" s="3"/>
      <c r="GJP5542" s="3"/>
      <c r="GJQ5542" s="3"/>
      <c r="GJR5542" s="3"/>
      <c r="GJS5542" s="3"/>
      <c r="GJT5542" s="3"/>
      <c r="GJU5542" s="3"/>
      <c r="GJV5542" s="3"/>
    </row>
    <row r="5543" spans="5000:5014" x14ac:dyDescent="0.35">
      <c r="GJH5543" s="3"/>
      <c r="GJI5543" s="3"/>
      <c r="GJJ5543" s="3"/>
      <c r="GJK5543" s="3"/>
      <c r="GJL5543" s="3"/>
      <c r="GJM5543" s="3"/>
      <c r="GJN5543" s="3"/>
      <c r="GJO5543" s="3"/>
      <c r="GJP5543" s="3"/>
      <c r="GJQ5543" s="3"/>
      <c r="GJR5543" s="3"/>
      <c r="GJS5543" s="3"/>
      <c r="GJT5543" s="3"/>
      <c r="GJU5543" s="3"/>
      <c r="GJV5543" s="3"/>
    </row>
    <row r="5544" spans="5000:5014" x14ac:dyDescent="0.35">
      <c r="GJH5544" s="3"/>
      <c r="GJI5544" s="3"/>
      <c r="GJJ5544" s="3"/>
      <c r="GJK5544" s="3"/>
      <c r="GJL5544" s="3"/>
      <c r="GJM5544" s="3"/>
      <c r="GJN5544" s="3"/>
      <c r="GJO5544" s="3"/>
      <c r="GJP5544" s="3"/>
      <c r="GJQ5544" s="3"/>
      <c r="GJR5544" s="3"/>
      <c r="GJS5544" s="3"/>
      <c r="GJT5544" s="3"/>
      <c r="GJU5544" s="3"/>
      <c r="GJV5544" s="3"/>
    </row>
    <row r="5545" spans="5000:5014" x14ac:dyDescent="0.35">
      <c r="GJH5545" s="3"/>
      <c r="GJI5545" s="3"/>
      <c r="GJJ5545" s="3"/>
      <c r="GJK5545" s="3"/>
      <c r="GJL5545" s="3"/>
      <c r="GJM5545" s="3"/>
      <c r="GJN5545" s="3"/>
      <c r="GJO5545" s="3"/>
      <c r="GJP5545" s="3"/>
      <c r="GJQ5545" s="3"/>
      <c r="GJR5545" s="3"/>
      <c r="GJS5545" s="3"/>
      <c r="GJT5545" s="3"/>
      <c r="GJU5545" s="3"/>
      <c r="GJV5545" s="3"/>
    </row>
    <row r="5546" spans="5000:5014" x14ac:dyDescent="0.35">
      <c r="GJH5546" s="3"/>
      <c r="GJI5546" s="3"/>
      <c r="GJJ5546" s="3"/>
      <c r="GJK5546" s="3"/>
      <c r="GJL5546" s="3"/>
      <c r="GJM5546" s="3"/>
      <c r="GJN5546" s="3"/>
      <c r="GJO5546" s="3"/>
      <c r="GJP5546" s="3"/>
      <c r="GJQ5546" s="3"/>
      <c r="GJR5546" s="3"/>
      <c r="GJS5546" s="3"/>
      <c r="GJT5546" s="3"/>
      <c r="GJU5546" s="3"/>
      <c r="GJV5546" s="3"/>
    </row>
    <row r="5547" spans="5000:5014" x14ac:dyDescent="0.35">
      <c r="GJH5547" s="3"/>
      <c r="GJI5547" s="3"/>
      <c r="GJJ5547" s="3"/>
      <c r="GJK5547" s="3"/>
      <c r="GJL5547" s="3"/>
      <c r="GJM5547" s="3"/>
      <c r="GJN5547" s="3"/>
      <c r="GJO5547" s="3"/>
      <c r="GJP5547" s="3"/>
      <c r="GJQ5547" s="3"/>
      <c r="GJR5547" s="3"/>
      <c r="GJS5547" s="3"/>
      <c r="GJT5547" s="3"/>
      <c r="GJU5547" s="3"/>
      <c r="GJV5547" s="3"/>
    </row>
    <row r="5548" spans="5000:5014" x14ac:dyDescent="0.35">
      <c r="GJH5548" s="3"/>
      <c r="GJI5548" s="3"/>
      <c r="GJJ5548" s="3"/>
      <c r="GJK5548" s="3"/>
      <c r="GJL5548" s="3"/>
      <c r="GJM5548" s="3"/>
      <c r="GJN5548" s="3"/>
      <c r="GJO5548" s="3"/>
      <c r="GJP5548" s="3"/>
      <c r="GJQ5548" s="3"/>
      <c r="GJR5548" s="3"/>
      <c r="GJS5548" s="3"/>
      <c r="GJT5548" s="3"/>
      <c r="GJU5548" s="3"/>
      <c r="GJV5548" s="3"/>
    </row>
    <row r="5549" spans="5000:5014" x14ac:dyDescent="0.35">
      <c r="GJH5549" s="3"/>
      <c r="GJI5549" s="3"/>
      <c r="GJJ5549" s="3"/>
      <c r="GJK5549" s="3"/>
      <c r="GJL5549" s="3"/>
      <c r="GJM5549" s="3"/>
      <c r="GJN5549" s="3"/>
      <c r="GJO5549" s="3"/>
      <c r="GJP5549" s="3"/>
      <c r="GJQ5549" s="3"/>
      <c r="GJR5549" s="3"/>
      <c r="GJS5549" s="3"/>
      <c r="GJT5549" s="3"/>
      <c r="GJU5549" s="3"/>
      <c r="GJV5549" s="3"/>
    </row>
    <row r="5550" spans="5000:5014" x14ac:dyDescent="0.35">
      <c r="GJH5550" s="3"/>
      <c r="GJI5550" s="3"/>
      <c r="GJJ5550" s="3"/>
      <c r="GJK5550" s="3"/>
      <c r="GJL5550" s="3"/>
      <c r="GJM5550" s="3"/>
      <c r="GJN5550" s="3"/>
      <c r="GJO5550" s="3"/>
      <c r="GJP5550" s="3"/>
      <c r="GJQ5550" s="3"/>
      <c r="GJR5550" s="3"/>
      <c r="GJS5550" s="3"/>
      <c r="GJT5550" s="3"/>
      <c r="GJU5550" s="3"/>
      <c r="GJV5550" s="3"/>
    </row>
    <row r="5551" spans="5000:5014" x14ac:dyDescent="0.35">
      <c r="GJH5551" s="3"/>
      <c r="GJI5551" s="3"/>
      <c r="GJJ5551" s="3"/>
      <c r="GJK5551" s="3"/>
      <c r="GJL5551" s="3"/>
      <c r="GJM5551" s="3"/>
      <c r="GJN5551" s="3"/>
      <c r="GJO5551" s="3"/>
      <c r="GJP5551" s="3"/>
      <c r="GJQ5551" s="3"/>
      <c r="GJR5551" s="3"/>
      <c r="GJS5551" s="3"/>
      <c r="GJT5551" s="3"/>
      <c r="GJU5551" s="3"/>
      <c r="GJV5551" s="3"/>
    </row>
    <row r="5552" spans="5000:5014" x14ac:dyDescent="0.35">
      <c r="GJH5552" s="3"/>
      <c r="GJI5552" s="3"/>
      <c r="GJJ5552" s="3"/>
      <c r="GJK5552" s="3"/>
      <c r="GJL5552" s="3"/>
      <c r="GJM5552" s="3"/>
      <c r="GJN5552" s="3"/>
      <c r="GJO5552" s="3"/>
      <c r="GJP5552" s="3"/>
      <c r="GJQ5552" s="3"/>
      <c r="GJR5552" s="3"/>
      <c r="GJS5552" s="3"/>
      <c r="GJT5552" s="3"/>
      <c r="GJU5552" s="3"/>
      <c r="GJV5552" s="3"/>
    </row>
    <row r="5553" spans="5000:5014" x14ac:dyDescent="0.35">
      <c r="GJH5553" s="3"/>
      <c r="GJI5553" s="3"/>
      <c r="GJJ5553" s="3"/>
      <c r="GJK5553" s="3"/>
      <c r="GJL5553" s="3"/>
      <c r="GJM5553" s="3"/>
      <c r="GJN5553" s="3"/>
      <c r="GJO5553" s="3"/>
      <c r="GJP5553" s="3"/>
      <c r="GJQ5553" s="3"/>
      <c r="GJR5553" s="3"/>
      <c r="GJS5553" s="3"/>
      <c r="GJT5553" s="3"/>
      <c r="GJU5553" s="3"/>
      <c r="GJV5553" s="3"/>
    </row>
    <row r="5554" spans="5000:5014" x14ac:dyDescent="0.35">
      <c r="GJH5554" s="3"/>
      <c r="GJI5554" s="3"/>
      <c r="GJJ5554" s="3"/>
      <c r="GJK5554" s="3"/>
      <c r="GJL5554" s="3"/>
      <c r="GJM5554" s="3"/>
      <c r="GJN5554" s="3"/>
      <c r="GJO5554" s="3"/>
      <c r="GJP5554" s="3"/>
      <c r="GJQ5554" s="3"/>
      <c r="GJR5554" s="3"/>
      <c r="GJS5554" s="3"/>
      <c r="GJT5554" s="3"/>
      <c r="GJU5554" s="3"/>
      <c r="GJV5554" s="3"/>
    </row>
    <row r="5555" spans="5000:5014" x14ac:dyDescent="0.35">
      <c r="GJH5555" s="3"/>
      <c r="GJI5555" s="3"/>
      <c r="GJJ5555" s="3"/>
      <c r="GJK5555" s="3"/>
      <c r="GJL5555" s="3"/>
      <c r="GJM5555" s="3"/>
      <c r="GJN5555" s="3"/>
      <c r="GJO5555" s="3"/>
      <c r="GJP5555" s="3"/>
      <c r="GJQ5555" s="3"/>
      <c r="GJR5555" s="3"/>
      <c r="GJS5555" s="3"/>
      <c r="GJT5555" s="3"/>
      <c r="GJU5555" s="3"/>
      <c r="GJV5555" s="3"/>
    </row>
    <row r="5556" spans="5000:5014" x14ac:dyDescent="0.35">
      <c r="GJH5556" s="3"/>
      <c r="GJI5556" s="3"/>
      <c r="GJJ5556" s="3"/>
      <c r="GJK5556" s="3"/>
      <c r="GJL5556" s="3"/>
      <c r="GJM5556" s="3"/>
      <c r="GJN5556" s="3"/>
      <c r="GJO5556" s="3"/>
      <c r="GJP5556" s="3"/>
      <c r="GJQ5556" s="3"/>
      <c r="GJR5556" s="3"/>
      <c r="GJS5556" s="3"/>
      <c r="GJT5556" s="3"/>
      <c r="GJU5556" s="3"/>
      <c r="GJV5556" s="3"/>
    </row>
    <row r="5557" spans="5000:5014" x14ac:dyDescent="0.35">
      <c r="GJH5557" s="3"/>
      <c r="GJI5557" s="3"/>
      <c r="GJJ5557" s="3"/>
      <c r="GJK5557" s="3"/>
      <c r="GJL5557" s="3"/>
      <c r="GJM5557" s="3"/>
      <c r="GJN5557" s="3"/>
      <c r="GJO5557" s="3"/>
      <c r="GJP5557" s="3"/>
      <c r="GJQ5557" s="3"/>
      <c r="GJR5557" s="3"/>
      <c r="GJS5557" s="3"/>
      <c r="GJT5557" s="3"/>
      <c r="GJU5557" s="3"/>
      <c r="GJV5557" s="3"/>
    </row>
    <row r="5558" spans="5000:5014" x14ac:dyDescent="0.35">
      <c r="GJH5558" s="3"/>
      <c r="GJI5558" s="3"/>
      <c r="GJJ5558" s="3"/>
      <c r="GJK5558" s="3"/>
      <c r="GJL5558" s="3"/>
      <c r="GJM5558" s="3"/>
      <c r="GJN5558" s="3"/>
      <c r="GJO5558" s="3"/>
      <c r="GJP5558" s="3"/>
      <c r="GJQ5558" s="3"/>
      <c r="GJR5558" s="3"/>
      <c r="GJS5558" s="3"/>
      <c r="GJT5558" s="3"/>
      <c r="GJU5558" s="3"/>
      <c r="GJV5558" s="3"/>
    </row>
    <row r="5559" spans="5000:5014" x14ac:dyDescent="0.35">
      <c r="GJH5559" s="3"/>
      <c r="GJI5559" s="3"/>
      <c r="GJJ5559" s="3"/>
      <c r="GJK5559" s="3"/>
      <c r="GJL5559" s="3"/>
      <c r="GJM5559" s="3"/>
      <c r="GJN5559" s="3"/>
      <c r="GJO5559" s="3"/>
      <c r="GJP5559" s="3"/>
      <c r="GJQ5559" s="3"/>
      <c r="GJR5559" s="3"/>
      <c r="GJS5559" s="3"/>
      <c r="GJT5559" s="3"/>
      <c r="GJU5559" s="3"/>
      <c r="GJV5559" s="3"/>
    </row>
    <row r="5560" spans="5000:5014" x14ac:dyDescent="0.35">
      <c r="GJH5560" s="3"/>
      <c r="GJI5560" s="3"/>
      <c r="GJJ5560" s="3"/>
      <c r="GJK5560" s="3"/>
      <c r="GJL5560" s="3"/>
      <c r="GJM5560" s="3"/>
      <c r="GJN5560" s="3"/>
      <c r="GJO5560" s="3"/>
      <c r="GJP5560" s="3"/>
      <c r="GJQ5560" s="3"/>
      <c r="GJR5560" s="3"/>
      <c r="GJS5560" s="3"/>
      <c r="GJT5560" s="3"/>
      <c r="GJU5560" s="3"/>
      <c r="GJV5560" s="3"/>
    </row>
    <row r="5561" spans="5000:5014" x14ac:dyDescent="0.35">
      <c r="GJH5561" s="3"/>
      <c r="GJI5561" s="3"/>
      <c r="GJJ5561" s="3"/>
      <c r="GJK5561" s="3"/>
      <c r="GJL5561" s="3"/>
      <c r="GJM5561" s="3"/>
      <c r="GJN5561" s="3"/>
      <c r="GJO5561" s="3"/>
      <c r="GJP5561" s="3"/>
      <c r="GJQ5561" s="3"/>
      <c r="GJR5561" s="3"/>
      <c r="GJS5561" s="3"/>
      <c r="GJT5561" s="3"/>
      <c r="GJU5561" s="3"/>
      <c r="GJV5561" s="3"/>
    </row>
    <row r="5562" spans="5000:5014" x14ac:dyDescent="0.35">
      <c r="GJH5562" s="3"/>
      <c r="GJI5562" s="3"/>
      <c r="GJJ5562" s="3"/>
      <c r="GJK5562" s="3"/>
      <c r="GJL5562" s="3"/>
      <c r="GJM5562" s="3"/>
      <c r="GJN5562" s="3"/>
      <c r="GJO5562" s="3"/>
      <c r="GJP5562" s="3"/>
      <c r="GJQ5562" s="3"/>
      <c r="GJR5562" s="3"/>
      <c r="GJS5562" s="3"/>
      <c r="GJT5562" s="3"/>
      <c r="GJU5562" s="3"/>
      <c r="GJV5562" s="3"/>
    </row>
    <row r="5563" spans="5000:5014" x14ac:dyDescent="0.35">
      <c r="GJH5563" s="3"/>
      <c r="GJI5563" s="3"/>
      <c r="GJJ5563" s="3"/>
      <c r="GJK5563" s="3"/>
      <c r="GJL5563" s="3"/>
      <c r="GJM5563" s="3"/>
      <c r="GJN5563" s="3"/>
      <c r="GJO5563" s="3"/>
      <c r="GJP5563" s="3"/>
      <c r="GJQ5563" s="3"/>
      <c r="GJR5563" s="3"/>
      <c r="GJS5563" s="3"/>
      <c r="GJT5563" s="3"/>
      <c r="GJU5563" s="3"/>
      <c r="GJV5563" s="3"/>
    </row>
    <row r="5564" spans="5000:5014" x14ac:dyDescent="0.35">
      <c r="GJH5564" s="3"/>
      <c r="GJI5564" s="3"/>
      <c r="GJJ5564" s="3"/>
      <c r="GJK5564" s="3"/>
      <c r="GJL5564" s="3"/>
      <c r="GJM5564" s="3"/>
      <c r="GJN5564" s="3"/>
      <c r="GJO5564" s="3"/>
      <c r="GJP5564" s="3"/>
      <c r="GJQ5564" s="3"/>
      <c r="GJR5564" s="3"/>
      <c r="GJS5564" s="3"/>
      <c r="GJT5564" s="3"/>
      <c r="GJU5564" s="3"/>
      <c r="GJV5564" s="3"/>
    </row>
    <row r="5565" spans="5000:5014" x14ac:dyDescent="0.35">
      <c r="GJH5565" s="3"/>
      <c r="GJI5565" s="3"/>
      <c r="GJJ5565" s="3"/>
      <c r="GJK5565" s="3"/>
      <c r="GJL5565" s="3"/>
      <c r="GJM5565" s="3"/>
      <c r="GJN5565" s="3"/>
      <c r="GJO5565" s="3"/>
      <c r="GJP5565" s="3"/>
      <c r="GJQ5565" s="3"/>
      <c r="GJR5565" s="3"/>
      <c r="GJS5565" s="3"/>
      <c r="GJT5565" s="3"/>
      <c r="GJU5565" s="3"/>
      <c r="GJV5565" s="3"/>
    </row>
    <row r="5566" spans="5000:5014" x14ac:dyDescent="0.35">
      <c r="GJH5566" s="3"/>
      <c r="GJI5566" s="3"/>
      <c r="GJJ5566" s="3"/>
      <c r="GJK5566" s="3"/>
      <c r="GJL5566" s="3"/>
      <c r="GJM5566" s="3"/>
      <c r="GJN5566" s="3"/>
      <c r="GJO5566" s="3"/>
      <c r="GJP5566" s="3"/>
      <c r="GJQ5566" s="3"/>
      <c r="GJR5566" s="3"/>
      <c r="GJS5566" s="3"/>
      <c r="GJT5566" s="3"/>
      <c r="GJU5566" s="3"/>
      <c r="GJV5566" s="3"/>
    </row>
    <row r="5567" spans="5000:5014" x14ac:dyDescent="0.35">
      <c r="GJH5567" s="3"/>
      <c r="GJI5567" s="3"/>
      <c r="GJJ5567" s="3"/>
      <c r="GJK5567" s="3"/>
      <c r="GJL5567" s="3"/>
      <c r="GJM5567" s="3"/>
      <c r="GJN5567" s="3"/>
      <c r="GJO5567" s="3"/>
      <c r="GJP5567" s="3"/>
      <c r="GJQ5567" s="3"/>
      <c r="GJR5567" s="3"/>
      <c r="GJS5567" s="3"/>
      <c r="GJT5567" s="3"/>
      <c r="GJU5567" s="3"/>
      <c r="GJV5567" s="3"/>
    </row>
    <row r="5568" spans="5000:5014" x14ac:dyDescent="0.35">
      <c r="GJH5568" s="3"/>
      <c r="GJI5568" s="3"/>
      <c r="GJJ5568" s="3"/>
      <c r="GJK5568" s="3"/>
      <c r="GJL5568" s="3"/>
      <c r="GJM5568" s="3"/>
      <c r="GJN5568" s="3"/>
      <c r="GJO5568" s="3"/>
      <c r="GJP5568" s="3"/>
      <c r="GJQ5568" s="3"/>
      <c r="GJR5568" s="3"/>
      <c r="GJS5568" s="3"/>
      <c r="GJT5568" s="3"/>
      <c r="GJU5568" s="3"/>
      <c r="GJV5568" s="3"/>
    </row>
    <row r="5569" spans="5000:5014" x14ac:dyDescent="0.35">
      <c r="GJH5569" s="3"/>
      <c r="GJI5569" s="3"/>
      <c r="GJJ5569" s="3"/>
      <c r="GJK5569" s="3"/>
      <c r="GJL5569" s="3"/>
      <c r="GJM5569" s="3"/>
      <c r="GJN5569" s="3"/>
      <c r="GJO5569" s="3"/>
      <c r="GJP5569" s="3"/>
      <c r="GJQ5569" s="3"/>
      <c r="GJR5569" s="3"/>
      <c r="GJS5569" s="3"/>
      <c r="GJT5569" s="3"/>
      <c r="GJU5569" s="3"/>
      <c r="GJV5569" s="3"/>
    </row>
    <row r="5570" spans="5000:5014" x14ac:dyDescent="0.35">
      <c r="GJH5570" s="3"/>
      <c r="GJI5570" s="3"/>
      <c r="GJJ5570" s="3"/>
      <c r="GJK5570" s="3"/>
      <c r="GJL5570" s="3"/>
      <c r="GJM5570" s="3"/>
      <c r="GJN5570" s="3"/>
      <c r="GJO5570" s="3"/>
      <c r="GJP5570" s="3"/>
      <c r="GJQ5570" s="3"/>
      <c r="GJR5570" s="3"/>
      <c r="GJS5570" s="3"/>
      <c r="GJT5570" s="3"/>
      <c r="GJU5570" s="3"/>
      <c r="GJV5570" s="3"/>
    </row>
    <row r="5571" spans="5000:5014" x14ac:dyDescent="0.35">
      <c r="GJH5571" s="3"/>
      <c r="GJI5571" s="3"/>
      <c r="GJJ5571" s="3"/>
      <c r="GJK5571" s="3"/>
      <c r="GJL5571" s="3"/>
      <c r="GJM5571" s="3"/>
      <c r="GJN5571" s="3"/>
      <c r="GJO5571" s="3"/>
      <c r="GJP5571" s="3"/>
      <c r="GJQ5571" s="3"/>
      <c r="GJR5571" s="3"/>
      <c r="GJS5571" s="3"/>
      <c r="GJT5571" s="3"/>
      <c r="GJU5571" s="3"/>
      <c r="GJV5571" s="3"/>
    </row>
    <row r="5572" spans="5000:5014" x14ac:dyDescent="0.35">
      <c r="GJH5572" s="3"/>
      <c r="GJI5572" s="3"/>
      <c r="GJJ5572" s="3"/>
      <c r="GJK5572" s="3"/>
      <c r="GJL5572" s="3"/>
      <c r="GJM5572" s="3"/>
      <c r="GJN5572" s="3"/>
      <c r="GJO5572" s="3"/>
      <c r="GJP5572" s="3"/>
      <c r="GJQ5572" s="3"/>
      <c r="GJR5572" s="3"/>
      <c r="GJS5572" s="3"/>
      <c r="GJT5572" s="3"/>
      <c r="GJU5572" s="3"/>
      <c r="GJV5572" s="3"/>
    </row>
    <row r="5573" spans="5000:5014" x14ac:dyDescent="0.35">
      <c r="GJH5573" s="3"/>
      <c r="GJI5573" s="3"/>
      <c r="GJJ5573" s="3"/>
      <c r="GJK5573" s="3"/>
      <c r="GJL5573" s="3"/>
      <c r="GJM5573" s="3"/>
      <c r="GJN5573" s="3"/>
      <c r="GJO5573" s="3"/>
      <c r="GJP5573" s="3"/>
      <c r="GJQ5573" s="3"/>
      <c r="GJR5573" s="3"/>
      <c r="GJS5573" s="3"/>
      <c r="GJT5573" s="3"/>
      <c r="GJU5573" s="3"/>
      <c r="GJV5573" s="3"/>
    </row>
    <row r="5574" spans="5000:5014" x14ac:dyDescent="0.35">
      <c r="GJH5574" s="3"/>
      <c r="GJI5574" s="3"/>
      <c r="GJJ5574" s="3"/>
      <c r="GJK5574" s="3"/>
      <c r="GJL5574" s="3"/>
      <c r="GJM5574" s="3"/>
      <c r="GJN5574" s="3"/>
      <c r="GJO5574" s="3"/>
      <c r="GJP5574" s="3"/>
      <c r="GJQ5574" s="3"/>
      <c r="GJR5574" s="3"/>
      <c r="GJS5574" s="3"/>
      <c r="GJT5574" s="3"/>
      <c r="GJU5574" s="3"/>
      <c r="GJV5574" s="3"/>
    </row>
    <row r="5575" spans="5000:5014" x14ac:dyDescent="0.35">
      <c r="GJH5575" s="3"/>
      <c r="GJI5575" s="3"/>
      <c r="GJJ5575" s="3"/>
      <c r="GJK5575" s="3"/>
      <c r="GJL5575" s="3"/>
      <c r="GJM5575" s="3"/>
      <c r="GJN5575" s="3"/>
      <c r="GJO5575" s="3"/>
      <c r="GJP5575" s="3"/>
      <c r="GJQ5575" s="3"/>
      <c r="GJR5575" s="3"/>
      <c r="GJS5575" s="3"/>
      <c r="GJT5575" s="3"/>
      <c r="GJU5575" s="3"/>
      <c r="GJV5575" s="3"/>
    </row>
    <row r="5576" spans="5000:5014" x14ac:dyDescent="0.35">
      <c r="GJH5576" s="3"/>
      <c r="GJI5576" s="3"/>
      <c r="GJJ5576" s="3"/>
      <c r="GJK5576" s="3"/>
      <c r="GJL5576" s="3"/>
      <c r="GJM5576" s="3"/>
      <c r="GJN5576" s="3"/>
      <c r="GJO5576" s="3"/>
      <c r="GJP5576" s="3"/>
      <c r="GJQ5576" s="3"/>
      <c r="GJR5576" s="3"/>
      <c r="GJS5576" s="3"/>
      <c r="GJT5576" s="3"/>
      <c r="GJU5576" s="3"/>
      <c r="GJV5576" s="3"/>
    </row>
    <row r="5577" spans="5000:5014" x14ac:dyDescent="0.35">
      <c r="GJH5577" s="3"/>
      <c r="GJI5577" s="3"/>
      <c r="GJJ5577" s="3"/>
      <c r="GJK5577" s="3"/>
      <c r="GJL5577" s="3"/>
      <c r="GJM5577" s="3"/>
      <c r="GJN5577" s="3"/>
      <c r="GJO5577" s="3"/>
      <c r="GJP5577" s="3"/>
      <c r="GJQ5577" s="3"/>
      <c r="GJR5577" s="3"/>
      <c r="GJS5577" s="3"/>
      <c r="GJT5577" s="3"/>
      <c r="GJU5577" s="3"/>
      <c r="GJV5577" s="3"/>
    </row>
    <row r="5578" spans="5000:5014" x14ac:dyDescent="0.35">
      <c r="GJH5578" s="3"/>
      <c r="GJI5578" s="3"/>
      <c r="GJJ5578" s="3"/>
      <c r="GJK5578" s="3"/>
      <c r="GJL5578" s="3"/>
      <c r="GJM5578" s="3"/>
      <c r="GJN5578" s="3"/>
      <c r="GJO5578" s="3"/>
      <c r="GJP5578" s="3"/>
      <c r="GJQ5578" s="3"/>
      <c r="GJR5578" s="3"/>
      <c r="GJS5578" s="3"/>
      <c r="GJT5578" s="3"/>
      <c r="GJU5578" s="3"/>
      <c r="GJV5578" s="3"/>
    </row>
    <row r="5579" spans="5000:5014" x14ac:dyDescent="0.35">
      <c r="GJH5579" s="3"/>
      <c r="GJI5579" s="3"/>
      <c r="GJJ5579" s="3"/>
      <c r="GJK5579" s="3"/>
      <c r="GJL5579" s="3"/>
      <c r="GJM5579" s="3"/>
      <c r="GJN5579" s="3"/>
      <c r="GJO5579" s="3"/>
      <c r="GJP5579" s="3"/>
      <c r="GJQ5579" s="3"/>
      <c r="GJR5579" s="3"/>
      <c r="GJS5579" s="3"/>
      <c r="GJT5579" s="3"/>
      <c r="GJU5579" s="3"/>
      <c r="GJV5579" s="3"/>
    </row>
    <row r="5580" spans="5000:5014" x14ac:dyDescent="0.35">
      <c r="GJH5580" s="3"/>
      <c r="GJI5580" s="3"/>
      <c r="GJJ5580" s="3"/>
      <c r="GJK5580" s="3"/>
      <c r="GJL5580" s="3"/>
      <c r="GJM5580" s="3"/>
      <c r="GJN5580" s="3"/>
      <c r="GJO5580" s="3"/>
      <c r="GJP5580" s="3"/>
      <c r="GJQ5580" s="3"/>
      <c r="GJR5580" s="3"/>
      <c r="GJS5580" s="3"/>
      <c r="GJT5580" s="3"/>
      <c r="GJU5580" s="3"/>
      <c r="GJV5580" s="3"/>
    </row>
    <row r="5581" spans="5000:5014" x14ac:dyDescent="0.35">
      <c r="GJH5581" s="3"/>
      <c r="GJI5581" s="3"/>
      <c r="GJJ5581" s="3"/>
      <c r="GJK5581" s="3"/>
      <c r="GJL5581" s="3"/>
      <c r="GJM5581" s="3"/>
      <c r="GJN5581" s="3"/>
      <c r="GJO5581" s="3"/>
      <c r="GJP5581" s="3"/>
      <c r="GJQ5581" s="3"/>
      <c r="GJR5581" s="3"/>
      <c r="GJS5581" s="3"/>
      <c r="GJT5581" s="3"/>
      <c r="GJU5581" s="3"/>
      <c r="GJV5581" s="3"/>
    </row>
    <row r="5582" spans="5000:5014" x14ac:dyDescent="0.35">
      <c r="GJH5582" s="3"/>
      <c r="GJI5582" s="3"/>
      <c r="GJJ5582" s="3"/>
      <c r="GJK5582" s="3"/>
      <c r="GJL5582" s="3"/>
      <c r="GJM5582" s="3"/>
      <c r="GJN5582" s="3"/>
      <c r="GJO5582" s="3"/>
      <c r="GJP5582" s="3"/>
      <c r="GJQ5582" s="3"/>
      <c r="GJR5582" s="3"/>
      <c r="GJS5582" s="3"/>
      <c r="GJT5582" s="3"/>
      <c r="GJU5582" s="3"/>
      <c r="GJV5582" s="3"/>
    </row>
    <row r="5583" spans="5000:5014" x14ac:dyDescent="0.35">
      <c r="GJH5583" s="3"/>
      <c r="GJI5583" s="3"/>
      <c r="GJJ5583" s="3"/>
      <c r="GJK5583" s="3"/>
      <c r="GJL5583" s="3"/>
      <c r="GJM5583" s="3"/>
      <c r="GJN5583" s="3"/>
      <c r="GJO5583" s="3"/>
      <c r="GJP5583" s="3"/>
      <c r="GJQ5583" s="3"/>
      <c r="GJR5583" s="3"/>
      <c r="GJS5583" s="3"/>
      <c r="GJT5583" s="3"/>
      <c r="GJU5583" s="3"/>
      <c r="GJV5583" s="3"/>
    </row>
    <row r="5584" spans="5000:5014" x14ac:dyDescent="0.35">
      <c r="GJH5584" s="3"/>
      <c r="GJI5584" s="3"/>
      <c r="GJJ5584" s="3"/>
      <c r="GJK5584" s="3"/>
      <c r="GJL5584" s="3"/>
      <c r="GJM5584" s="3"/>
      <c r="GJN5584" s="3"/>
      <c r="GJO5584" s="3"/>
      <c r="GJP5584" s="3"/>
      <c r="GJQ5584" s="3"/>
      <c r="GJR5584" s="3"/>
      <c r="GJS5584" s="3"/>
      <c r="GJT5584" s="3"/>
      <c r="GJU5584" s="3"/>
      <c r="GJV5584" s="3"/>
    </row>
    <row r="5585" spans="5000:5014" x14ac:dyDescent="0.35">
      <c r="GJH5585" s="3"/>
      <c r="GJI5585" s="3"/>
      <c r="GJJ5585" s="3"/>
      <c r="GJK5585" s="3"/>
      <c r="GJL5585" s="3"/>
      <c r="GJM5585" s="3"/>
      <c r="GJN5585" s="3"/>
      <c r="GJO5585" s="3"/>
      <c r="GJP5585" s="3"/>
      <c r="GJQ5585" s="3"/>
      <c r="GJR5585" s="3"/>
      <c r="GJS5585" s="3"/>
      <c r="GJT5585" s="3"/>
      <c r="GJU5585" s="3"/>
      <c r="GJV5585" s="3"/>
    </row>
    <row r="5586" spans="5000:5014" x14ac:dyDescent="0.35">
      <c r="GJH5586" s="3"/>
      <c r="GJI5586" s="3"/>
      <c r="GJJ5586" s="3"/>
      <c r="GJK5586" s="3"/>
      <c r="GJL5586" s="3"/>
      <c r="GJM5586" s="3"/>
      <c r="GJN5586" s="3"/>
      <c r="GJO5586" s="3"/>
      <c r="GJP5586" s="3"/>
      <c r="GJQ5586" s="3"/>
      <c r="GJR5586" s="3"/>
      <c r="GJS5586" s="3"/>
      <c r="GJT5586" s="3"/>
      <c r="GJU5586" s="3"/>
      <c r="GJV5586" s="3"/>
    </row>
    <row r="5587" spans="5000:5014" x14ac:dyDescent="0.35">
      <c r="GJH5587" s="3"/>
      <c r="GJI5587" s="3"/>
      <c r="GJJ5587" s="3"/>
      <c r="GJK5587" s="3"/>
      <c r="GJL5587" s="3"/>
      <c r="GJM5587" s="3"/>
      <c r="GJN5587" s="3"/>
      <c r="GJO5587" s="3"/>
      <c r="GJP5587" s="3"/>
      <c r="GJQ5587" s="3"/>
      <c r="GJR5587" s="3"/>
      <c r="GJS5587" s="3"/>
      <c r="GJT5587" s="3"/>
      <c r="GJU5587" s="3"/>
      <c r="GJV5587" s="3"/>
    </row>
    <row r="5588" spans="5000:5014" x14ac:dyDescent="0.35">
      <c r="GJH5588" s="3"/>
      <c r="GJI5588" s="3"/>
      <c r="GJJ5588" s="3"/>
      <c r="GJK5588" s="3"/>
      <c r="GJL5588" s="3"/>
      <c r="GJM5588" s="3"/>
      <c r="GJN5588" s="3"/>
      <c r="GJO5588" s="3"/>
      <c r="GJP5588" s="3"/>
      <c r="GJQ5588" s="3"/>
      <c r="GJR5588" s="3"/>
      <c r="GJS5588" s="3"/>
      <c r="GJT5588" s="3"/>
      <c r="GJU5588" s="3"/>
      <c r="GJV5588" s="3"/>
    </row>
    <row r="5589" spans="5000:5014" x14ac:dyDescent="0.35">
      <c r="GJH5589" s="3"/>
      <c r="GJI5589" s="3"/>
      <c r="GJJ5589" s="3"/>
      <c r="GJK5589" s="3"/>
      <c r="GJL5589" s="3"/>
      <c r="GJM5589" s="3"/>
      <c r="GJN5589" s="3"/>
      <c r="GJO5589" s="3"/>
      <c r="GJP5589" s="3"/>
      <c r="GJQ5589" s="3"/>
      <c r="GJR5589" s="3"/>
      <c r="GJS5589" s="3"/>
      <c r="GJT5589" s="3"/>
      <c r="GJU5589" s="3"/>
      <c r="GJV5589" s="3"/>
    </row>
    <row r="5590" spans="5000:5014" x14ac:dyDescent="0.35">
      <c r="GJH5590" s="3"/>
      <c r="GJI5590" s="3"/>
      <c r="GJJ5590" s="3"/>
      <c r="GJK5590" s="3"/>
      <c r="GJL5590" s="3"/>
      <c r="GJM5590" s="3"/>
      <c r="GJN5590" s="3"/>
      <c r="GJO5590" s="3"/>
      <c r="GJP5590" s="3"/>
      <c r="GJQ5590" s="3"/>
      <c r="GJR5590" s="3"/>
      <c r="GJS5590" s="3"/>
      <c r="GJT5590" s="3"/>
      <c r="GJU5590" s="3"/>
      <c r="GJV5590" s="3"/>
    </row>
    <row r="5591" spans="5000:5014" x14ac:dyDescent="0.35">
      <c r="GJH5591" s="3"/>
      <c r="GJI5591" s="3"/>
      <c r="GJJ5591" s="3"/>
      <c r="GJK5591" s="3"/>
      <c r="GJL5591" s="3"/>
      <c r="GJM5591" s="3"/>
      <c r="GJN5591" s="3"/>
      <c r="GJO5591" s="3"/>
      <c r="GJP5591" s="3"/>
      <c r="GJQ5591" s="3"/>
      <c r="GJR5591" s="3"/>
      <c r="GJS5591" s="3"/>
      <c r="GJT5591" s="3"/>
      <c r="GJU5591" s="3"/>
      <c r="GJV5591" s="3"/>
    </row>
    <row r="5592" spans="5000:5014" x14ac:dyDescent="0.35">
      <c r="GJH5592" s="3"/>
      <c r="GJI5592" s="3"/>
      <c r="GJJ5592" s="3"/>
      <c r="GJK5592" s="3"/>
      <c r="GJL5592" s="3"/>
      <c r="GJM5592" s="3"/>
      <c r="GJN5592" s="3"/>
      <c r="GJO5592" s="3"/>
      <c r="GJP5592" s="3"/>
      <c r="GJQ5592" s="3"/>
      <c r="GJR5592" s="3"/>
      <c r="GJS5592" s="3"/>
      <c r="GJT5592" s="3"/>
      <c r="GJU5592" s="3"/>
      <c r="GJV5592" s="3"/>
    </row>
    <row r="5593" spans="5000:5014" x14ac:dyDescent="0.35">
      <c r="GJH5593" s="3"/>
      <c r="GJI5593" s="3"/>
      <c r="GJJ5593" s="3"/>
      <c r="GJK5593" s="3"/>
      <c r="GJL5593" s="3"/>
      <c r="GJM5593" s="3"/>
      <c r="GJN5593" s="3"/>
      <c r="GJO5593" s="3"/>
      <c r="GJP5593" s="3"/>
      <c r="GJQ5593" s="3"/>
      <c r="GJR5593" s="3"/>
      <c r="GJS5593" s="3"/>
      <c r="GJT5593" s="3"/>
      <c r="GJU5593" s="3"/>
      <c r="GJV5593" s="3"/>
    </row>
    <row r="5594" spans="5000:5014" x14ac:dyDescent="0.35">
      <c r="GJH5594" s="3"/>
      <c r="GJI5594" s="3"/>
      <c r="GJJ5594" s="3"/>
      <c r="GJK5594" s="3"/>
      <c r="GJL5594" s="3"/>
      <c r="GJM5594" s="3"/>
      <c r="GJN5594" s="3"/>
      <c r="GJO5594" s="3"/>
      <c r="GJP5594" s="3"/>
      <c r="GJQ5594" s="3"/>
      <c r="GJR5594" s="3"/>
      <c r="GJS5594" s="3"/>
      <c r="GJT5594" s="3"/>
      <c r="GJU5594" s="3"/>
      <c r="GJV5594" s="3"/>
    </row>
    <row r="5595" spans="5000:5014" x14ac:dyDescent="0.35">
      <c r="GJH5595" s="3"/>
      <c r="GJI5595" s="3"/>
      <c r="GJJ5595" s="3"/>
      <c r="GJK5595" s="3"/>
      <c r="GJL5595" s="3"/>
      <c r="GJM5595" s="3"/>
      <c r="GJN5595" s="3"/>
      <c r="GJO5595" s="3"/>
      <c r="GJP5595" s="3"/>
      <c r="GJQ5595" s="3"/>
      <c r="GJR5595" s="3"/>
      <c r="GJS5595" s="3"/>
      <c r="GJT5595" s="3"/>
      <c r="GJU5595" s="3"/>
      <c r="GJV5595" s="3"/>
    </row>
    <row r="5596" spans="5000:5014" x14ac:dyDescent="0.35">
      <c r="GJH5596" s="3"/>
      <c r="GJI5596" s="3"/>
      <c r="GJJ5596" s="3"/>
      <c r="GJK5596" s="3"/>
      <c r="GJL5596" s="3"/>
      <c r="GJM5596" s="3"/>
      <c r="GJN5596" s="3"/>
      <c r="GJO5596" s="3"/>
      <c r="GJP5596" s="3"/>
      <c r="GJQ5596" s="3"/>
      <c r="GJR5596" s="3"/>
      <c r="GJS5596" s="3"/>
      <c r="GJT5596" s="3"/>
      <c r="GJU5596" s="3"/>
      <c r="GJV5596" s="3"/>
    </row>
    <row r="5597" spans="5000:5014" x14ac:dyDescent="0.35">
      <c r="GJH5597" s="3"/>
      <c r="GJI5597" s="3"/>
      <c r="GJJ5597" s="3"/>
      <c r="GJK5597" s="3"/>
      <c r="GJL5597" s="3"/>
      <c r="GJM5597" s="3"/>
      <c r="GJN5597" s="3"/>
      <c r="GJO5597" s="3"/>
      <c r="GJP5597" s="3"/>
      <c r="GJQ5597" s="3"/>
      <c r="GJR5597" s="3"/>
      <c r="GJS5597" s="3"/>
      <c r="GJT5597" s="3"/>
      <c r="GJU5597" s="3"/>
      <c r="GJV5597" s="3"/>
    </row>
    <row r="5598" spans="5000:5014" x14ac:dyDescent="0.35">
      <c r="GJH5598" s="3"/>
      <c r="GJI5598" s="3"/>
      <c r="GJJ5598" s="3"/>
      <c r="GJK5598" s="3"/>
      <c r="GJL5598" s="3"/>
      <c r="GJM5598" s="3"/>
      <c r="GJN5598" s="3"/>
      <c r="GJO5598" s="3"/>
      <c r="GJP5598" s="3"/>
      <c r="GJQ5598" s="3"/>
      <c r="GJR5598" s="3"/>
      <c r="GJS5598" s="3"/>
      <c r="GJT5598" s="3"/>
      <c r="GJU5598" s="3"/>
      <c r="GJV5598" s="3"/>
    </row>
    <row r="5599" spans="5000:5014" x14ac:dyDescent="0.35">
      <c r="GJH5599" s="3"/>
      <c r="GJI5599" s="3"/>
      <c r="GJJ5599" s="3"/>
      <c r="GJK5599" s="3"/>
      <c r="GJL5599" s="3"/>
      <c r="GJM5599" s="3"/>
      <c r="GJN5599" s="3"/>
      <c r="GJO5599" s="3"/>
      <c r="GJP5599" s="3"/>
      <c r="GJQ5599" s="3"/>
      <c r="GJR5599" s="3"/>
      <c r="GJS5599" s="3"/>
      <c r="GJT5599" s="3"/>
      <c r="GJU5599" s="3"/>
      <c r="GJV5599" s="3"/>
    </row>
    <row r="5600" spans="5000:5014" x14ac:dyDescent="0.35">
      <c r="GJH5600" s="3"/>
      <c r="GJI5600" s="3"/>
      <c r="GJJ5600" s="3"/>
      <c r="GJK5600" s="3"/>
      <c r="GJL5600" s="3"/>
      <c r="GJM5600" s="3"/>
      <c r="GJN5600" s="3"/>
      <c r="GJO5600" s="3"/>
      <c r="GJP5600" s="3"/>
      <c r="GJQ5600" s="3"/>
      <c r="GJR5600" s="3"/>
      <c r="GJS5600" s="3"/>
      <c r="GJT5600" s="3"/>
      <c r="GJU5600" s="3"/>
      <c r="GJV5600" s="3"/>
    </row>
    <row r="5601" spans="5000:5014" x14ac:dyDescent="0.35">
      <c r="GJH5601" s="3"/>
      <c r="GJI5601" s="3"/>
      <c r="GJJ5601" s="3"/>
      <c r="GJK5601" s="3"/>
      <c r="GJL5601" s="3"/>
      <c r="GJM5601" s="3"/>
      <c r="GJN5601" s="3"/>
      <c r="GJO5601" s="3"/>
      <c r="GJP5601" s="3"/>
      <c r="GJQ5601" s="3"/>
      <c r="GJR5601" s="3"/>
      <c r="GJS5601" s="3"/>
      <c r="GJT5601" s="3"/>
      <c r="GJU5601" s="3"/>
      <c r="GJV5601" s="3"/>
    </row>
    <row r="5602" spans="5000:5014" x14ac:dyDescent="0.35">
      <c r="GJH5602" s="3"/>
      <c r="GJI5602" s="3"/>
      <c r="GJJ5602" s="3"/>
      <c r="GJK5602" s="3"/>
      <c r="GJL5602" s="3"/>
      <c r="GJM5602" s="3"/>
      <c r="GJN5602" s="3"/>
      <c r="GJO5602" s="3"/>
      <c r="GJP5602" s="3"/>
      <c r="GJQ5602" s="3"/>
      <c r="GJR5602" s="3"/>
      <c r="GJS5602" s="3"/>
      <c r="GJT5602" s="3"/>
      <c r="GJU5602" s="3"/>
      <c r="GJV5602" s="3"/>
    </row>
    <row r="5603" spans="5000:5014" x14ac:dyDescent="0.35">
      <c r="GJH5603" s="3"/>
      <c r="GJI5603" s="3"/>
      <c r="GJJ5603" s="3"/>
      <c r="GJK5603" s="3"/>
      <c r="GJL5603" s="3"/>
      <c r="GJM5603" s="3"/>
      <c r="GJN5603" s="3"/>
      <c r="GJO5603" s="3"/>
      <c r="GJP5603" s="3"/>
      <c r="GJQ5603" s="3"/>
      <c r="GJR5603" s="3"/>
      <c r="GJS5603" s="3"/>
      <c r="GJT5603" s="3"/>
      <c r="GJU5603" s="3"/>
      <c r="GJV5603" s="3"/>
    </row>
    <row r="5604" spans="5000:5014" x14ac:dyDescent="0.35">
      <c r="GJH5604" s="3"/>
      <c r="GJI5604" s="3"/>
      <c r="GJJ5604" s="3"/>
      <c r="GJK5604" s="3"/>
      <c r="GJL5604" s="3"/>
      <c r="GJM5604" s="3"/>
      <c r="GJN5604" s="3"/>
      <c r="GJO5604" s="3"/>
      <c r="GJP5604" s="3"/>
      <c r="GJQ5604" s="3"/>
      <c r="GJR5604" s="3"/>
      <c r="GJS5604" s="3"/>
      <c r="GJT5604" s="3"/>
      <c r="GJU5604" s="3"/>
      <c r="GJV5604" s="3"/>
    </row>
    <row r="5605" spans="5000:5014" x14ac:dyDescent="0.35">
      <c r="GJH5605" s="3"/>
      <c r="GJI5605" s="3"/>
      <c r="GJJ5605" s="3"/>
      <c r="GJK5605" s="3"/>
      <c r="GJL5605" s="3"/>
      <c r="GJM5605" s="3"/>
      <c r="GJN5605" s="3"/>
      <c r="GJO5605" s="3"/>
      <c r="GJP5605" s="3"/>
      <c r="GJQ5605" s="3"/>
      <c r="GJR5605" s="3"/>
      <c r="GJS5605" s="3"/>
      <c r="GJT5605" s="3"/>
      <c r="GJU5605" s="3"/>
      <c r="GJV5605" s="3"/>
    </row>
    <row r="5606" spans="5000:5014" x14ac:dyDescent="0.35">
      <c r="GJH5606" s="3"/>
      <c r="GJI5606" s="3"/>
      <c r="GJJ5606" s="3"/>
      <c r="GJK5606" s="3"/>
      <c r="GJL5606" s="3"/>
      <c r="GJM5606" s="3"/>
      <c r="GJN5606" s="3"/>
      <c r="GJO5606" s="3"/>
      <c r="GJP5606" s="3"/>
      <c r="GJQ5606" s="3"/>
      <c r="GJR5606" s="3"/>
      <c r="GJS5606" s="3"/>
      <c r="GJT5606" s="3"/>
      <c r="GJU5606" s="3"/>
      <c r="GJV5606" s="3"/>
    </row>
    <row r="5607" spans="5000:5014" x14ac:dyDescent="0.35">
      <c r="GJH5607" s="3"/>
      <c r="GJI5607" s="3"/>
      <c r="GJJ5607" s="3"/>
      <c r="GJK5607" s="3"/>
      <c r="GJL5607" s="3"/>
      <c r="GJM5607" s="3"/>
      <c r="GJN5607" s="3"/>
      <c r="GJO5607" s="3"/>
      <c r="GJP5607" s="3"/>
      <c r="GJQ5607" s="3"/>
      <c r="GJR5607" s="3"/>
      <c r="GJS5607" s="3"/>
      <c r="GJT5607" s="3"/>
      <c r="GJU5607" s="3"/>
      <c r="GJV5607" s="3"/>
    </row>
    <row r="5608" spans="5000:5014" x14ac:dyDescent="0.35">
      <c r="GJH5608" s="3"/>
      <c r="GJI5608" s="3"/>
      <c r="GJJ5608" s="3"/>
      <c r="GJK5608" s="3"/>
      <c r="GJL5608" s="3"/>
      <c r="GJM5608" s="3"/>
      <c r="GJN5608" s="3"/>
      <c r="GJO5608" s="3"/>
      <c r="GJP5608" s="3"/>
      <c r="GJQ5608" s="3"/>
      <c r="GJR5608" s="3"/>
      <c r="GJS5608" s="3"/>
      <c r="GJT5608" s="3"/>
      <c r="GJU5608" s="3"/>
      <c r="GJV5608" s="3"/>
    </row>
    <row r="5609" spans="5000:5014" x14ac:dyDescent="0.35">
      <c r="GJH5609" s="3"/>
      <c r="GJI5609" s="3"/>
      <c r="GJJ5609" s="3"/>
      <c r="GJK5609" s="3"/>
      <c r="GJL5609" s="3"/>
      <c r="GJM5609" s="3"/>
      <c r="GJN5609" s="3"/>
      <c r="GJO5609" s="3"/>
      <c r="GJP5609" s="3"/>
      <c r="GJQ5609" s="3"/>
      <c r="GJR5609" s="3"/>
      <c r="GJS5609" s="3"/>
      <c r="GJT5609" s="3"/>
      <c r="GJU5609" s="3"/>
      <c r="GJV5609" s="3"/>
    </row>
    <row r="5610" spans="5000:5014" x14ac:dyDescent="0.35">
      <c r="GJH5610" s="3"/>
      <c r="GJI5610" s="3"/>
      <c r="GJJ5610" s="3"/>
      <c r="GJK5610" s="3"/>
      <c r="GJL5610" s="3"/>
      <c r="GJM5610" s="3"/>
      <c r="GJN5610" s="3"/>
      <c r="GJO5610" s="3"/>
      <c r="GJP5610" s="3"/>
      <c r="GJQ5610" s="3"/>
      <c r="GJR5610" s="3"/>
      <c r="GJS5610" s="3"/>
      <c r="GJT5610" s="3"/>
      <c r="GJU5610" s="3"/>
      <c r="GJV5610" s="3"/>
    </row>
    <row r="5611" spans="5000:5014" x14ac:dyDescent="0.35">
      <c r="GJH5611" s="3"/>
      <c r="GJI5611" s="3"/>
      <c r="GJJ5611" s="3"/>
      <c r="GJK5611" s="3"/>
      <c r="GJL5611" s="3"/>
      <c r="GJM5611" s="3"/>
      <c r="GJN5611" s="3"/>
      <c r="GJO5611" s="3"/>
      <c r="GJP5611" s="3"/>
      <c r="GJQ5611" s="3"/>
      <c r="GJR5611" s="3"/>
      <c r="GJS5611" s="3"/>
      <c r="GJT5611" s="3"/>
      <c r="GJU5611" s="3"/>
      <c r="GJV5611" s="3"/>
    </row>
    <row r="5612" spans="5000:5014" x14ac:dyDescent="0.35">
      <c r="GJH5612" s="3"/>
      <c r="GJI5612" s="3"/>
      <c r="GJJ5612" s="3"/>
      <c r="GJK5612" s="3"/>
      <c r="GJL5612" s="3"/>
      <c r="GJM5612" s="3"/>
      <c r="GJN5612" s="3"/>
      <c r="GJO5612" s="3"/>
      <c r="GJP5612" s="3"/>
      <c r="GJQ5612" s="3"/>
      <c r="GJR5612" s="3"/>
      <c r="GJS5612" s="3"/>
      <c r="GJT5612" s="3"/>
      <c r="GJU5612" s="3"/>
      <c r="GJV5612" s="3"/>
    </row>
    <row r="5613" spans="5000:5014" x14ac:dyDescent="0.35">
      <c r="GJH5613" s="3"/>
      <c r="GJI5613" s="3"/>
      <c r="GJJ5613" s="3"/>
      <c r="GJK5613" s="3"/>
      <c r="GJL5613" s="3"/>
      <c r="GJM5613" s="3"/>
      <c r="GJN5613" s="3"/>
      <c r="GJO5613" s="3"/>
      <c r="GJP5613" s="3"/>
      <c r="GJQ5613" s="3"/>
      <c r="GJR5613" s="3"/>
      <c r="GJS5613" s="3"/>
      <c r="GJT5613" s="3"/>
      <c r="GJU5613" s="3"/>
      <c r="GJV5613" s="3"/>
    </row>
    <row r="5614" spans="5000:5014" x14ac:dyDescent="0.35">
      <c r="GJH5614" s="3"/>
      <c r="GJI5614" s="3"/>
      <c r="GJJ5614" s="3"/>
      <c r="GJK5614" s="3"/>
      <c r="GJL5614" s="3"/>
      <c r="GJM5614" s="3"/>
      <c r="GJN5614" s="3"/>
      <c r="GJO5614" s="3"/>
      <c r="GJP5614" s="3"/>
      <c r="GJQ5614" s="3"/>
      <c r="GJR5614" s="3"/>
      <c r="GJS5614" s="3"/>
      <c r="GJT5614" s="3"/>
      <c r="GJU5614" s="3"/>
      <c r="GJV5614" s="3"/>
    </row>
    <row r="5615" spans="5000:5014" x14ac:dyDescent="0.35">
      <c r="GJH5615" s="3"/>
      <c r="GJI5615" s="3"/>
      <c r="GJJ5615" s="3"/>
      <c r="GJK5615" s="3"/>
      <c r="GJL5615" s="3"/>
      <c r="GJM5615" s="3"/>
      <c r="GJN5615" s="3"/>
      <c r="GJO5615" s="3"/>
      <c r="GJP5615" s="3"/>
      <c r="GJQ5615" s="3"/>
      <c r="GJR5615" s="3"/>
      <c r="GJS5615" s="3"/>
      <c r="GJT5615" s="3"/>
      <c r="GJU5615" s="3"/>
      <c r="GJV5615" s="3"/>
    </row>
    <row r="5616" spans="5000:5014" x14ac:dyDescent="0.35">
      <c r="GJH5616" s="3"/>
      <c r="GJI5616" s="3"/>
      <c r="GJJ5616" s="3"/>
      <c r="GJK5616" s="3"/>
      <c r="GJL5616" s="3"/>
      <c r="GJM5616" s="3"/>
      <c r="GJN5616" s="3"/>
      <c r="GJO5616" s="3"/>
      <c r="GJP5616" s="3"/>
      <c r="GJQ5616" s="3"/>
      <c r="GJR5616" s="3"/>
      <c r="GJS5616" s="3"/>
      <c r="GJT5616" s="3"/>
      <c r="GJU5616" s="3"/>
      <c r="GJV5616" s="3"/>
    </row>
    <row r="5617" spans="5000:5014" x14ac:dyDescent="0.35">
      <c r="GJH5617" s="3"/>
      <c r="GJI5617" s="3"/>
      <c r="GJJ5617" s="3"/>
      <c r="GJK5617" s="3"/>
      <c r="GJL5617" s="3"/>
      <c r="GJM5617" s="3"/>
      <c r="GJN5617" s="3"/>
      <c r="GJO5617" s="3"/>
      <c r="GJP5617" s="3"/>
      <c r="GJQ5617" s="3"/>
      <c r="GJR5617" s="3"/>
      <c r="GJS5617" s="3"/>
      <c r="GJT5617" s="3"/>
      <c r="GJU5617" s="3"/>
      <c r="GJV5617" s="3"/>
    </row>
    <row r="5618" spans="5000:5014" x14ac:dyDescent="0.35">
      <c r="GJH5618" s="3"/>
      <c r="GJI5618" s="3"/>
      <c r="GJJ5618" s="3"/>
      <c r="GJK5618" s="3"/>
      <c r="GJL5618" s="3"/>
      <c r="GJM5618" s="3"/>
      <c r="GJN5618" s="3"/>
      <c r="GJO5618" s="3"/>
      <c r="GJP5618" s="3"/>
      <c r="GJQ5618" s="3"/>
      <c r="GJR5618" s="3"/>
      <c r="GJS5618" s="3"/>
      <c r="GJT5618" s="3"/>
      <c r="GJU5618" s="3"/>
      <c r="GJV5618" s="3"/>
    </row>
    <row r="5619" spans="5000:5014" x14ac:dyDescent="0.35">
      <c r="GJH5619" s="3"/>
      <c r="GJI5619" s="3"/>
      <c r="GJJ5619" s="3"/>
      <c r="GJK5619" s="3"/>
      <c r="GJL5619" s="3"/>
      <c r="GJM5619" s="3"/>
      <c r="GJN5619" s="3"/>
      <c r="GJO5619" s="3"/>
      <c r="GJP5619" s="3"/>
      <c r="GJQ5619" s="3"/>
      <c r="GJR5619" s="3"/>
      <c r="GJS5619" s="3"/>
      <c r="GJT5619" s="3"/>
      <c r="GJU5619" s="3"/>
      <c r="GJV5619" s="3"/>
    </row>
    <row r="5620" spans="5000:5014" x14ac:dyDescent="0.35">
      <c r="GJH5620" s="3"/>
      <c r="GJI5620" s="3"/>
      <c r="GJJ5620" s="3"/>
      <c r="GJK5620" s="3"/>
      <c r="GJL5620" s="3"/>
      <c r="GJM5620" s="3"/>
      <c r="GJN5620" s="3"/>
      <c r="GJO5620" s="3"/>
      <c r="GJP5620" s="3"/>
      <c r="GJQ5620" s="3"/>
      <c r="GJR5620" s="3"/>
      <c r="GJS5620" s="3"/>
      <c r="GJT5620" s="3"/>
      <c r="GJU5620" s="3"/>
      <c r="GJV5620" s="3"/>
    </row>
    <row r="5621" spans="5000:5014" x14ac:dyDescent="0.35">
      <c r="GJH5621" s="3"/>
      <c r="GJI5621" s="3"/>
      <c r="GJJ5621" s="3"/>
      <c r="GJK5621" s="3"/>
      <c r="GJL5621" s="3"/>
      <c r="GJM5621" s="3"/>
      <c r="GJN5621" s="3"/>
      <c r="GJO5621" s="3"/>
      <c r="GJP5621" s="3"/>
      <c r="GJQ5621" s="3"/>
      <c r="GJR5621" s="3"/>
      <c r="GJS5621" s="3"/>
      <c r="GJT5621" s="3"/>
      <c r="GJU5621" s="3"/>
      <c r="GJV5621" s="3"/>
    </row>
    <row r="5622" spans="5000:5014" x14ac:dyDescent="0.35">
      <c r="GJH5622" s="3"/>
      <c r="GJI5622" s="3"/>
      <c r="GJJ5622" s="3"/>
      <c r="GJK5622" s="3"/>
      <c r="GJL5622" s="3"/>
      <c r="GJM5622" s="3"/>
      <c r="GJN5622" s="3"/>
      <c r="GJO5622" s="3"/>
      <c r="GJP5622" s="3"/>
      <c r="GJQ5622" s="3"/>
      <c r="GJR5622" s="3"/>
      <c r="GJS5622" s="3"/>
      <c r="GJT5622" s="3"/>
      <c r="GJU5622" s="3"/>
      <c r="GJV5622" s="3"/>
    </row>
    <row r="5623" spans="5000:5014" x14ac:dyDescent="0.35">
      <c r="GJH5623" s="3"/>
      <c r="GJI5623" s="3"/>
      <c r="GJJ5623" s="3"/>
      <c r="GJK5623" s="3"/>
      <c r="GJL5623" s="3"/>
      <c r="GJM5623" s="3"/>
      <c r="GJN5623" s="3"/>
      <c r="GJO5623" s="3"/>
      <c r="GJP5623" s="3"/>
      <c r="GJQ5623" s="3"/>
      <c r="GJR5623" s="3"/>
      <c r="GJS5623" s="3"/>
      <c r="GJT5623" s="3"/>
      <c r="GJU5623" s="3"/>
      <c r="GJV5623" s="3"/>
    </row>
    <row r="5624" spans="5000:5014" x14ac:dyDescent="0.35">
      <c r="GJH5624" s="3"/>
      <c r="GJI5624" s="3"/>
      <c r="GJJ5624" s="3"/>
      <c r="GJK5624" s="3"/>
      <c r="GJL5624" s="3"/>
      <c r="GJM5624" s="3"/>
      <c r="GJN5624" s="3"/>
      <c r="GJO5624" s="3"/>
      <c r="GJP5624" s="3"/>
      <c r="GJQ5624" s="3"/>
      <c r="GJR5624" s="3"/>
      <c r="GJS5624" s="3"/>
      <c r="GJT5624" s="3"/>
      <c r="GJU5624" s="3"/>
      <c r="GJV5624" s="3"/>
    </row>
    <row r="5625" spans="5000:5014" x14ac:dyDescent="0.35">
      <c r="GJH5625" s="3"/>
      <c r="GJI5625" s="3"/>
      <c r="GJJ5625" s="3"/>
      <c r="GJK5625" s="3"/>
      <c r="GJL5625" s="3"/>
      <c r="GJM5625" s="3"/>
      <c r="GJN5625" s="3"/>
      <c r="GJO5625" s="3"/>
      <c r="GJP5625" s="3"/>
      <c r="GJQ5625" s="3"/>
      <c r="GJR5625" s="3"/>
      <c r="GJS5625" s="3"/>
      <c r="GJT5625" s="3"/>
      <c r="GJU5625" s="3"/>
      <c r="GJV5625" s="3"/>
    </row>
    <row r="5626" spans="5000:5014" x14ac:dyDescent="0.35">
      <c r="GJH5626" s="3"/>
      <c r="GJI5626" s="3"/>
      <c r="GJJ5626" s="3"/>
      <c r="GJK5626" s="3"/>
      <c r="GJL5626" s="3"/>
      <c r="GJM5626" s="3"/>
      <c r="GJN5626" s="3"/>
      <c r="GJO5626" s="3"/>
      <c r="GJP5626" s="3"/>
      <c r="GJQ5626" s="3"/>
      <c r="GJR5626" s="3"/>
      <c r="GJS5626" s="3"/>
      <c r="GJT5626" s="3"/>
      <c r="GJU5626" s="3"/>
      <c r="GJV5626" s="3"/>
    </row>
    <row r="5627" spans="5000:5014" x14ac:dyDescent="0.35">
      <c r="GJH5627" s="3"/>
      <c r="GJI5627" s="3"/>
      <c r="GJJ5627" s="3"/>
      <c r="GJK5627" s="3"/>
      <c r="GJL5627" s="3"/>
      <c r="GJM5627" s="3"/>
      <c r="GJN5627" s="3"/>
      <c r="GJO5627" s="3"/>
      <c r="GJP5627" s="3"/>
      <c r="GJQ5627" s="3"/>
      <c r="GJR5627" s="3"/>
      <c r="GJS5627" s="3"/>
      <c r="GJT5627" s="3"/>
      <c r="GJU5627" s="3"/>
      <c r="GJV5627" s="3"/>
    </row>
    <row r="5628" spans="5000:5014" x14ac:dyDescent="0.35">
      <c r="GJH5628" s="3"/>
      <c r="GJI5628" s="3"/>
      <c r="GJJ5628" s="3"/>
      <c r="GJK5628" s="3"/>
      <c r="GJL5628" s="3"/>
      <c r="GJM5628" s="3"/>
      <c r="GJN5628" s="3"/>
      <c r="GJO5628" s="3"/>
      <c r="GJP5628" s="3"/>
      <c r="GJQ5628" s="3"/>
      <c r="GJR5628" s="3"/>
      <c r="GJS5628" s="3"/>
      <c r="GJT5628" s="3"/>
      <c r="GJU5628" s="3"/>
      <c r="GJV5628" s="3"/>
    </row>
    <row r="5629" spans="5000:5014" x14ac:dyDescent="0.35">
      <c r="GJH5629" s="3"/>
      <c r="GJI5629" s="3"/>
      <c r="GJJ5629" s="3"/>
      <c r="GJK5629" s="3"/>
      <c r="GJL5629" s="3"/>
      <c r="GJM5629" s="3"/>
      <c r="GJN5629" s="3"/>
      <c r="GJO5629" s="3"/>
      <c r="GJP5629" s="3"/>
      <c r="GJQ5629" s="3"/>
      <c r="GJR5629" s="3"/>
      <c r="GJS5629" s="3"/>
      <c r="GJT5629" s="3"/>
      <c r="GJU5629" s="3"/>
      <c r="GJV5629" s="3"/>
    </row>
    <row r="5630" spans="5000:5014" x14ac:dyDescent="0.35">
      <c r="GJH5630" s="3"/>
      <c r="GJI5630" s="3"/>
      <c r="GJJ5630" s="3"/>
      <c r="GJK5630" s="3"/>
      <c r="GJL5630" s="3"/>
      <c r="GJM5630" s="3"/>
      <c r="GJN5630" s="3"/>
      <c r="GJO5630" s="3"/>
      <c r="GJP5630" s="3"/>
      <c r="GJQ5630" s="3"/>
      <c r="GJR5630" s="3"/>
      <c r="GJS5630" s="3"/>
      <c r="GJT5630" s="3"/>
      <c r="GJU5630" s="3"/>
      <c r="GJV5630" s="3"/>
    </row>
    <row r="5631" spans="5000:5014" x14ac:dyDescent="0.35">
      <c r="GJH5631" s="3"/>
      <c r="GJI5631" s="3"/>
      <c r="GJJ5631" s="3"/>
      <c r="GJK5631" s="3"/>
      <c r="GJL5631" s="3"/>
      <c r="GJM5631" s="3"/>
      <c r="GJN5631" s="3"/>
      <c r="GJO5631" s="3"/>
      <c r="GJP5631" s="3"/>
      <c r="GJQ5631" s="3"/>
      <c r="GJR5631" s="3"/>
      <c r="GJS5631" s="3"/>
      <c r="GJT5631" s="3"/>
      <c r="GJU5631" s="3"/>
      <c r="GJV5631" s="3"/>
    </row>
    <row r="5632" spans="5000:5014" x14ac:dyDescent="0.35">
      <c r="GJH5632" s="3"/>
      <c r="GJI5632" s="3"/>
      <c r="GJJ5632" s="3"/>
      <c r="GJK5632" s="3"/>
      <c r="GJL5632" s="3"/>
      <c r="GJM5632" s="3"/>
      <c r="GJN5632" s="3"/>
      <c r="GJO5632" s="3"/>
      <c r="GJP5632" s="3"/>
      <c r="GJQ5632" s="3"/>
      <c r="GJR5632" s="3"/>
      <c r="GJS5632" s="3"/>
      <c r="GJT5632" s="3"/>
      <c r="GJU5632" s="3"/>
      <c r="GJV5632" s="3"/>
    </row>
    <row r="5633" spans="5000:5014" x14ac:dyDescent="0.35">
      <c r="GJH5633" s="3"/>
      <c r="GJI5633" s="3"/>
      <c r="GJJ5633" s="3"/>
      <c r="GJK5633" s="3"/>
      <c r="GJL5633" s="3"/>
      <c r="GJM5633" s="3"/>
      <c r="GJN5633" s="3"/>
      <c r="GJO5633" s="3"/>
      <c r="GJP5633" s="3"/>
      <c r="GJQ5633" s="3"/>
      <c r="GJR5633" s="3"/>
      <c r="GJS5633" s="3"/>
      <c r="GJT5633" s="3"/>
      <c r="GJU5633" s="3"/>
      <c r="GJV5633" s="3"/>
    </row>
    <row r="5634" spans="5000:5014" x14ac:dyDescent="0.35">
      <c r="GJH5634" s="3"/>
      <c r="GJI5634" s="3"/>
      <c r="GJJ5634" s="3"/>
      <c r="GJK5634" s="3"/>
      <c r="GJL5634" s="3"/>
      <c r="GJM5634" s="3"/>
      <c r="GJN5634" s="3"/>
      <c r="GJO5634" s="3"/>
      <c r="GJP5634" s="3"/>
      <c r="GJQ5634" s="3"/>
      <c r="GJR5634" s="3"/>
      <c r="GJS5634" s="3"/>
      <c r="GJT5634" s="3"/>
      <c r="GJU5634" s="3"/>
      <c r="GJV5634" s="3"/>
    </row>
    <row r="5635" spans="5000:5014" x14ac:dyDescent="0.35">
      <c r="GJH5635" s="3"/>
      <c r="GJI5635" s="3"/>
      <c r="GJJ5635" s="3"/>
      <c r="GJK5635" s="3"/>
      <c r="GJL5635" s="3"/>
      <c r="GJM5635" s="3"/>
      <c r="GJN5635" s="3"/>
      <c r="GJO5635" s="3"/>
      <c r="GJP5635" s="3"/>
      <c r="GJQ5635" s="3"/>
      <c r="GJR5635" s="3"/>
      <c r="GJS5635" s="3"/>
      <c r="GJT5635" s="3"/>
      <c r="GJU5635" s="3"/>
      <c r="GJV5635" s="3"/>
    </row>
    <row r="5636" spans="5000:5014" x14ac:dyDescent="0.35">
      <c r="GJH5636" s="3"/>
      <c r="GJI5636" s="3"/>
      <c r="GJJ5636" s="3"/>
      <c r="GJK5636" s="3"/>
      <c r="GJL5636" s="3"/>
      <c r="GJM5636" s="3"/>
      <c r="GJN5636" s="3"/>
      <c r="GJO5636" s="3"/>
      <c r="GJP5636" s="3"/>
      <c r="GJQ5636" s="3"/>
      <c r="GJR5636" s="3"/>
      <c r="GJS5636" s="3"/>
      <c r="GJT5636" s="3"/>
      <c r="GJU5636" s="3"/>
      <c r="GJV5636" s="3"/>
    </row>
    <row r="5637" spans="5000:5014" x14ac:dyDescent="0.35">
      <c r="GJH5637" s="3"/>
      <c r="GJI5637" s="3"/>
      <c r="GJJ5637" s="3"/>
      <c r="GJK5637" s="3"/>
      <c r="GJL5637" s="3"/>
      <c r="GJM5637" s="3"/>
      <c r="GJN5637" s="3"/>
      <c r="GJO5637" s="3"/>
      <c r="GJP5637" s="3"/>
      <c r="GJQ5637" s="3"/>
      <c r="GJR5637" s="3"/>
      <c r="GJS5637" s="3"/>
      <c r="GJT5637" s="3"/>
      <c r="GJU5637" s="3"/>
      <c r="GJV5637" s="3"/>
    </row>
    <row r="5638" spans="5000:5014" x14ac:dyDescent="0.35">
      <c r="GJH5638" s="3"/>
      <c r="GJI5638" s="3"/>
      <c r="GJJ5638" s="3"/>
      <c r="GJK5638" s="3"/>
      <c r="GJL5638" s="3"/>
      <c r="GJM5638" s="3"/>
      <c r="GJN5638" s="3"/>
      <c r="GJO5638" s="3"/>
      <c r="GJP5638" s="3"/>
      <c r="GJQ5638" s="3"/>
      <c r="GJR5638" s="3"/>
      <c r="GJS5638" s="3"/>
      <c r="GJT5638" s="3"/>
      <c r="GJU5638" s="3"/>
      <c r="GJV5638" s="3"/>
    </row>
    <row r="5639" spans="5000:5014" x14ac:dyDescent="0.35">
      <c r="GJH5639" s="3"/>
      <c r="GJI5639" s="3"/>
      <c r="GJJ5639" s="3"/>
      <c r="GJK5639" s="3"/>
      <c r="GJL5639" s="3"/>
      <c r="GJM5639" s="3"/>
      <c r="GJN5639" s="3"/>
      <c r="GJO5639" s="3"/>
      <c r="GJP5639" s="3"/>
      <c r="GJQ5639" s="3"/>
      <c r="GJR5639" s="3"/>
      <c r="GJS5639" s="3"/>
      <c r="GJT5639" s="3"/>
      <c r="GJU5639" s="3"/>
      <c r="GJV5639" s="3"/>
    </row>
    <row r="5640" spans="5000:5014" x14ac:dyDescent="0.35">
      <c r="GJH5640" s="3"/>
      <c r="GJI5640" s="3"/>
      <c r="GJJ5640" s="3"/>
      <c r="GJK5640" s="3"/>
      <c r="GJL5640" s="3"/>
      <c r="GJM5640" s="3"/>
      <c r="GJN5640" s="3"/>
      <c r="GJO5640" s="3"/>
      <c r="GJP5640" s="3"/>
      <c r="GJQ5640" s="3"/>
      <c r="GJR5640" s="3"/>
      <c r="GJS5640" s="3"/>
      <c r="GJT5640" s="3"/>
      <c r="GJU5640" s="3"/>
      <c r="GJV5640" s="3"/>
    </row>
    <row r="5641" spans="5000:5014" x14ac:dyDescent="0.35">
      <c r="GJH5641" s="3"/>
      <c r="GJI5641" s="3"/>
      <c r="GJJ5641" s="3"/>
      <c r="GJK5641" s="3"/>
      <c r="GJL5641" s="3"/>
      <c r="GJM5641" s="3"/>
      <c r="GJN5641" s="3"/>
      <c r="GJO5641" s="3"/>
      <c r="GJP5641" s="3"/>
      <c r="GJQ5641" s="3"/>
      <c r="GJR5641" s="3"/>
      <c r="GJS5641" s="3"/>
      <c r="GJT5641" s="3"/>
      <c r="GJU5641" s="3"/>
      <c r="GJV5641" s="3"/>
    </row>
    <row r="5642" spans="5000:5014" x14ac:dyDescent="0.35">
      <c r="GJH5642" s="3"/>
      <c r="GJI5642" s="3"/>
      <c r="GJJ5642" s="3"/>
      <c r="GJK5642" s="3"/>
      <c r="GJL5642" s="3"/>
      <c r="GJM5642" s="3"/>
      <c r="GJN5642" s="3"/>
      <c r="GJO5642" s="3"/>
      <c r="GJP5642" s="3"/>
      <c r="GJQ5642" s="3"/>
      <c r="GJR5642" s="3"/>
      <c r="GJS5642" s="3"/>
      <c r="GJT5642" s="3"/>
      <c r="GJU5642" s="3"/>
      <c r="GJV5642" s="3"/>
    </row>
    <row r="5643" spans="5000:5014" x14ac:dyDescent="0.35">
      <c r="GJH5643" s="3"/>
      <c r="GJI5643" s="3"/>
      <c r="GJJ5643" s="3"/>
      <c r="GJK5643" s="3"/>
      <c r="GJL5643" s="3"/>
      <c r="GJM5643" s="3"/>
      <c r="GJN5643" s="3"/>
      <c r="GJO5643" s="3"/>
      <c r="GJP5643" s="3"/>
      <c r="GJQ5643" s="3"/>
      <c r="GJR5643" s="3"/>
      <c r="GJS5643" s="3"/>
      <c r="GJT5643" s="3"/>
      <c r="GJU5643" s="3"/>
      <c r="GJV5643" s="3"/>
    </row>
    <row r="5644" spans="5000:5014" x14ac:dyDescent="0.35">
      <c r="GJH5644" s="3"/>
      <c r="GJI5644" s="3"/>
      <c r="GJJ5644" s="3"/>
      <c r="GJK5644" s="3"/>
      <c r="GJL5644" s="3"/>
      <c r="GJM5644" s="3"/>
      <c r="GJN5644" s="3"/>
      <c r="GJO5644" s="3"/>
      <c r="GJP5644" s="3"/>
      <c r="GJQ5644" s="3"/>
      <c r="GJR5644" s="3"/>
      <c r="GJS5644" s="3"/>
      <c r="GJT5644" s="3"/>
      <c r="GJU5644" s="3"/>
      <c r="GJV5644" s="3"/>
    </row>
    <row r="5645" spans="5000:5014" x14ac:dyDescent="0.35">
      <c r="GJH5645" s="3"/>
      <c r="GJI5645" s="3"/>
      <c r="GJJ5645" s="3"/>
      <c r="GJK5645" s="3"/>
      <c r="GJL5645" s="3"/>
      <c r="GJM5645" s="3"/>
      <c r="GJN5645" s="3"/>
      <c r="GJO5645" s="3"/>
      <c r="GJP5645" s="3"/>
      <c r="GJQ5645" s="3"/>
      <c r="GJR5645" s="3"/>
      <c r="GJS5645" s="3"/>
      <c r="GJT5645" s="3"/>
      <c r="GJU5645" s="3"/>
      <c r="GJV5645" s="3"/>
    </row>
    <row r="5646" spans="5000:5014" x14ac:dyDescent="0.35">
      <c r="GJH5646" s="3"/>
      <c r="GJI5646" s="3"/>
      <c r="GJJ5646" s="3"/>
      <c r="GJK5646" s="3"/>
      <c r="GJL5646" s="3"/>
      <c r="GJM5646" s="3"/>
      <c r="GJN5646" s="3"/>
      <c r="GJO5646" s="3"/>
      <c r="GJP5646" s="3"/>
      <c r="GJQ5646" s="3"/>
      <c r="GJR5646" s="3"/>
      <c r="GJS5646" s="3"/>
      <c r="GJT5646" s="3"/>
      <c r="GJU5646" s="3"/>
      <c r="GJV5646" s="3"/>
    </row>
    <row r="5647" spans="5000:5014" x14ac:dyDescent="0.35">
      <c r="GJH5647" s="3"/>
      <c r="GJI5647" s="3"/>
      <c r="GJJ5647" s="3"/>
      <c r="GJK5647" s="3"/>
      <c r="GJL5647" s="3"/>
      <c r="GJM5647" s="3"/>
      <c r="GJN5647" s="3"/>
      <c r="GJO5647" s="3"/>
      <c r="GJP5647" s="3"/>
      <c r="GJQ5647" s="3"/>
      <c r="GJR5647" s="3"/>
      <c r="GJS5647" s="3"/>
      <c r="GJT5647" s="3"/>
      <c r="GJU5647" s="3"/>
      <c r="GJV5647" s="3"/>
    </row>
    <row r="5648" spans="5000:5014" x14ac:dyDescent="0.35">
      <c r="GJH5648" s="3"/>
      <c r="GJI5648" s="3"/>
      <c r="GJJ5648" s="3"/>
      <c r="GJK5648" s="3"/>
      <c r="GJL5648" s="3"/>
      <c r="GJM5648" s="3"/>
      <c r="GJN5648" s="3"/>
      <c r="GJO5648" s="3"/>
      <c r="GJP5648" s="3"/>
      <c r="GJQ5648" s="3"/>
      <c r="GJR5648" s="3"/>
      <c r="GJS5648" s="3"/>
      <c r="GJT5648" s="3"/>
      <c r="GJU5648" s="3"/>
      <c r="GJV5648" s="3"/>
    </row>
    <row r="5649" spans="5000:5014" x14ac:dyDescent="0.35">
      <c r="GJH5649" s="3"/>
      <c r="GJI5649" s="3"/>
      <c r="GJJ5649" s="3"/>
      <c r="GJK5649" s="3"/>
      <c r="GJL5649" s="3"/>
      <c r="GJM5649" s="3"/>
      <c r="GJN5649" s="3"/>
      <c r="GJO5649" s="3"/>
      <c r="GJP5649" s="3"/>
      <c r="GJQ5649" s="3"/>
      <c r="GJR5649" s="3"/>
      <c r="GJS5649" s="3"/>
      <c r="GJT5649" s="3"/>
      <c r="GJU5649" s="3"/>
      <c r="GJV5649" s="3"/>
    </row>
    <row r="5650" spans="5000:5014" x14ac:dyDescent="0.35">
      <c r="GJH5650" s="3"/>
      <c r="GJI5650" s="3"/>
      <c r="GJJ5650" s="3"/>
      <c r="GJK5650" s="3"/>
      <c r="GJL5650" s="3"/>
      <c r="GJM5650" s="3"/>
      <c r="GJN5650" s="3"/>
      <c r="GJO5650" s="3"/>
      <c r="GJP5650" s="3"/>
      <c r="GJQ5650" s="3"/>
      <c r="GJR5650" s="3"/>
      <c r="GJS5650" s="3"/>
      <c r="GJT5650" s="3"/>
      <c r="GJU5650" s="3"/>
      <c r="GJV5650" s="3"/>
    </row>
    <row r="5651" spans="5000:5014" x14ac:dyDescent="0.35">
      <c r="GJH5651" s="3"/>
      <c r="GJI5651" s="3"/>
      <c r="GJJ5651" s="3"/>
      <c r="GJK5651" s="3"/>
      <c r="GJL5651" s="3"/>
      <c r="GJM5651" s="3"/>
      <c r="GJN5651" s="3"/>
      <c r="GJO5651" s="3"/>
      <c r="GJP5651" s="3"/>
      <c r="GJQ5651" s="3"/>
      <c r="GJR5651" s="3"/>
      <c r="GJS5651" s="3"/>
      <c r="GJT5651" s="3"/>
      <c r="GJU5651" s="3"/>
      <c r="GJV5651" s="3"/>
    </row>
    <row r="5652" spans="5000:5014" x14ac:dyDescent="0.35">
      <c r="GJH5652" s="3"/>
      <c r="GJI5652" s="3"/>
      <c r="GJJ5652" s="3"/>
      <c r="GJK5652" s="3"/>
      <c r="GJL5652" s="3"/>
      <c r="GJM5652" s="3"/>
      <c r="GJN5652" s="3"/>
      <c r="GJO5652" s="3"/>
      <c r="GJP5652" s="3"/>
      <c r="GJQ5652" s="3"/>
      <c r="GJR5652" s="3"/>
      <c r="GJS5652" s="3"/>
      <c r="GJT5652" s="3"/>
      <c r="GJU5652" s="3"/>
      <c r="GJV5652" s="3"/>
    </row>
    <row r="5653" spans="5000:5014" x14ac:dyDescent="0.35">
      <c r="GJH5653" s="3"/>
      <c r="GJI5653" s="3"/>
      <c r="GJJ5653" s="3"/>
      <c r="GJK5653" s="3"/>
      <c r="GJL5653" s="3"/>
      <c r="GJM5653" s="3"/>
      <c r="GJN5653" s="3"/>
      <c r="GJO5653" s="3"/>
      <c r="GJP5653" s="3"/>
      <c r="GJQ5653" s="3"/>
      <c r="GJR5653" s="3"/>
      <c r="GJS5653" s="3"/>
      <c r="GJT5653" s="3"/>
      <c r="GJU5653" s="3"/>
      <c r="GJV5653" s="3"/>
    </row>
    <row r="5654" spans="5000:5014" x14ac:dyDescent="0.35">
      <c r="GJH5654" s="3"/>
      <c r="GJI5654" s="3"/>
      <c r="GJJ5654" s="3"/>
      <c r="GJK5654" s="3"/>
      <c r="GJL5654" s="3"/>
      <c r="GJM5654" s="3"/>
      <c r="GJN5654" s="3"/>
      <c r="GJO5654" s="3"/>
      <c r="GJP5654" s="3"/>
      <c r="GJQ5654" s="3"/>
      <c r="GJR5654" s="3"/>
      <c r="GJS5654" s="3"/>
      <c r="GJT5654" s="3"/>
      <c r="GJU5654" s="3"/>
      <c r="GJV5654" s="3"/>
    </row>
    <row r="5655" spans="5000:5014" x14ac:dyDescent="0.35">
      <c r="GJH5655" s="3"/>
      <c r="GJI5655" s="3"/>
      <c r="GJJ5655" s="3"/>
      <c r="GJK5655" s="3"/>
      <c r="GJL5655" s="3"/>
      <c r="GJM5655" s="3"/>
      <c r="GJN5655" s="3"/>
      <c r="GJO5655" s="3"/>
      <c r="GJP5655" s="3"/>
      <c r="GJQ5655" s="3"/>
      <c r="GJR5655" s="3"/>
      <c r="GJS5655" s="3"/>
      <c r="GJT5655" s="3"/>
      <c r="GJU5655" s="3"/>
      <c r="GJV5655" s="3"/>
    </row>
    <row r="5656" spans="5000:5014" x14ac:dyDescent="0.35">
      <c r="GJH5656" s="3"/>
      <c r="GJI5656" s="3"/>
      <c r="GJJ5656" s="3"/>
      <c r="GJK5656" s="3"/>
      <c r="GJL5656" s="3"/>
      <c r="GJM5656" s="3"/>
      <c r="GJN5656" s="3"/>
      <c r="GJO5656" s="3"/>
      <c r="GJP5656" s="3"/>
      <c r="GJQ5656" s="3"/>
      <c r="GJR5656" s="3"/>
      <c r="GJS5656" s="3"/>
      <c r="GJT5656" s="3"/>
      <c r="GJU5656" s="3"/>
      <c r="GJV5656" s="3"/>
    </row>
    <row r="5657" spans="5000:5014" x14ac:dyDescent="0.35">
      <c r="GJH5657" s="3"/>
      <c r="GJI5657" s="3"/>
      <c r="GJJ5657" s="3"/>
      <c r="GJK5657" s="3"/>
      <c r="GJL5657" s="3"/>
      <c r="GJM5657" s="3"/>
      <c r="GJN5657" s="3"/>
      <c r="GJO5657" s="3"/>
      <c r="GJP5657" s="3"/>
      <c r="GJQ5657" s="3"/>
      <c r="GJR5657" s="3"/>
      <c r="GJS5657" s="3"/>
      <c r="GJT5657" s="3"/>
      <c r="GJU5657" s="3"/>
      <c r="GJV5657" s="3"/>
    </row>
    <row r="5658" spans="5000:5014" x14ac:dyDescent="0.35">
      <c r="GJH5658" s="3"/>
      <c r="GJI5658" s="3"/>
      <c r="GJJ5658" s="3"/>
      <c r="GJK5658" s="3"/>
      <c r="GJL5658" s="3"/>
      <c r="GJM5658" s="3"/>
      <c r="GJN5658" s="3"/>
      <c r="GJO5658" s="3"/>
      <c r="GJP5658" s="3"/>
      <c r="GJQ5658" s="3"/>
      <c r="GJR5658" s="3"/>
      <c r="GJS5658" s="3"/>
      <c r="GJT5658" s="3"/>
      <c r="GJU5658" s="3"/>
      <c r="GJV5658" s="3"/>
    </row>
    <row r="5659" spans="5000:5014" x14ac:dyDescent="0.35">
      <c r="GJH5659" s="3"/>
      <c r="GJI5659" s="3"/>
      <c r="GJJ5659" s="3"/>
      <c r="GJK5659" s="3"/>
      <c r="GJL5659" s="3"/>
      <c r="GJM5659" s="3"/>
      <c r="GJN5659" s="3"/>
      <c r="GJO5659" s="3"/>
      <c r="GJP5659" s="3"/>
      <c r="GJQ5659" s="3"/>
      <c r="GJR5659" s="3"/>
      <c r="GJS5659" s="3"/>
      <c r="GJT5659" s="3"/>
      <c r="GJU5659" s="3"/>
      <c r="GJV5659" s="3"/>
    </row>
    <row r="5660" spans="5000:5014" x14ac:dyDescent="0.35">
      <c r="GJH5660" s="3"/>
      <c r="GJI5660" s="3"/>
      <c r="GJJ5660" s="3"/>
      <c r="GJK5660" s="3"/>
      <c r="GJL5660" s="3"/>
      <c r="GJM5660" s="3"/>
      <c r="GJN5660" s="3"/>
      <c r="GJO5660" s="3"/>
      <c r="GJP5660" s="3"/>
      <c r="GJQ5660" s="3"/>
      <c r="GJR5660" s="3"/>
      <c r="GJS5660" s="3"/>
      <c r="GJT5660" s="3"/>
      <c r="GJU5660" s="3"/>
      <c r="GJV5660" s="3"/>
    </row>
    <row r="5661" spans="5000:5014" x14ac:dyDescent="0.35">
      <c r="GJH5661" s="3"/>
      <c r="GJI5661" s="3"/>
      <c r="GJJ5661" s="3"/>
      <c r="GJK5661" s="3"/>
      <c r="GJL5661" s="3"/>
      <c r="GJM5661" s="3"/>
      <c r="GJN5661" s="3"/>
      <c r="GJO5661" s="3"/>
      <c r="GJP5661" s="3"/>
      <c r="GJQ5661" s="3"/>
      <c r="GJR5661" s="3"/>
      <c r="GJS5661" s="3"/>
      <c r="GJT5661" s="3"/>
      <c r="GJU5661" s="3"/>
      <c r="GJV5661" s="3"/>
    </row>
    <row r="5662" spans="5000:5014" x14ac:dyDescent="0.35">
      <c r="GJH5662" s="3"/>
      <c r="GJI5662" s="3"/>
      <c r="GJJ5662" s="3"/>
      <c r="GJK5662" s="3"/>
      <c r="GJL5662" s="3"/>
      <c r="GJM5662" s="3"/>
      <c r="GJN5662" s="3"/>
      <c r="GJO5662" s="3"/>
      <c r="GJP5662" s="3"/>
      <c r="GJQ5662" s="3"/>
      <c r="GJR5662" s="3"/>
      <c r="GJS5662" s="3"/>
      <c r="GJT5662" s="3"/>
      <c r="GJU5662" s="3"/>
      <c r="GJV5662" s="3"/>
    </row>
    <row r="5663" spans="5000:5014" x14ac:dyDescent="0.35">
      <c r="GJH5663" s="3"/>
      <c r="GJI5663" s="3"/>
      <c r="GJJ5663" s="3"/>
      <c r="GJK5663" s="3"/>
      <c r="GJL5663" s="3"/>
      <c r="GJM5663" s="3"/>
      <c r="GJN5663" s="3"/>
      <c r="GJO5663" s="3"/>
      <c r="GJP5663" s="3"/>
      <c r="GJQ5663" s="3"/>
      <c r="GJR5663" s="3"/>
      <c r="GJS5663" s="3"/>
      <c r="GJT5663" s="3"/>
      <c r="GJU5663" s="3"/>
      <c r="GJV5663" s="3"/>
    </row>
    <row r="5664" spans="5000:5014" x14ac:dyDescent="0.35">
      <c r="GJH5664" s="3"/>
      <c r="GJI5664" s="3"/>
      <c r="GJJ5664" s="3"/>
      <c r="GJK5664" s="3"/>
      <c r="GJL5664" s="3"/>
      <c r="GJM5664" s="3"/>
      <c r="GJN5664" s="3"/>
      <c r="GJO5664" s="3"/>
      <c r="GJP5664" s="3"/>
      <c r="GJQ5664" s="3"/>
      <c r="GJR5664" s="3"/>
      <c r="GJS5664" s="3"/>
      <c r="GJT5664" s="3"/>
      <c r="GJU5664" s="3"/>
      <c r="GJV5664" s="3"/>
    </row>
    <row r="5665" spans="5000:5014" x14ac:dyDescent="0.35">
      <c r="GJH5665" s="3"/>
      <c r="GJI5665" s="3"/>
      <c r="GJJ5665" s="3"/>
      <c r="GJK5665" s="3"/>
      <c r="GJL5665" s="3"/>
      <c r="GJM5665" s="3"/>
      <c r="GJN5665" s="3"/>
      <c r="GJO5665" s="3"/>
      <c r="GJP5665" s="3"/>
      <c r="GJQ5665" s="3"/>
      <c r="GJR5665" s="3"/>
      <c r="GJS5665" s="3"/>
      <c r="GJT5665" s="3"/>
      <c r="GJU5665" s="3"/>
      <c r="GJV5665" s="3"/>
    </row>
    <row r="5666" spans="5000:5014" x14ac:dyDescent="0.35">
      <c r="GJH5666" s="3"/>
      <c r="GJI5666" s="3"/>
      <c r="GJJ5666" s="3"/>
      <c r="GJK5666" s="3"/>
      <c r="GJL5666" s="3"/>
      <c r="GJM5666" s="3"/>
      <c r="GJN5666" s="3"/>
      <c r="GJO5666" s="3"/>
      <c r="GJP5666" s="3"/>
      <c r="GJQ5666" s="3"/>
      <c r="GJR5666" s="3"/>
      <c r="GJS5666" s="3"/>
      <c r="GJT5666" s="3"/>
      <c r="GJU5666" s="3"/>
      <c r="GJV5666" s="3"/>
    </row>
    <row r="5667" spans="5000:5014" x14ac:dyDescent="0.35">
      <c r="GJH5667" s="3"/>
      <c r="GJI5667" s="3"/>
      <c r="GJJ5667" s="3"/>
      <c r="GJK5667" s="3"/>
      <c r="GJL5667" s="3"/>
      <c r="GJM5667" s="3"/>
      <c r="GJN5667" s="3"/>
      <c r="GJO5667" s="3"/>
      <c r="GJP5667" s="3"/>
      <c r="GJQ5667" s="3"/>
      <c r="GJR5667" s="3"/>
      <c r="GJS5667" s="3"/>
      <c r="GJT5667" s="3"/>
      <c r="GJU5667" s="3"/>
      <c r="GJV5667" s="3"/>
    </row>
    <row r="5668" spans="5000:5014" x14ac:dyDescent="0.35">
      <c r="GJH5668" s="3"/>
      <c r="GJI5668" s="3"/>
      <c r="GJJ5668" s="3"/>
      <c r="GJK5668" s="3"/>
      <c r="GJL5668" s="3"/>
      <c r="GJM5668" s="3"/>
      <c r="GJN5668" s="3"/>
      <c r="GJO5668" s="3"/>
      <c r="GJP5668" s="3"/>
      <c r="GJQ5668" s="3"/>
      <c r="GJR5668" s="3"/>
      <c r="GJS5668" s="3"/>
      <c r="GJT5668" s="3"/>
      <c r="GJU5668" s="3"/>
      <c r="GJV5668" s="3"/>
    </row>
    <row r="5669" spans="5000:5014" x14ac:dyDescent="0.35">
      <c r="GJH5669" s="3"/>
      <c r="GJI5669" s="3"/>
      <c r="GJJ5669" s="3"/>
      <c r="GJK5669" s="3"/>
      <c r="GJL5669" s="3"/>
      <c r="GJM5669" s="3"/>
      <c r="GJN5669" s="3"/>
      <c r="GJO5669" s="3"/>
      <c r="GJP5669" s="3"/>
      <c r="GJQ5669" s="3"/>
      <c r="GJR5669" s="3"/>
      <c r="GJS5669" s="3"/>
      <c r="GJT5669" s="3"/>
      <c r="GJU5669" s="3"/>
      <c r="GJV5669" s="3"/>
    </row>
    <row r="5670" spans="5000:5014" x14ac:dyDescent="0.35">
      <c r="GJH5670" s="3"/>
      <c r="GJI5670" s="3"/>
      <c r="GJJ5670" s="3"/>
      <c r="GJK5670" s="3"/>
      <c r="GJL5670" s="3"/>
      <c r="GJM5670" s="3"/>
      <c r="GJN5670" s="3"/>
      <c r="GJO5670" s="3"/>
      <c r="GJP5670" s="3"/>
      <c r="GJQ5670" s="3"/>
      <c r="GJR5670" s="3"/>
      <c r="GJS5670" s="3"/>
      <c r="GJT5670" s="3"/>
      <c r="GJU5670" s="3"/>
      <c r="GJV5670" s="3"/>
    </row>
    <row r="5671" spans="5000:5014" x14ac:dyDescent="0.35">
      <c r="GJH5671" s="3"/>
      <c r="GJI5671" s="3"/>
      <c r="GJJ5671" s="3"/>
      <c r="GJK5671" s="3"/>
      <c r="GJL5671" s="3"/>
      <c r="GJM5671" s="3"/>
      <c r="GJN5671" s="3"/>
      <c r="GJO5671" s="3"/>
      <c r="GJP5671" s="3"/>
      <c r="GJQ5671" s="3"/>
      <c r="GJR5671" s="3"/>
      <c r="GJS5671" s="3"/>
      <c r="GJT5671" s="3"/>
      <c r="GJU5671" s="3"/>
      <c r="GJV5671" s="3"/>
    </row>
    <row r="5672" spans="5000:5014" x14ac:dyDescent="0.35">
      <c r="GJH5672" s="3"/>
      <c r="GJI5672" s="3"/>
      <c r="GJJ5672" s="3"/>
      <c r="GJK5672" s="3"/>
      <c r="GJL5672" s="3"/>
      <c r="GJM5672" s="3"/>
      <c r="GJN5672" s="3"/>
      <c r="GJO5672" s="3"/>
      <c r="GJP5672" s="3"/>
      <c r="GJQ5672" s="3"/>
      <c r="GJR5672" s="3"/>
      <c r="GJS5672" s="3"/>
      <c r="GJT5672" s="3"/>
      <c r="GJU5672" s="3"/>
      <c r="GJV5672" s="3"/>
    </row>
    <row r="5673" spans="5000:5014" x14ac:dyDescent="0.35">
      <c r="GJH5673" s="3"/>
      <c r="GJI5673" s="3"/>
      <c r="GJJ5673" s="3"/>
      <c r="GJK5673" s="3"/>
      <c r="GJL5673" s="3"/>
      <c r="GJM5673" s="3"/>
      <c r="GJN5673" s="3"/>
      <c r="GJO5673" s="3"/>
      <c r="GJP5673" s="3"/>
      <c r="GJQ5673" s="3"/>
      <c r="GJR5673" s="3"/>
      <c r="GJS5673" s="3"/>
      <c r="GJT5673" s="3"/>
      <c r="GJU5673" s="3"/>
      <c r="GJV5673" s="3"/>
    </row>
    <row r="5674" spans="5000:5014" x14ac:dyDescent="0.35">
      <c r="GJH5674" s="3"/>
      <c r="GJI5674" s="3"/>
      <c r="GJJ5674" s="3"/>
      <c r="GJK5674" s="3"/>
      <c r="GJL5674" s="3"/>
      <c r="GJM5674" s="3"/>
      <c r="GJN5674" s="3"/>
      <c r="GJO5674" s="3"/>
      <c r="GJP5674" s="3"/>
      <c r="GJQ5674" s="3"/>
      <c r="GJR5674" s="3"/>
      <c r="GJS5674" s="3"/>
      <c r="GJT5674" s="3"/>
      <c r="GJU5674" s="3"/>
      <c r="GJV5674" s="3"/>
    </row>
    <row r="5675" spans="5000:5014" x14ac:dyDescent="0.35">
      <c r="GJH5675" s="3"/>
      <c r="GJI5675" s="3"/>
      <c r="GJJ5675" s="3"/>
      <c r="GJK5675" s="3"/>
      <c r="GJL5675" s="3"/>
      <c r="GJM5675" s="3"/>
      <c r="GJN5675" s="3"/>
      <c r="GJO5675" s="3"/>
      <c r="GJP5675" s="3"/>
      <c r="GJQ5675" s="3"/>
      <c r="GJR5675" s="3"/>
      <c r="GJS5675" s="3"/>
      <c r="GJT5675" s="3"/>
      <c r="GJU5675" s="3"/>
      <c r="GJV5675" s="3"/>
    </row>
    <row r="5676" spans="5000:5014" x14ac:dyDescent="0.35">
      <c r="GJH5676" s="3"/>
      <c r="GJI5676" s="3"/>
      <c r="GJJ5676" s="3"/>
      <c r="GJK5676" s="3"/>
      <c r="GJL5676" s="3"/>
      <c r="GJM5676" s="3"/>
      <c r="GJN5676" s="3"/>
      <c r="GJO5676" s="3"/>
      <c r="GJP5676" s="3"/>
      <c r="GJQ5676" s="3"/>
      <c r="GJR5676" s="3"/>
      <c r="GJS5676" s="3"/>
      <c r="GJT5676" s="3"/>
      <c r="GJU5676" s="3"/>
      <c r="GJV5676" s="3"/>
    </row>
    <row r="5677" spans="5000:5014" x14ac:dyDescent="0.35">
      <c r="GJH5677" s="3"/>
      <c r="GJI5677" s="3"/>
      <c r="GJJ5677" s="3"/>
      <c r="GJK5677" s="3"/>
      <c r="GJL5677" s="3"/>
      <c r="GJM5677" s="3"/>
      <c r="GJN5677" s="3"/>
      <c r="GJO5677" s="3"/>
      <c r="GJP5677" s="3"/>
      <c r="GJQ5677" s="3"/>
      <c r="GJR5677" s="3"/>
      <c r="GJS5677" s="3"/>
      <c r="GJT5677" s="3"/>
      <c r="GJU5677" s="3"/>
      <c r="GJV5677" s="3"/>
    </row>
    <row r="5678" spans="5000:5014" x14ac:dyDescent="0.35">
      <c r="GJH5678" s="3"/>
      <c r="GJI5678" s="3"/>
      <c r="GJJ5678" s="3"/>
      <c r="GJK5678" s="3"/>
      <c r="GJL5678" s="3"/>
      <c r="GJM5678" s="3"/>
      <c r="GJN5678" s="3"/>
      <c r="GJO5678" s="3"/>
      <c r="GJP5678" s="3"/>
      <c r="GJQ5678" s="3"/>
      <c r="GJR5678" s="3"/>
      <c r="GJS5678" s="3"/>
      <c r="GJT5678" s="3"/>
      <c r="GJU5678" s="3"/>
      <c r="GJV5678" s="3"/>
    </row>
    <row r="5679" spans="5000:5014" x14ac:dyDescent="0.35">
      <c r="GJH5679" s="3"/>
      <c r="GJI5679" s="3"/>
      <c r="GJJ5679" s="3"/>
      <c r="GJK5679" s="3"/>
      <c r="GJL5679" s="3"/>
      <c r="GJM5679" s="3"/>
      <c r="GJN5679" s="3"/>
      <c r="GJO5679" s="3"/>
      <c r="GJP5679" s="3"/>
      <c r="GJQ5679" s="3"/>
      <c r="GJR5679" s="3"/>
      <c r="GJS5679" s="3"/>
      <c r="GJT5679" s="3"/>
      <c r="GJU5679" s="3"/>
      <c r="GJV5679" s="3"/>
    </row>
    <row r="5680" spans="5000:5014" x14ac:dyDescent="0.35">
      <c r="GJH5680" s="3"/>
      <c r="GJI5680" s="3"/>
      <c r="GJJ5680" s="3"/>
      <c r="GJK5680" s="3"/>
      <c r="GJL5680" s="3"/>
      <c r="GJM5680" s="3"/>
      <c r="GJN5680" s="3"/>
      <c r="GJO5680" s="3"/>
      <c r="GJP5680" s="3"/>
      <c r="GJQ5680" s="3"/>
      <c r="GJR5680" s="3"/>
      <c r="GJS5680" s="3"/>
      <c r="GJT5680" s="3"/>
      <c r="GJU5680" s="3"/>
      <c r="GJV5680" s="3"/>
    </row>
    <row r="5681" spans="5000:5014" x14ac:dyDescent="0.35">
      <c r="GJH5681" s="3"/>
      <c r="GJI5681" s="3"/>
      <c r="GJJ5681" s="3"/>
      <c r="GJK5681" s="3"/>
      <c r="GJL5681" s="3"/>
      <c r="GJM5681" s="3"/>
      <c r="GJN5681" s="3"/>
      <c r="GJO5681" s="3"/>
      <c r="GJP5681" s="3"/>
      <c r="GJQ5681" s="3"/>
      <c r="GJR5681" s="3"/>
      <c r="GJS5681" s="3"/>
      <c r="GJT5681" s="3"/>
      <c r="GJU5681" s="3"/>
      <c r="GJV5681" s="3"/>
    </row>
    <row r="5682" spans="5000:5014" x14ac:dyDescent="0.35">
      <c r="GJH5682" s="3"/>
      <c r="GJI5682" s="3"/>
      <c r="GJJ5682" s="3"/>
      <c r="GJK5682" s="3"/>
      <c r="GJL5682" s="3"/>
      <c r="GJM5682" s="3"/>
      <c r="GJN5682" s="3"/>
      <c r="GJO5682" s="3"/>
      <c r="GJP5682" s="3"/>
      <c r="GJQ5682" s="3"/>
      <c r="GJR5682" s="3"/>
      <c r="GJS5682" s="3"/>
      <c r="GJT5682" s="3"/>
      <c r="GJU5682" s="3"/>
      <c r="GJV5682" s="3"/>
    </row>
    <row r="5683" spans="5000:5014" x14ac:dyDescent="0.35">
      <c r="GJH5683" s="3"/>
      <c r="GJI5683" s="3"/>
      <c r="GJJ5683" s="3"/>
      <c r="GJK5683" s="3"/>
      <c r="GJL5683" s="3"/>
      <c r="GJM5683" s="3"/>
      <c r="GJN5683" s="3"/>
      <c r="GJO5683" s="3"/>
      <c r="GJP5683" s="3"/>
      <c r="GJQ5683" s="3"/>
      <c r="GJR5683" s="3"/>
      <c r="GJS5683" s="3"/>
      <c r="GJT5683" s="3"/>
      <c r="GJU5683" s="3"/>
      <c r="GJV5683" s="3"/>
    </row>
    <row r="5684" spans="5000:5014" x14ac:dyDescent="0.35">
      <c r="GJH5684" s="3"/>
      <c r="GJI5684" s="3"/>
      <c r="GJJ5684" s="3"/>
      <c r="GJK5684" s="3"/>
      <c r="GJL5684" s="3"/>
      <c r="GJM5684" s="3"/>
      <c r="GJN5684" s="3"/>
      <c r="GJO5684" s="3"/>
      <c r="GJP5684" s="3"/>
      <c r="GJQ5684" s="3"/>
      <c r="GJR5684" s="3"/>
      <c r="GJS5684" s="3"/>
      <c r="GJT5684" s="3"/>
      <c r="GJU5684" s="3"/>
      <c r="GJV5684" s="3"/>
    </row>
    <row r="5685" spans="5000:5014" x14ac:dyDescent="0.35">
      <c r="GJH5685" s="3"/>
      <c r="GJI5685" s="3"/>
      <c r="GJJ5685" s="3"/>
      <c r="GJK5685" s="3"/>
      <c r="GJL5685" s="3"/>
      <c r="GJM5685" s="3"/>
      <c r="GJN5685" s="3"/>
      <c r="GJO5685" s="3"/>
      <c r="GJP5685" s="3"/>
      <c r="GJQ5685" s="3"/>
      <c r="GJR5685" s="3"/>
      <c r="GJS5685" s="3"/>
      <c r="GJT5685" s="3"/>
      <c r="GJU5685" s="3"/>
      <c r="GJV5685" s="3"/>
    </row>
    <row r="5686" spans="5000:5014" x14ac:dyDescent="0.35">
      <c r="GJH5686" s="3"/>
      <c r="GJI5686" s="3"/>
      <c r="GJJ5686" s="3"/>
      <c r="GJK5686" s="3"/>
      <c r="GJL5686" s="3"/>
      <c r="GJM5686" s="3"/>
      <c r="GJN5686" s="3"/>
      <c r="GJO5686" s="3"/>
      <c r="GJP5686" s="3"/>
      <c r="GJQ5686" s="3"/>
      <c r="GJR5686" s="3"/>
      <c r="GJS5686" s="3"/>
      <c r="GJT5686" s="3"/>
      <c r="GJU5686" s="3"/>
      <c r="GJV5686" s="3"/>
    </row>
    <row r="5687" spans="5000:5014" x14ac:dyDescent="0.35">
      <c r="GJH5687" s="3"/>
      <c r="GJI5687" s="3"/>
      <c r="GJJ5687" s="3"/>
      <c r="GJK5687" s="3"/>
      <c r="GJL5687" s="3"/>
      <c r="GJM5687" s="3"/>
      <c r="GJN5687" s="3"/>
      <c r="GJO5687" s="3"/>
      <c r="GJP5687" s="3"/>
      <c r="GJQ5687" s="3"/>
      <c r="GJR5687" s="3"/>
      <c r="GJS5687" s="3"/>
      <c r="GJT5687" s="3"/>
      <c r="GJU5687" s="3"/>
      <c r="GJV5687" s="3"/>
    </row>
    <row r="5688" spans="5000:5014" x14ac:dyDescent="0.35">
      <c r="GJH5688" s="3"/>
      <c r="GJI5688" s="3"/>
      <c r="GJJ5688" s="3"/>
      <c r="GJK5688" s="3"/>
      <c r="GJL5688" s="3"/>
      <c r="GJM5688" s="3"/>
      <c r="GJN5688" s="3"/>
      <c r="GJO5688" s="3"/>
      <c r="GJP5688" s="3"/>
      <c r="GJQ5688" s="3"/>
      <c r="GJR5688" s="3"/>
      <c r="GJS5688" s="3"/>
      <c r="GJT5688" s="3"/>
      <c r="GJU5688" s="3"/>
      <c r="GJV5688" s="3"/>
    </row>
    <row r="5689" spans="5000:5014" x14ac:dyDescent="0.35">
      <c r="GJH5689" s="3"/>
      <c r="GJI5689" s="3"/>
      <c r="GJJ5689" s="3"/>
      <c r="GJK5689" s="3"/>
      <c r="GJL5689" s="3"/>
      <c r="GJM5689" s="3"/>
      <c r="GJN5689" s="3"/>
      <c r="GJO5689" s="3"/>
      <c r="GJP5689" s="3"/>
      <c r="GJQ5689" s="3"/>
      <c r="GJR5689" s="3"/>
      <c r="GJS5689" s="3"/>
      <c r="GJT5689" s="3"/>
      <c r="GJU5689" s="3"/>
      <c r="GJV5689" s="3"/>
    </row>
    <row r="5690" spans="5000:5014" x14ac:dyDescent="0.35">
      <c r="GJH5690" s="3"/>
      <c r="GJI5690" s="3"/>
      <c r="GJJ5690" s="3"/>
      <c r="GJK5690" s="3"/>
      <c r="GJL5690" s="3"/>
      <c r="GJM5690" s="3"/>
      <c r="GJN5690" s="3"/>
      <c r="GJO5690" s="3"/>
      <c r="GJP5690" s="3"/>
      <c r="GJQ5690" s="3"/>
      <c r="GJR5690" s="3"/>
      <c r="GJS5690" s="3"/>
      <c r="GJT5690" s="3"/>
      <c r="GJU5690" s="3"/>
      <c r="GJV5690" s="3"/>
    </row>
    <row r="5691" spans="5000:5014" x14ac:dyDescent="0.35">
      <c r="GJH5691" s="3"/>
      <c r="GJI5691" s="3"/>
      <c r="GJJ5691" s="3"/>
      <c r="GJK5691" s="3"/>
      <c r="GJL5691" s="3"/>
      <c r="GJM5691" s="3"/>
      <c r="GJN5691" s="3"/>
      <c r="GJO5691" s="3"/>
      <c r="GJP5691" s="3"/>
      <c r="GJQ5691" s="3"/>
      <c r="GJR5691" s="3"/>
      <c r="GJS5691" s="3"/>
      <c r="GJT5691" s="3"/>
      <c r="GJU5691" s="3"/>
      <c r="GJV5691" s="3"/>
    </row>
    <row r="5692" spans="5000:5014" x14ac:dyDescent="0.35">
      <c r="GJH5692" s="3"/>
      <c r="GJI5692" s="3"/>
      <c r="GJJ5692" s="3"/>
      <c r="GJK5692" s="3"/>
      <c r="GJL5692" s="3"/>
      <c r="GJM5692" s="3"/>
      <c r="GJN5692" s="3"/>
      <c r="GJO5692" s="3"/>
      <c r="GJP5692" s="3"/>
      <c r="GJQ5692" s="3"/>
      <c r="GJR5692" s="3"/>
      <c r="GJS5692" s="3"/>
      <c r="GJT5692" s="3"/>
      <c r="GJU5692" s="3"/>
      <c r="GJV5692" s="3"/>
    </row>
    <row r="5693" spans="5000:5014" x14ac:dyDescent="0.35">
      <c r="GJH5693" s="3"/>
      <c r="GJI5693" s="3"/>
      <c r="GJJ5693" s="3"/>
      <c r="GJK5693" s="3"/>
      <c r="GJL5693" s="3"/>
      <c r="GJM5693" s="3"/>
      <c r="GJN5693" s="3"/>
      <c r="GJO5693" s="3"/>
      <c r="GJP5693" s="3"/>
      <c r="GJQ5693" s="3"/>
      <c r="GJR5693" s="3"/>
      <c r="GJS5693" s="3"/>
      <c r="GJT5693" s="3"/>
      <c r="GJU5693" s="3"/>
      <c r="GJV5693" s="3"/>
    </row>
    <row r="5694" spans="5000:5014" x14ac:dyDescent="0.35">
      <c r="GJH5694" s="3"/>
      <c r="GJI5694" s="3"/>
      <c r="GJJ5694" s="3"/>
      <c r="GJK5694" s="3"/>
      <c r="GJL5694" s="3"/>
      <c r="GJM5694" s="3"/>
      <c r="GJN5694" s="3"/>
      <c r="GJO5694" s="3"/>
      <c r="GJP5694" s="3"/>
      <c r="GJQ5694" s="3"/>
      <c r="GJR5694" s="3"/>
      <c r="GJS5694" s="3"/>
      <c r="GJT5694" s="3"/>
      <c r="GJU5694" s="3"/>
      <c r="GJV5694" s="3"/>
    </row>
    <row r="5695" spans="5000:5014" x14ac:dyDescent="0.35">
      <c r="GJH5695" s="3"/>
      <c r="GJI5695" s="3"/>
      <c r="GJJ5695" s="3"/>
      <c r="GJK5695" s="3"/>
      <c r="GJL5695" s="3"/>
      <c r="GJM5695" s="3"/>
      <c r="GJN5695" s="3"/>
      <c r="GJO5695" s="3"/>
      <c r="GJP5695" s="3"/>
      <c r="GJQ5695" s="3"/>
      <c r="GJR5695" s="3"/>
      <c r="GJS5695" s="3"/>
      <c r="GJT5695" s="3"/>
      <c r="GJU5695" s="3"/>
      <c r="GJV5695" s="3"/>
    </row>
    <row r="5696" spans="5000:5014" x14ac:dyDescent="0.35">
      <c r="GJH5696" s="3"/>
      <c r="GJI5696" s="3"/>
      <c r="GJJ5696" s="3"/>
      <c r="GJK5696" s="3"/>
      <c r="GJL5696" s="3"/>
      <c r="GJM5696" s="3"/>
      <c r="GJN5696" s="3"/>
      <c r="GJO5696" s="3"/>
      <c r="GJP5696" s="3"/>
      <c r="GJQ5696" s="3"/>
      <c r="GJR5696" s="3"/>
      <c r="GJS5696" s="3"/>
      <c r="GJT5696" s="3"/>
      <c r="GJU5696" s="3"/>
      <c r="GJV5696" s="3"/>
    </row>
    <row r="5697" spans="5000:5014" x14ac:dyDescent="0.35">
      <c r="GJH5697" s="3"/>
      <c r="GJI5697" s="3"/>
      <c r="GJJ5697" s="3"/>
      <c r="GJK5697" s="3"/>
      <c r="GJL5697" s="3"/>
      <c r="GJM5697" s="3"/>
      <c r="GJN5697" s="3"/>
      <c r="GJO5697" s="3"/>
      <c r="GJP5697" s="3"/>
      <c r="GJQ5697" s="3"/>
      <c r="GJR5697" s="3"/>
      <c r="GJS5697" s="3"/>
      <c r="GJT5697" s="3"/>
      <c r="GJU5697" s="3"/>
      <c r="GJV5697" s="3"/>
    </row>
    <row r="5698" spans="5000:5014" x14ac:dyDescent="0.35">
      <c r="GJH5698" s="3"/>
      <c r="GJI5698" s="3"/>
      <c r="GJJ5698" s="3"/>
      <c r="GJK5698" s="3"/>
      <c r="GJL5698" s="3"/>
      <c r="GJM5698" s="3"/>
      <c r="GJN5698" s="3"/>
      <c r="GJO5698" s="3"/>
      <c r="GJP5698" s="3"/>
      <c r="GJQ5698" s="3"/>
      <c r="GJR5698" s="3"/>
      <c r="GJS5698" s="3"/>
      <c r="GJT5698" s="3"/>
      <c r="GJU5698" s="3"/>
      <c r="GJV5698" s="3"/>
    </row>
    <row r="5699" spans="5000:5014" x14ac:dyDescent="0.35">
      <c r="GJH5699" s="3"/>
      <c r="GJI5699" s="3"/>
      <c r="GJJ5699" s="3"/>
      <c r="GJK5699" s="3"/>
      <c r="GJL5699" s="3"/>
      <c r="GJM5699" s="3"/>
      <c r="GJN5699" s="3"/>
      <c r="GJO5699" s="3"/>
      <c r="GJP5699" s="3"/>
      <c r="GJQ5699" s="3"/>
      <c r="GJR5699" s="3"/>
      <c r="GJS5699" s="3"/>
      <c r="GJT5699" s="3"/>
      <c r="GJU5699" s="3"/>
      <c r="GJV5699" s="3"/>
    </row>
    <row r="5700" spans="5000:5014" x14ac:dyDescent="0.35">
      <c r="GJH5700" s="3"/>
      <c r="GJI5700" s="3"/>
      <c r="GJJ5700" s="3"/>
      <c r="GJK5700" s="3"/>
      <c r="GJL5700" s="3"/>
      <c r="GJM5700" s="3"/>
      <c r="GJN5700" s="3"/>
      <c r="GJO5700" s="3"/>
      <c r="GJP5700" s="3"/>
      <c r="GJQ5700" s="3"/>
      <c r="GJR5700" s="3"/>
      <c r="GJS5700" s="3"/>
      <c r="GJT5700" s="3"/>
      <c r="GJU5700" s="3"/>
      <c r="GJV5700" s="3"/>
    </row>
    <row r="5701" spans="5000:5014" x14ac:dyDescent="0.35">
      <c r="GJH5701" s="3"/>
      <c r="GJI5701" s="3"/>
      <c r="GJJ5701" s="3"/>
      <c r="GJK5701" s="3"/>
      <c r="GJL5701" s="3"/>
      <c r="GJM5701" s="3"/>
      <c r="GJN5701" s="3"/>
      <c r="GJO5701" s="3"/>
      <c r="GJP5701" s="3"/>
      <c r="GJQ5701" s="3"/>
      <c r="GJR5701" s="3"/>
      <c r="GJS5701" s="3"/>
      <c r="GJT5701" s="3"/>
      <c r="GJU5701" s="3"/>
      <c r="GJV5701" s="3"/>
    </row>
    <row r="5702" spans="5000:5014" x14ac:dyDescent="0.35">
      <c r="GJH5702" s="3"/>
      <c r="GJI5702" s="3"/>
      <c r="GJJ5702" s="3"/>
      <c r="GJK5702" s="3"/>
      <c r="GJL5702" s="3"/>
      <c r="GJM5702" s="3"/>
      <c r="GJN5702" s="3"/>
      <c r="GJO5702" s="3"/>
      <c r="GJP5702" s="3"/>
      <c r="GJQ5702" s="3"/>
      <c r="GJR5702" s="3"/>
      <c r="GJS5702" s="3"/>
      <c r="GJT5702" s="3"/>
      <c r="GJU5702" s="3"/>
      <c r="GJV5702" s="3"/>
    </row>
    <row r="5703" spans="5000:5014" x14ac:dyDescent="0.35">
      <c r="GJH5703" s="3"/>
      <c r="GJI5703" s="3"/>
      <c r="GJJ5703" s="3"/>
      <c r="GJK5703" s="3"/>
      <c r="GJL5703" s="3"/>
      <c r="GJM5703" s="3"/>
      <c r="GJN5703" s="3"/>
      <c r="GJO5703" s="3"/>
      <c r="GJP5703" s="3"/>
      <c r="GJQ5703" s="3"/>
      <c r="GJR5703" s="3"/>
      <c r="GJS5703" s="3"/>
      <c r="GJT5703" s="3"/>
      <c r="GJU5703" s="3"/>
      <c r="GJV5703" s="3"/>
    </row>
    <row r="5704" spans="5000:5014" x14ac:dyDescent="0.35">
      <c r="GJH5704" s="3"/>
      <c r="GJI5704" s="3"/>
      <c r="GJJ5704" s="3"/>
      <c r="GJK5704" s="3"/>
      <c r="GJL5704" s="3"/>
      <c r="GJM5704" s="3"/>
      <c r="GJN5704" s="3"/>
      <c r="GJO5704" s="3"/>
      <c r="GJP5704" s="3"/>
      <c r="GJQ5704" s="3"/>
      <c r="GJR5704" s="3"/>
      <c r="GJS5704" s="3"/>
      <c r="GJT5704" s="3"/>
      <c r="GJU5704" s="3"/>
      <c r="GJV5704" s="3"/>
    </row>
    <row r="5705" spans="5000:5014" x14ac:dyDescent="0.35">
      <c r="GJH5705" s="3"/>
      <c r="GJI5705" s="3"/>
      <c r="GJJ5705" s="3"/>
      <c r="GJK5705" s="3"/>
      <c r="GJL5705" s="3"/>
      <c r="GJM5705" s="3"/>
      <c r="GJN5705" s="3"/>
      <c r="GJO5705" s="3"/>
      <c r="GJP5705" s="3"/>
      <c r="GJQ5705" s="3"/>
      <c r="GJR5705" s="3"/>
      <c r="GJS5705" s="3"/>
      <c r="GJT5705" s="3"/>
      <c r="GJU5705" s="3"/>
      <c r="GJV5705" s="3"/>
    </row>
    <row r="5706" spans="5000:5014" x14ac:dyDescent="0.35">
      <c r="GJH5706" s="3"/>
      <c r="GJI5706" s="3"/>
      <c r="GJJ5706" s="3"/>
      <c r="GJK5706" s="3"/>
      <c r="GJL5706" s="3"/>
      <c r="GJM5706" s="3"/>
      <c r="GJN5706" s="3"/>
      <c r="GJO5706" s="3"/>
      <c r="GJP5706" s="3"/>
      <c r="GJQ5706" s="3"/>
      <c r="GJR5706" s="3"/>
      <c r="GJS5706" s="3"/>
      <c r="GJT5706" s="3"/>
      <c r="GJU5706" s="3"/>
      <c r="GJV5706" s="3"/>
    </row>
    <row r="5707" spans="5000:5014" x14ac:dyDescent="0.35">
      <c r="GJH5707" s="3"/>
      <c r="GJI5707" s="3"/>
      <c r="GJJ5707" s="3"/>
      <c r="GJK5707" s="3"/>
      <c r="GJL5707" s="3"/>
      <c r="GJM5707" s="3"/>
      <c r="GJN5707" s="3"/>
      <c r="GJO5707" s="3"/>
      <c r="GJP5707" s="3"/>
      <c r="GJQ5707" s="3"/>
      <c r="GJR5707" s="3"/>
      <c r="GJS5707" s="3"/>
      <c r="GJT5707" s="3"/>
      <c r="GJU5707" s="3"/>
      <c r="GJV5707" s="3"/>
    </row>
    <row r="5708" spans="5000:5014" x14ac:dyDescent="0.35">
      <c r="GJH5708" s="3"/>
      <c r="GJI5708" s="3"/>
      <c r="GJJ5708" s="3"/>
      <c r="GJK5708" s="3"/>
      <c r="GJL5708" s="3"/>
      <c r="GJM5708" s="3"/>
      <c r="GJN5708" s="3"/>
      <c r="GJO5708" s="3"/>
      <c r="GJP5708" s="3"/>
      <c r="GJQ5708" s="3"/>
      <c r="GJR5708" s="3"/>
      <c r="GJS5708" s="3"/>
      <c r="GJT5708" s="3"/>
      <c r="GJU5708" s="3"/>
      <c r="GJV5708" s="3"/>
    </row>
    <row r="5709" spans="5000:5014" x14ac:dyDescent="0.35">
      <c r="GJH5709" s="3"/>
      <c r="GJI5709" s="3"/>
      <c r="GJJ5709" s="3"/>
      <c r="GJK5709" s="3"/>
      <c r="GJL5709" s="3"/>
      <c r="GJM5709" s="3"/>
      <c r="GJN5709" s="3"/>
      <c r="GJO5709" s="3"/>
      <c r="GJP5709" s="3"/>
      <c r="GJQ5709" s="3"/>
      <c r="GJR5709" s="3"/>
      <c r="GJS5709" s="3"/>
      <c r="GJT5709" s="3"/>
      <c r="GJU5709" s="3"/>
      <c r="GJV5709" s="3"/>
    </row>
    <row r="5710" spans="5000:5014" x14ac:dyDescent="0.35">
      <c r="GJH5710" s="3"/>
      <c r="GJI5710" s="3"/>
      <c r="GJJ5710" s="3"/>
      <c r="GJK5710" s="3"/>
      <c r="GJL5710" s="3"/>
      <c r="GJM5710" s="3"/>
      <c r="GJN5710" s="3"/>
      <c r="GJO5710" s="3"/>
      <c r="GJP5710" s="3"/>
      <c r="GJQ5710" s="3"/>
      <c r="GJR5710" s="3"/>
      <c r="GJS5710" s="3"/>
      <c r="GJT5710" s="3"/>
      <c r="GJU5710" s="3"/>
      <c r="GJV5710" s="3"/>
    </row>
    <row r="5711" spans="5000:5014" x14ac:dyDescent="0.35">
      <c r="GJH5711" s="3"/>
      <c r="GJI5711" s="3"/>
      <c r="GJJ5711" s="3"/>
      <c r="GJK5711" s="3"/>
      <c r="GJL5711" s="3"/>
      <c r="GJM5711" s="3"/>
      <c r="GJN5711" s="3"/>
      <c r="GJO5711" s="3"/>
      <c r="GJP5711" s="3"/>
      <c r="GJQ5711" s="3"/>
      <c r="GJR5711" s="3"/>
      <c r="GJS5711" s="3"/>
      <c r="GJT5711" s="3"/>
      <c r="GJU5711" s="3"/>
      <c r="GJV5711" s="3"/>
    </row>
    <row r="5712" spans="5000:5014" x14ac:dyDescent="0.35">
      <c r="GJH5712" s="3"/>
      <c r="GJI5712" s="3"/>
      <c r="GJJ5712" s="3"/>
      <c r="GJK5712" s="3"/>
      <c r="GJL5712" s="3"/>
      <c r="GJM5712" s="3"/>
      <c r="GJN5712" s="3"/>
      <c r="GJO5712" s="3"/>
      <c r="GJP5712" s="3"/>
      <c r="GJQ5712" s="3"/>
      <c r="GJR5712" s="3"/>
      <c r="GJS5712" s="3"/>
      <c r="GJT5712" s="3"/>
      <c r="GJU5712" s="3"/>
      <c r="GJV5712" s="3"/>
    </row>
    <row r="5713" spans="5000:5014" x14ac:dyDescent="0.35">
      <c r="GJH5713" s="3"/>
      <c r="GJI5713" s="3"/>
      <c r="GJJ5713" s="3"/>
      <c r="GJK5713" s="3"/>
      <c r="GJL5713" s="3"/>
      <c r="GJM5713" s="3"/>
      <c r="GJN5713" s="3"/>
      <c r="GJO5713" s="3"/>
      <c r="GJP5713" s="3"/>
      <c r="GJQ5713" s="3"/>
      <c r="GJR5713" s="3"/>
      <c r="GJS5713" s="3"/>
      <c r="GJT5713" s="3"/>
      <c r="GJU5713" s="3"/>
      <c r="GJV5713" s="3"/>
    </row>
    <row r="5714" spans="5000:5014" x14ac:dyDescent="0.35">
      <c r="GJH5714" s="3"/>
      <c r="GJI5714" s="3"/>
      <c r="GJJ5714" s="3"/>
      <c r="GJK5714" s="3"/>
      <c r="GJL5714" s="3"/>
      <c r="GJM5714" s="3"/>
      <c r="GJN5714" s="3"/>
      <c r="GJO5714" s="3"/>
      <c r="GJP5714" s="3"/>
      <c r="GJQ5714" s="3"/>
      <c r="GJR5714" s="3"/>
      <c r="GJS5714" s="3"/>
      <c r="GJT5714" s="3"/>
      <c r="GJU5714" s="3"/>
      <c r="GJV5714" s="3"/>
    </row>
    <row r="5715" spans="5000:5014" x14ac:dyDescent="0.35">
      <c r="GJH5715" s="3"/>
      <c r="GJI5715" s="3"/>
      <c r="GJJ5715" s="3"/>
      <c r="GJK5715" s="3"/>
      <c r="GJL5715" s="3"/>
      <c r="GJM5715" s="3"/>
      <c r="GJN5715" s="3"/>
      <c r="GJO5715" s="3"/>
      <c r="GJP5715" s="3"/>
      <c r="GJQ5715" s="3"/>
      <c r="GJR5715" s="3"/>
      <c r="GJS5715" s="3"/>
      <c r="GJT5715" s="3"/>
      <c r="GJU5715" s="3"/>
      <c r="GJV5715" s="3"/>
    </row>
    <row r="5716" spans="5000:5014" x14ac:dyDescent="0.35">
      <c r="GJH5716" s="3"/>
      <c r="GJI5716" s="3"/>
      <c r="GJJ5716" s="3"/>
      <c r="GJK5716" s="3"/>
      <c r="GJL5716" s="3"/>
      <c r="GJM5716" s="3"/>
      <c r="GJN5716" s="3"/>
      <c r="GJO5716" s="3"/>
      <c r="GJP5716" s="3"/>
      <c r="GJQ5716" s="3"/>
      <c r="GJR5716" s="3"/>
      <c r="GJS5716" s="3"/>
      <c r="GJT5716" s="3"/>
      <c r="GJU5716" s="3"/>
      <c r="GJV5716" s="3"/>
    </row>
    <row r="5717" spans="5000:5014" x14ac:dyDescent="0.35">
      <c r="GJH5717" s="3"/>
      <c r="GJI5717" s="3"/>
      <c r="GJJ5717" s="3"/>
      <c r="GJK5717" s="3"/>
      <c r="GJL5717" s="3"/>
      <c r="GJM5717" s="3"/>
      <c r="GJN5717" s="3"/>
      <c r="GJO5717" s="3"/>
      <c r="GJP5717" s="3"/>
      <c r="GJQ5717" s="3"/>
      <c r="GJR5717" s="3"/>
      <c r="GJS5717" s="3"/>
      <c r="GJT5717" s="3"/>
      <c r="GJU5717" s="3"/>
      <c r="GJV5717" s="3"/>
    </row>
    <row r="5718" spans="5000:5014" x14ac:dyDescent="0.35">
      <c r="GJH5718" s="3"/>
      <c r="GJI5718" s="3"/>
      <c r="GJJ5718" s="3"/>
      <c r="GJK5718" s="3"/>
      <c r="GJL5718" s="3"/>
      <c r="GJM5718" s="3"/>
      <c r="GJN5718" s="3"/>
      <c r="GJO5718" s="3"/>
      <c r="GJP5718" s="3"/>
      <c r="GJQ5718" s="3"/>
      <c r="GJR5718" s="3"/>
      <c r="GJS5718" s="3"/>
      <c r="GJT5718" s="3"/>
      <c r="GJU5718" s="3"/>
      <c r="GJV5718" s="3"/>
    </row>
    <row r="5719" spans="5000:5014" x14ac:dyDescent="0.35">
      <c r="GJH5719" s="3"/>
      <c r="GJI5719" s="3"/>
      <c r="GJJ5719" s="3"/>
      <c r="GJK5719" s="3"/>
      <c r="GJL5719" s="3"/>
      <c r="GJM5719" s="3"/>
      <c r="GJN5719" s="3"/>
      <c r="GJO5719" s="3"/>
      <c r="GJP5719" s="3"/>
      <c r="GJQ5719" s="3"/>
      <c r="GJR5719" s="3"/>
      <c r="GJS5719" s="3"/>
      <c r="GJT5719" s="3"/>
      <c r="GJU5719" s="3"/>
      <c r="GJV5719" s="3"/>
    </row>
    <row r="5720" spans="5000:5014" x14ac:dyDescent="0.35">
      <c r="GJH5720" s="3"/>
      <c r="GJI5720" s="3"/>
      <c r="GJJ5720" s="3"/>
      <c r="GJK5720" s="3"/>
      <c r="GJL5720" s="3"/>
      <c r="GJM5720" s="3"/>
      <c r="GJN5720" s="3"/>
      <c r="GJO5720" s="3"/>
      <c r="GJP5720" s="3"/>
      <c r="GJQ5720" s="3"/>
      <c r="GJR5720" s="3"/>
      <c r="GJS5720" s="3"/>
      <c r="GJT5720" s="3"/>
      <c r="GJU5720" s="3"/>
      <c r="GJV5720" s="3"/>
    </row>
    <row r="5721" spans="5000:5014" x14ac:dyDescent="0.35">
      <c r="GJH5721" s="3"/>
      <c r="GJI5721" s="3"/>
      <c r="GJJ5721" s="3"/>
      <c r="GJK5721" s="3"/>
      <c r="GJL5721" s="3"/>
      <c r="GJM5721" s="3"/>
      <c r="GJN5721" s="3"/>
      <c r="GJO5721" s="3"/>
      <c r="GJP5721" s="3"/>
      <c r="GJQ5721" s="3"/>
      <c r="GJR5721" s="3"/>
      <c r="GJS5721" s="3"/>
      <c r="GJT5721" s="3"/>
      <c r="GJU5721" s="3"/>
      <c r="GJV5721" s="3"/>
    </row>
    <row r="5722" spans="5000:5014" x14ac:dyDescent="0.35">
      <c r="GJH5722" s="3"/>
      <c r="GJI5722" s="3"/>
      <c r="GJJ5722" s="3"/>
      <c r="GJK5722" s="3"/>
      <c r="GJL5722" s="3"/>
      <c r="GJM5722" s="3"/>
      <c r="GJN5722" s="3"/>
      <c r="GJO5722" s="3"/>
      <c r="GJP5722" s="3"/>
      <c r="GJQ5722" s="3"/>
      <c r="GJR5722" s="3"/>
      <c r="GJS5722" s="3"/>
      <c r="GJT5722" s="3"/>
      <c r="GJU5722" s="3"/>
      <c r="GJV5722" s="3"/>
    </row>
    <row r="5723" spans="5000:5014" x14ac:dyDescent="0.35">
      <c r="GJH5723" s="3"/>
      <c r="GJI5723" s="3"/>
      <c r="GJJ5723" s="3"/>
      <c r="GJK5723" s="3"/>
      <c r="GJL5723" s="3"/>
      <c r="GJM5723" s="3"/>
      <c r="GJN5723" s="3"/>
      <c r="GJO5723" s="3"/>
      <c r="GJP5723" s="3"/>
      <c r="GJQ5723" s="3"/>
      <c r="GJR5723" s="3"/>
      <c r="GJS5723" s="3"/>
      <c r="GJT5723" s="3"/>
      <c r="GJU5723" s="3"/>
      <c r="GJV5723" s="3"/>
    </row>
    <row r="5724" spans="5000:5014" x14ac:dyDescent="0.35">
      <c r="GJH5724" s="3"/>
      <c r="GJI5724" s="3"/>
      <c r="GJJ5724" s="3"/>
      <c r="GJK5724" s="3"/>
      <c r="GJL5724" s="3"/>
      <c r="GJM5724" s="3"/>
      <c r="GJN5724" s="3"/>
      <c r="GJO5724" s="3"/>
      <c r="GJP5724" s="3"/>
      <c r="GJQ5724" s="3"/>
      <c r="GJR5724" s="3"/>
      <c r="GJS5724" s="3"/>
      <c r="GJT5724" s="3"/>
      <c r="GJU5724" s="3"/>
      <c r="GJV5724" s="3"/>
    </row>
    <row r="5725" spans="5000:5014" x14ac:dyDescent="0.35">
      <c r="GJH5725" s="3"/>
      <c r="GJI5725" s="3"/>
      <c r="GJJ5725" s="3"/>
      <c r="GJK5725" s="3"/>
      <c r="GJL5725" s="3"/>
      <c r="GJM5725" s="3"/>
      <c r="GJN5725" s="3"/>
      <c r="GJO5725" s="3"/>
      <c r="GJP5725" s="3"/>
      <c r="GJQ5725" s="3"/>
      <c r="GJR5725" s="3"/>
      <c r="GJS5725" s="3"/>
      <c r="GJT5725" s="3"/>
      <c r="GJU5725" s="3"/>
      <c r="GJV5725" s="3"/>
    </row>
    <row r="5726" spans="5000:5014" x14ac:dyDescent="0.35">
      <c r="GJH5726" s="3"/>
      <c r="GJI5726" s="3"/>
      <c r="GJJ5726" s="3"/>
      <c r="GJK5726" s="3"/>
      <c r="GJL5726" s="3"/>
      <c r="GJM5726" s="3"/>
      <c r="GJN5726" s="3"/>
      <c r="GJO5726" s="3"/>
      <c r="GJP5726" s="3"/>
      <c r="GJQ5726" s="3"/>
      <c r="GJR5726" s="3"/>
      <c r="GJS5726" s="3"/>
      <c r="GJT5726" s="3"/>
      <c r="GJU5726" s="3"/>
      <c r="GJV5726" s="3"/>
    </row>
    <row r="5727" spans="5000:5014" x14ac:dyDescent="0.35">
      <c r="GJH5727" s="3"/>
      <c r="GJI5727" s="3"/>
      <c r="GJJ5727" s="3"/>
      <c r="GJK5727" s="3"/>
      <c r="GJL5727" s="3"/>
      <c r="GJM5727" s="3"/>
      <c r="GJN5727" s="3"/>
      <c r="GJO5727" s="3"/>
      <c r="GJP5727" s="3"/>
      <c r="GJQ5727" s="3"/>
      <c r="GJR5727" s="3"/>
      <c r="GJS5727" s="3"/>
      <c r="GJT5727" s="3"/>
      <c r="GJU5727" s="3"/>
      <c r="GJV5727" s="3"/>
    </row>
    <row r="5728" spans="5000:5014" x14ac:dyDescent="0.35">
      <c r="GJH5728" s="3"/>
      <c r="GJI5728" s="3"/>
      <c r="GJJ5728" s="3"/>
      <c r="GJK5728" s="3"/>
      <c r="GJL5728" s="3"/>
      <c r="GJM5728" s="3"/>
      <c r="GJN5728" s="3"/>
      <c r="GJO5728" s="3"/>
      <c r="GJP5728" s="3"/>
      <c r="GJQ5728" s="3"/>
      <c r="GJR5728" s="3"/>
      <c r="GJS5728" s="3"/>
      <c r="GJT5728" s="3"/>
      <c r="GJU5728" s="3"/>
      <c r="GJV5728" s="3"/>
    </row>
    <row r="5729" spans="5000:5014" x14ac:dyDescent="0.35">
      <c r="GJH5729" s="3"/>
      <c r="GJI5729" s="3"/>
      <c r="GJJ5729" s="3"/>
      <c r="GJK5729" s="3"/>
      <c r="GJL5729" s="3"/>
      <c r="GJM5729" s="3"/>
      <c r="GJN5729" s="3"/>
      <c r="GJO5729" s="3"/>
      <c r="GJP5729" s="3"/>
      <c r="GJQ5729" s="3"/>
      <c r="GJR5729" s="3"/>
      <c r="GJS5729" s="3"/>
      <c r="GJT5729" s="3"/>
      <c r="GJU5729" s="3"/>
      <c r="GJV5729" s="3"/>
    </row>
    <row r="5730" spans="5000:5014" x14ac:dyDescent="0.35">
      <c r="GJH5730" s="3"/>
      <c r="GJI5730" s="3"/>
      <c r="GJJ5730" s="3"/>
      <c r="GJK5730" s="3"/>
      <c r="GJL5730" s="3"/>
      <c r="GJM5730" s="3"/>
      <c r="GJN5730" s="3"/>
      <c r="GJO5730" s="3"/>
      <c r="GJP5730" s="3"/>
      <c r="GJQ5730" s="3"/>
      <c r="GJR5730" s="3"/>
      <c r="GJS5730" s="3"/>
      <c r="GJT5730" s="3"/>
      <c r="GJU5730" s="3"/>
      <c r="GJV5730" s="3"/>
    </row>
    <row r="5731" spans="5000:5014" x14ac:dyDescent="0.35">
      <c r="GJH5731" s="3"/>
      <c r="GJI5731" s="3"/>
      <c r="GJJ5731" s="3"/>
      <c r="GJK5731" s="3"/>
      <c r="GJL5731" s="3"/>
      <c r="GJM5731" s="3"/>
      <c r="GJN5731" s="3"/>
      <c r="GJO5731" s="3"/>
      <c r="GJP5731" s="3"/>
      <c r="GJQ5731" s="3"/>
      <c r="GJR5731" s="3"/>
      <c r="GJS5731" s="3"/>
      <c r="GJT5731" s="3"/>
      <c r="GJU5731" s="3"/>
      <c r="GJV5731" s="3"/>
    </row>
    <row r="5732" spans="5000:5014" x14ac:dyDescent="0.35">
      <c r="GJH5732" s="3"/>
      <c r="GJI5732" s="3"/>
      <c r="GJJ5732" s="3"/>
      <c r="GJK5732" s="3"/>
      <c r="GJL5732" s="3"/>
      <c r="GJM5732" s="3"/>
      <c r="GJN5732" s="3"/>
      <c r="GJO5732" s="3"/>
      <c r="GJP5732" s="3"/>
      <c r="GJQ5732" s="3"/>
      <c r="GJR5732" s="3"/>
      <c r="GJS5732" s="3"/>
      <c r="GJT5732" s="3"/>
      <c r="GJU5732" s="3"/>
      <c r="GJV5732" s="3"/>
    </row>
    <row r="5733" spans="5000:5014" x14ac:dyDescent="0.35">
      <c r="GJH5733" s="3"/>
      <c r="GJI5733" s="3"/>
      <c r="GJJ5733" s="3"/>
      <c r="GJK5733" s="3"/>
      <c r="GJL5733" s="3"/>
      <c r="GJM5733" s="3"/>
      <c r="GJN5733" s="3"/>
      <c r="GJO5733" s="3"/>
      <c r="GJP5733" s="3"/>
      <c r="GJQ5733" s="3"/>
      <c r="GJR5733" s="3"/>
      <c r="GJS5733" s="3"/>
      <c r="GJT5733" s="3"/>
      <c r="GJU5733" s="3"/>
      <c r="GJV5733" s="3"/>
    </row>
    <row r="5734" spans="5000:5014" x14ac:dyDescent="0.35">
      <c r="GJH5734" s="3"/>
      <c r="GJI5734" s="3"/>
      <c r="GJJ5734" s="3"/>
      <c r="GJK5734" s="3"/>
      <c r="GJL5734" s="3"/>
      <c r="GJM5734" s="3"/>
      <c r="GJN5734" s="3"/>
      <c r="GJO5734" s="3"/>
      <c r="GJP5734" s="3"/>
      <c r="GJQ5734" s="3"/>
      <c r="GJR5734" s="3"/>
      <c r="GJS5734" s="3"/>
      <c r="GJT5734" s="3"/>
      <c r="GJU5734" s="3"/>
      <c r="GJV5734" s="3"/>
    </row>
    <row r="5735" spans="5000:5014" x14ac:dyDescent="0.35">
      <c r="GJH5735" s="3"/>
      <c r="GJI5735" s="3"/>
      <c r="GJJ5735" s="3"/>
      <c r="GJK5735" s="3"/>
      <c r="GJL5735" s="3"/>
      <c r="GJM5735" s="3"/>
      <c r="GJN5735" s="3"/>
      <c r="GJO5735" s="3"/>
      <c r="GJP5735" s="3"/>
      <c r="GJQ5735" s="3"/>
      <c r="GJR5735" s="3"/>
      <c r="GJS5735" s="3"/>
      <c r="GJT5735" s="3"/>
      <c r="GJU5735" s="3"/>
      <c r="GJV5735" s="3"/>
    </row>
    <row r="5736" spans="5000:5014" x14ac:dyDescent="0.35">
      <c r="GJH5736" s="3"/>
      <c r="GJI5736" s="3"/>
      <c r="GJJ5736" s="3"/>
      <c r="GJK5736" s="3"/>
      <c r="GJL5736" s="3"/>
      <c r="GJM5736" s="3"/>
      <c r="GJN5736" s="3"/>
      <c r="GJO5736" s="3"/>
      <c r="GJP5736" s="3"/>
      <c r="GJQ5736" s="3"/>
      <c r="GJR5736" s="3"/>
      <c r="GJS5736" s="3"/>
      <c r="GJT5736" s="3"/>
      <c r="GJU5736" s="3"/>
      <c r="GJV5736" s="3"/>
    </row>
    <row r="5737" spans="5000:5014" x14ac:dyDescent="0.35">
      <c r="GJH5737" s="3"/>
      <c r="GJI5737" s="3"/>
      <c r="GJJ5737" s="3"/>
      <c r="GJK5737" s="3"/>
      <c r="GJL5737" s="3"/>
      <c r="GJM5737" s="3"/>
      <c r="GJN5737" s="3"/>
      <c r="GJO5737" s="3"/>
      <c r="GJP5737" s="3"/>
      <c r="GJQ5737" s="3"/>
      <c r="GJR5737" s="3"/>
      <c r="GJS5737" s="3"/>
      <c r="GJT5737" s="3"/>
      <c r="GJU5737" s="3"/>
      <c r="GJV5737" s="3"/>
    </row>
    <row r="5738" spans="5000:5014" x14ac:dyDescent="0.35">
      <c r="GJH5738" s="3"/>
      <c r="GJI5738" s="3"/>
      <c r="GJJ5738" s="3"/>
      <c r="GJK5738" s="3"/>
      <c r="GJL5738" s="3"/>
      <c r="GJM5738" s="3"/>
      <c r="GJN5738" s="3"/>
      <c r="GJO5738" s="3"/>
      <c r="GJP5738" s="3"/>
      <c r="GJQ5738" s="3"/>
      <c r="GJR5738" s="3"/>
      <c r="GJS5738" s="3"/>
      <c r="GJT5738" s="3"/>
      <c r="GJU5738" s="3"/>
      <c r="GJV5738" s="3"/>
    </row>
    <row r="5739" spans="5000:5014" x14ac:dyDescent="0.35">
      <c r="GJH5739" s="3"/>
      <c r="GJI5739" s="3"/>
      <c r="GJJ5739" s="3"/>
      <c r="GJK5739" s="3"/>
      <c r="GJL5739" s="3"/>
      <c r="GJM5739" s="3"/>
      <c r="GJN5739" s="3"/>
      <c r="GJO5739" s="3"/>
      <c r="GJP5739" s="3"/>
      <c r="GJQ5739" s="3"/>
      <c r="GJR5739" s="3"/>
      <c r="GJS5739" s="3"/>
      <c r="GJT5739" s="3"/>
      <c r="GJU5739" s="3"/>
      <c r="GJV5739" s="3"/>
    </row>
    <row r="5740" spans="5000:5014" x14ac:dyDescent="0.35">
      <c r="GJH5740" s="3"/>
      <c r="GJI5740" s="3"/>
      <c r="GJJ5740" s="3"/>
      <c r="GJK5740" s="3"/>
      <c r="GJL5740" s="3"/>
      <c r="GJM5740" s="3"/>
      <c r="GJN5740" s="3"/>
      <c r="GJO5740" s="3"/>
      <c r="GJP5740" s="3"/>
      <c r="GJQ5740" s="3"/>
      <c r="GJR5740" s="3"/>
      <c r="GJS5740" s="3"/>
      <c r="GJT5740" s="3"/>
      <c r="GJU5740" s="3"/>
      <c r="GJV5740" s="3"/>
    </row>
    <row r="5741" spans="5000:5014" x14ac:dyDescent="0.35">
      <c r="GJH5741" s="3"/>
      <c r="GJI5741" s="3"/>
      <c r="GJJ5741" s="3"/>
      <c r="GJK5741" s="3"/>
      <c r="GJL5741" s="3"/>
      <c r="GJM5741" s="3"/>
      <c r="GJN5741" s="3"/>
      <c r="GJO5741" s="3"/>
      <c r="GJP5741" s="3"/>
      <c r="GJQ5741" s="3"/>
      <c r="GJR5741" s="3"/>
      <c r="GJS5741" s="3"/>
      <c r="GJT5741" s="3"/>
      <c r="GJU5741" s="3"/>
      <c r="GJV5741" s="3"/>
    </row>
    <row r="5742" spans="5000:5014" x14ac:dyDescent="0.35">
      <c r="GJH5742" s="3"/>
      <c r="GJI5742" s="3"/>
      <c r="GJJ5742" s="3"/>
      <c r="GJK5742" s="3"/>
      <c r="GJL5742" s="3"/>
      <c r="GJM5742" s="3"/>
      <c r="GJN5742" s="3"/>
      <c r="GJO5742" s="3"/>
      <c r="GJP5742" s="3"/>
      <c r="GJQ5742" s="3"/>
      <c r="GJR5742" s="3"/>
      <c r="GJS5742" s="3"/>
      <c r="GJT5742" s="3"/>
      <c r="GJU5742" s="3"/>
      <c r="GJV5742" s="3"/>
    </row>
    <row r="5743" spans="5000:5014" x14ac:dyDescent="0.35">
      <c r="GJH5743" s="3"/>
      <c r="GJI5743" s="3"/>
      <c r="GJJ5743" s="3"/>
      <c r="GJK5743" s="3"/>
      <c r="GJL5743" s="3"/>
      <c r="GJM5743" s="3"/>
      <c r="GJN5743" s="3"/>
      <c r="GJO5743" s="3"/>
      <c r="GJP5743" s="3"/>
      <c r="GJQ5743" s="3"/>
      <c r="GJR5743" s="3"/>
      <c r="GJS5743" s="3"/>
      <c r="GJT5743" s="3"/>
      <c r="GJU5743" s="3"/>
      <c r="GJV5743" s="3"/>
    </row>
    <row r="5744" spans="5000:5014" x14ac:dyDescent="0.35">
      <c r="GJH5744" s="3"/>
      <c r="GJI5744" s="3"/>
      <c r="GJJ5744" s="3"/>
      <c r="GJK5744" s="3"/>
      <c r="GJL5744" s="3"/>
      <c r="GJM5744" s="3"/>
      <c r="GJN5744" s="3"/>
      <c r="GJO5744" s="3"/>
      <c r="GJP5744" s="3"/>
      <c r="GJQ5744" s="3"/>
      <c r="GJR5744" s="3"/>
      <c r="GJS5744" s="3"/>
      <c r="GJT5744" s="3"/>
      <c r="GJU5744" s="3"/>
      <c r="GJV5744" s="3"/>
    </row>
    <row r="5745" spans="5000:5014" x14ac:dyDescent="0.35">
      <c r="GJH5745" s="3"/>
      <c r="GJI5745" s="3"/>
      <c r="GJJ5745" s="3"/>
      <c r="GJK5745" s="3"/>
      <c r="GJL5745" s="3"/>
      <c r="GJM5745" s="3"/>
      <c r="GJN5745" s="3"/>
      <c r="GJO5745" s="3"/>
      <c r="GJP5745" s="3"/>
      <c r="GJQ5745" s="3"/>
      <c r="GJR5745" s="3"/>
      <c r="GJS5745" s="3"/>
      <c r="GJT5745" s="3"/>
      <c r="GJU5745" s="3"/>
      <c r="GJV5745" s="3"/>
    </row>
    <row r="5746" spans="5000:5014" x14ac:dyDescent="0.35">
      <c r="GJH5746" s="3"/>
      <c r="GJI5746" s="3"/>
      <c r="GJJ5746" s="3"/>
      <c r="GJK5746" s="3"/>
      <c r="GJL5746" s="3"/>
      <c r="GJM5746" s="3"/>
      <c r="GJN5746" s="3"/>
      <c r="GJO5746" s="3"/>
      <c r="GJP5746" s="3"/>
      <c r="GJQ5746" s="3"/>
      <c r="GJR5746" s="3"/>
      <c r="GJS5746" s="3"/>
      <c r="GJT5746" s="3"/>
      <c r="GJU5746" s="3"/>
      <c r="GJV5746" s="3"/>
    </row>
    <row r="5747" spans="5000:5014" x14ac:dyDescent="0.35">
      <c r="GJH5747" s="3"/>
      <c r="GJI5747" s="3"/>
      <c r="GJJ5747" s="3"/>
      <c r="GJK5747" s="3"/>
      <c r="GJL5747" s="3"/>
      <c r="GJM5747" s="3"/>
      <c r="GJN5747" s="3"/>
      <c r="GJO5747" s="3"/>
      <c r="GJP5747" s="3"/>
      <c r="GJQ5747" s="3"/>
      <c r="GJR5747" s="3"/>
      <c r="GJS5747" s="3"/>
      <c r="GJT5747" s="3"/>
      <c r="GJU5747" s="3"/>
      <c r="GJV5747" s="3"/>
    </row>
    <row r="5748" spans="5000:5014" x14ac:dyDescent="0.35">
      <c r="GJH5748" s="3"/>
      <c r="GJI5748" s="3"/>
      <c r="GJJ5748" s="3"/>
      <c r="GJK5748" s="3"/>
      <c r="GJL5748" s="3"/>
      <c r="GJM5748" s="3"/>
      <c r="GJN5748" s="3"/>
      <c r="GJO5748" s="3"/>
      <c r="GJP5748" s="3"/>
      <c r="GJQ5748" s="3"/>
      <c r="GJR5748" s="3"/>
      <c r="GJS5748" s="3"/>
      <c r="GJT5748" s="3"/>
      <c r="GJU5748" s="3"/>
      <c r="GJV5748" s="3"/>
    </row>
    <row r="5749" spans="5000:5014" x14ac:dyDescent="0.35">
      <c r="GJH5749" s="3"/>
      <c r="GJI5749" s="3"/>
      <c r="GJJ5749" s="3"/>
      <c r="GJK5749" s="3"/>
      <c r="GJL5749" s="3"/>
      <c r="GJM5749" s="3"/>
      <c r="GJN5749" s="3"/>
      <c r="GJO5749" s="3"/>
      <c r="GJP5749" s="3"/>
      <c r="GJQ5749" s="3"/>
      <c r="GJR5749" s="3"/>
      <c r="GJS5749" s="3"/>
      <c r="GJT5749" s="3"/>
      <c r="GJU5749" s="3"/>
      <c r="GJV5749" s="3"/>
    </row>
    <row r="5750" spans="5000:5014" x14ac:dyDescent="0.35">
      <c r="GJH5750" s="3"/>
      <c r="GJI5750" s="3"/>
      <c r="GJJ5750" s="3"/>
      <c r="GJK5750" s="3"/>
      <c r="GJL5750" s="3"/>
      <c r="GJM5750" s="3"/>
      <c r="GJN5750" s="3"/>
      <c r="GJO5750" s="3"/>
      <c r="GJP5750" s="3"/>
      <c r="GJQ5750" s="3"/>
      <c r="GJR5750" s="3"/>
      <c r="GJS5750" s="3"/>
      <c r="GJT5750" s="3"/>
      <c r="GJU5750" s="3"/>
      <c r="GJV5750" s="3"/>
    </row>
    <row r="5751" spans="5000:5014" x14ac:dyDescent="0.35">
      <c r="GJH5751" s="3"/>
      <c r="GJI5751" s="3"/>
      <c r="GJJ5751" s="3"/>
      <c r="GJK5751" s="3"/>
      <c r="GJL5751" s="3"/>
      <c r="GJM5751" s="3"/>
      <c r="GJN5751" s="3"/>
      <c r="GJO5751" s="3"/>
      <c r="GJP5751" s="3"/>
      <c r="GJQ5751" s="3"/>
      <c r="GJR5751" s="3"/>
      <c r="GJS5751" s="3"/>
      <c r="GJT5751" s="3"/>
      <c r="GJU5751" s="3"/>
      <c r="GJV5751" s="3"/>
    </row>
    <row r="5752" spans="5000:5014" x14ac:dyDescent="0.35">
      <c r="GJH5752" s="3"/>
      <c r="GJI5752" s="3"/>
      <c r="GJJ5752" s="3"/>
      <c r="GJK5752" s="3"/>
      <c r="GJL5752" s="3"/>
      <c r="GJM5752" s="3"/>
      <c r="GJN5752" s="3"/>
      <c r="GJO5752" s="3"/>
      <c r="GJP5752" s="3"/>
      <c r="GJQ5752" s="3"/>
      <c r="GJR5752" s="3"/>
      <c r="GJS5752" s="3"/>
      <c r="GJT5752" s="3"/>
      <c r="GJU5752" s="3"/>
      <c r="GJV5752" s="3"/>
    </row>
    <row r="5753" spans="5000:5014" x14ac:dyDescent="0.35">
      <c r="GJH5753" s="3"/>
      <c r="GJI5753" s="3"/>
      <c r="GJJ5753" s="3"/>
      <c r="GJK5753" s="3"/>
      <c r="GJL5753" s="3"/>
      <c r="GJM5753" s="3"/>
      <c r="GJN5753" s="3"/>
      <c r="GJO5753" s="3"/>
      <c r="GJP5753" s="3"/>
      <c r="GJQ5753" s="3"/>
      <c r="GJR5753" s="3"/>
      <c r="GJS5753" s="3"/>
      <c r="GJT5753" s="3"/>
      <c r="GJU5753" s="3"/>
      <c r="GJV5753" s="3"/>
    </row>
    <row r="5754" spans="5000:5014" x14ac:dyDescent="0.35">
      <c r="GJH5754" s="3"/>
      <c r="GJI5754" s="3"/>
      <c r="GJJ5754" s="3"/>
      <c r="GJK5754" s="3"/>
      <c r="GJL5754" s="3"/>
      <c r="GJM5754" s="3"/>
      <c r="GJN5754" s="3"/>
      <c r="GJO5754" s="3"/>
      <c r="GJP5754" s="3"/>
      <c r="GJQ5754" s="3"/>
      <c r="GJR5754" s="3"/>
      <c r="GJS5754" s="3"/>
      <c r="GJT5754" s="3"/>
      <c r="GJU5754" s="3"/>
      <c r="GJV5754" s="3"/>
    </row>
    <row r="5755" spans="5000:5014" x14ac:dyDescent="0.35">
      <c r="GJH5755" s="3"/>
      <c r="GJI5755" s="3"/>
      <c r="GJJ5755" s="3"/>
      <c r="GJK5755" s="3"/>
      <c r="GJL5755" s="3"/>
      <c r="GJM5755" s="3"/>
      <c r="GJN5755" s="3"/>
      <c r="GJO5755" s="3"/>
      <c r="GJP5755" s="3"/>
      <c r="GJQ5755" s="3"/>
      <c r="GJR5755" s="3"/>
      <c r="GJS5755" s="3"/>
      <c r="GJT5755" s="3"/>
      <c r="GJU5755" s="3"/>
      <c r="GJV5755" s="3"/>
    </row>
    <row r="5756" spans="5000:5014" x14ac:dyDescent="0.35">
      <c r="GJH5756" s="3"/>
      <c r="GJI5756" s="3"/>
      <c r="GJJ5756" s="3"/>
      <c r="GJK5756" s="3"/>
      <c r="GJL5756" s="3"/>
      <c r="GJM5756" s="3"/>
      <c r="GJN5756" s="3"/>
      <c r="GJO5756" s="3"/>
      <c r="GJP5756" s="3"/>
      <c r="GJQ5756" s="3"/>
      <c r="GJR5756" s="3"/>
      <c r="GJS5756" s="3"/>
      <c r="GJT5756" s="3"/>
      <c r="GJU5756" s="3"/>
      <c r="GJV5756" s="3"/>
    </row>
    <row r="5757" spans="5000:5014" x14ac:dyDescent="0.35">
      <c r="GJH5757" s="3"/>
      <c r="GJI5757" s="3"/>
      <c r="GJJ5757" s="3"/>
      <c r="GJK5757" s="3"/>
      <c r="GJL5757" s="3"/>
      <c r="GJM5757" s="3"/>
      <c r="GJN5757" s="3"/>
      <c r="GJO5757" s="3"/>
      <c r="GJP5757" s="3"/>
      <c r="GJQ5757" s="3"/>
      <c r="GJR5757" s="3"/>
      <c r="GJS5757" s="3"/>
      <c r="GJT5757" s="3"/>
      <c r="GJU5757" s="3"/>
      <c r="GJV5757" s="3"/>
    </row>
    <row r="5758" spans="5000:5014" x14ac:dyDescent="0.35">
      <c r="GJH5758" s="3"/>
      <c r="GJI5758" s="3"/>
      <c r="GJJ5758" s="3"/>
      <c r="GJK5758" s="3"/>
      <c r="GJL5758" s="3"/>
      <c r="GJM5758" s="3"/>
      <c r="GJN5758" s="3"/>
      <c r="GJO5758" s="3"/>
      <c r="GJP5758" s="3"/>
      <c r="GJQ5758" s="3"/>
      <c r="GJR5758" s="3"/>
      <c r="GJS5758" s="3"/>
      <c r="GJT5758" s="3"/>
      <c r="GJU5758" s="3"/>
      <c r="GJV5758" s="3"/>
    </row>
    <row r="5759" spans="5000:5014" x14ac:dyDescent="0.35">
      <c r="GJH5759" s="3"/>
      <c r="GJI5759" s="3"/>
      <c r="GJJ5759" s="3"/>
      <c r="GJK5759" s="3"/>
      <c r="GJL5759" s="3"/>
      <c r="GJM5759" s="3"/>
      <c r="GJN5759" s="3"/>
      <c r="GJO5759" s="3"/>
      <c r="GJP5759" s="3"/>
      <c r="GJQ5759" s="3"/>
      <c r="GJR5759" s="3"/>
      <c r="GJS5759" s="3"/>
      <c r="GJT5759" s="3"/>
      <c r="GJU5759" s="3"/>
      <c r="GJV5759" s="3"/>
    </row>
    <row r="5760" spans="5000:5014" x14ac:dyDescent="0.35">
      <c r="GJH5760" s="3"/>
      <c r="GJI5760" s="3"/>
      <c r="GJJ5760" s="3"/>
      <c r="GJK5760" s="3"/>
      <c r="GJL5760" s="3"/>
      <c r="GJM5760" s="3"/>
      <c r="GJN5760" s="3"/>
      <c r="GJO5760" s="3"/>
      <c r="GJP5760" s="3"/>
      <c r="GJQ5760" s="3"/>
      <c r="GJR5760" s="3"/>
      <c r="GJS5760" s="3"/>
      <c r="GJT5760" s="3"/>
      <c r="GJU5760" s="3"/>
      <c r="GJV5760" s="3"/>
    </row>
    <row r="5761" spans="5000:5014" x14ac:dyDescent="0.35">
      <c r="GJH5761" s="3"/>
      <c r="GJI5761" s="3"/>
      <c r="GJJ5761" s="3"/>
      <c r="GJK5761" s="3"/>
      <c r="GJL5761" s="3"/>
      <c r="GJM5761" s="3"/>
      <c r="GJN5761" s="3"/>
      <c r="GJO5761" s="3"/>
      <c r="GJP5761" s="3"/>
      <c r="GJQ5761" s="3"/>
      <c r="GJR5761" s="3"/>
      <c r="GJS5761" s="3"/>
      <c r="GJT5761" s="3"/>
      <c r="GJU5761" s="3"/>
      <c r="GJV5761" s="3"/>
    </row>
    <row r="5762" spans="5000:5014" x14ac:dyDescent="0.35">
      <c r="GJH5762" s="3"/>
      <c r="GJI5762" s="3"/>
      <c r="GJJ5762" s="3"/>
      <c r="GJK5762" s="3"/>
      <c r="GJL5762" s="3"/>
      <c r="GJM5762" s="3"/>
      <c r="GJN5762" s="3"/>
      <c r="GJO5762" s="3"/>
      <c r="GJP5762" s="3"/>
      <c r="GJQ5762" s="3"/>
      <c r="GJR5762" s="3"/>
      <c r="GJS5762" s="3"/>
      <c r="GJT5762" s="3"/>
      <c r="GJU5762" s="3"/>
      <c r="GJV5762" s="3"/>
    </row>
    <row r="5763" spans="5000:5014" x14ac:dyDescent="0.35">
      <c r="GJH5763" s="3"/>
      <c r="GJI5763" s="3"/>
      <c r="GJJ5763" s="3"/>
      <c r="GJK5763" s="3"/>
      <c r="GJL5763" s="3"/>
      <c r="GJM5763" s="3"/>
      <c r="GJN5763" s="3"/>
      <c r="GJO5763" s="3"/>
      <c r="GJP5763" s="3"/>
      <c r="GJQ5763" s="3"/>
      <c r="GJR5763" s="3"/>
      <c r="GJS5763" s="3"/>
      <c r="GJT5763" s="3"/>
      <c r="GJU5763" s="3"/>
      <c r="GJV5763" s="3"/>
    </row>
    <row r="5764" spans="5000:5014" x14ac:dyDescent="0.35">
      <c r="GJH5764" s="3"/>
      <c r="GJI5764" s="3"/>
      <c r="GJJ5764" s="3"/>
      <c r="GJK5764" s="3"/>
      <c r="GJL5764" s="3"/>
      <c r="GJM5764" s="3"/>
      <c r="GJN5764" s="3"/>
      <c r="GJO5764" s="3"/>
      <c r="GJP5764" s="3"/>
      <c r="GJQ5764" s="3"/>
      <c r="GJR5764" s="3"/>
      <c r="GJS5764" s="3"/>
      <c r="GJT5764" s="3"/>
      <c r="GJU5764" s="3"/>
      <c r="GJV5764" s="3"/>
    </row>
    <row r="5765" spans="5000:5014" x14ac:dyDescent="0.35">
      <c r="GJH5765" s="3"/>
      <c r="GJI5765" s="3"/>
      <c r="GJJ5765" s="3"/>
      <c r="GJK5765" s="3"/>
      <c r="GJL5765" s="3"/>
      <c r="GJM5765" s="3"/>
      <c r="GJN5765" s="3"/>
      <c r="GJO5765" s="3"/>
      <c r="GJP5765" s="3"/>
      <c r="GJQ5765" s="3"/>
      <c r="GJR5765" s="3"/>
      <c r="GJS5765" s="3"/>
      <c r="GJT5765" s="3"/>
      <c r="GJU5765" s="3"/>
      <c r="GJV5765" s="3"/>
    </row>
    <row r="5766" spans="5000:5014" x14ac:dyDescent="0.35">
      <c r="GJH5766" s="3"/>
      <c r="GJI5766" s="3"/>
      <c r="GJJ5766" s="3"/>
      <c r="GJK5766" s="3"/>
      <c r="GJL5766" s="3"/>
      <c r="GJM5766" s="3"/>
      <c r="GJN5766" s="3"/>
      <c r="GJO5766" s="3"/>
      <c r="GJP5766" s="3"/>
      <c r="GJQ5766" s="3"/>
      <c r="GJR5766" s="3"/>
      <c r="GJS5766" s="3"/>
      <c r="GJT5766" s="3"/>
      <c r="GJU5766" s="3"/>
      <c r="GJV5766" s="3"/>
    </row>
    <row r="5767" spans="5000:5014" x14ac:dyDescent="0.35">
      <c r="GJH5767" s="3"/>
      <c r="GJI5767" s="3"/>
      <c r="GJJ5767" s="3"/>
      <c r="GJK5767" s="3"/>
      <c r="GJL5767" s="3"/>
      <c r="GJM5767" s="3"/>
      <c r="GJN5767" s="3"/>
      <c r="GJO5767" s="3"/>
      <c r="GJP5767" s="3"/>
      <c r="GJQ5767" s="3"/>
      <c r="GJR5767" s="3"/>
      <c r="GJS5767" s="3"/>
      <c r="GJT5767" s="3"/>
      <c r="GJU5767" s="3"/>
      <c r="GJV5767" s="3"/>
    </row>
    <row r="5768" spans="5000:5014" x14ac:dyDescent="0.35">
      <c r="GJH5768" s="3"/>
      <c r="GJI5768" s="3"/>
      <c r="GJJ5768" s="3"/>
      <c r="GJK5768" s="3"/>
      <c r="GJL5768" s="3"/>
      <c r="GJM5768" s="3"/>
      <c r="GJN5768" s="3"/>
      <c r="GJO5768" s="3"/>
      <c r="GJP5768" s="3"/>
      <c r="GJQ5768" s="3"/>
      <c r="GJR5768" s="3"/>
      <c r="GJS5768" s="3"/>
      <c r="GJT5768" s="3"/>
      <c r="GJU5768" s="3"/>
      <c r="GJV5768" s="3"/>
    </row>
    <row r="5769" spans="5000:5014" x14ac:dyDescent="0.35">
      <c r="GJH5769" s="3"/>
      <c r="GJI5769" s="3"/>
      <c r="GJJ5769" s="3"/>
      <c r="GJK5769" s="3"/>
      <c r="GJL5769" s="3"/>
      <c r="GJM5769" s="3"/>
      <c r="GJN5769" s="3"/>
      <c r="GJO5769" s="3"/>
      <c r="GJP5769" s="3"/>
      <c r="GJQ5769" s="3"/>
      <c r="GJR5769" s="3"/>
      <c r="GJS5769" s="3"/>
      <c r="GJT5769" s="3"/>
      <c r="GJU5769" s="3"/>
      <c r="GJV5769" s="3"/>
    </row>
    <row r="5770" spans="5000:5014" x14ac:dyDescent="0.35">
      <c r="GJH5770" s="3"/>
      <c r="GJI5770" s="3"/>
      <c r="GJJ5770" s="3"/>
      <c r="GJK5770" s="3"/>
      <c r="GJL5770" s="3"/>
      <c r="GJM5770" s="3"/>
      <c r="GJN5770" s="3"/>
      <c r="GJO5770" s="3"/>
      <c r="GJP5770" s="3"/>
      <c r="GJQ5770" s="3"/>
      <c r="GJR5770" s="3"/>
      <c r="GJS5770" s="3"/>
      <c r="GJT5770" s="3"/>
      <c r="GJU5770" s="3"/>
      <c r="GJV5770" s="3"/>
    </row>
    <row r="5771" spans="5000:5014" x14ac:dyDescent="0.35">
      <c r="GJH5771" s="3"/>
      <c r="GJI5771" s="3"/>
      <c r="GJJ5771" s="3"/>
      <c r="GJK5771" s="3"/>
      <c r="GJL5771" s="3"/>
      <c r="GJM5771" s="3"/>
      <c r="GJN5771" s="3"/>
      <c r="GJO5771" s="3"/>
      <c r="GJP5771" s="3"/>
      <c r="GJQ5771" s="3"/>
      <c r="GJR5771" s="3"/>
      <c r="GJS5771" s="3"/>
      <c r="GJT5771" s="3"/>
      <c r="GJU5771" s="3"/>
      <c r="GJV5771" s="3"/>
    </row>
    <row r="5772" spans="5000:5014" x14ac:dyDescent="0.35">
      <c r="GJH5772" s="3"/>
      <c r="GJI5772" s="3"/>
      <c r="GJJ5772" s="3"/>
      <c r="GJK5772" s="3"/>
      <c r="GJL5772" s="3"/>
      <c r="GJM5772" s="3"/>
      <c r="GJN5772" s="3"/>
      <c r="GJO5772" s="3"/>
      <c r="GJP5772" s="3"/>
      <c r="GJQ5772" s="3"/>
      <c r="GJR5772" s="3"/>
      <c r="GJS5772" s="3"/>
      <c r="GJT5772" s="3"/>
      <c r="GJU5772" s="3"/>
      <c r="GJV5772" s="3"/>
    </row>
    <row r="5773" spans="5000:5014" x14ac:dyDescent="0.35">
      <c r="GJH5773" s="3"/>
      <c r="GJI5773" s="3"/>
      <c r="GJJ5773" s="3"/>
      <c r="GJK5773" s="3"/>
      <c r="GJL5773" s="3"/>
      <c r="GJM5773" s="3"/>
      <c r="GJN5773" s="3"/>
      <c r="GJO5773" s="3"/>
      <c r="GJP5773" s="3"/>
      <c r="GJQ5773" s="3"/>
      <c r="GJR5773" s="3"/>
      <c r="GJS5773" s="3"/>
      <c r="GJT5773" s="3"/>
      <c r="GJU5773" s="3"/>
      <c r="GJV5773" s="3"/>
    </row>
    <row r="5774" spans="5000:5014" x14ac:dyDescent="0.35">
      <c r="GJH5774" s="3"/>
      <c r="GJI5774" s="3"/>
      <c r="GJJ5774" s="3"/>
      <c r="GJK5774" s="3"/>
      <c r="GJL5774" s="3"/>
      <c r="GJM5774" s="3"/>
      <c r="GJN5774" s="3"/>
      <c r="GJO5774" s="3"/>
      <c r="GJP5774" s="3"/>
      <c r="GJQ5774" s="3"/>
      <c r="GJR5774" s="3"/>
      <c r="GJS5774" s="3"/>
      <c r="GJT5774" s="3"/>
      <c r="GJU5774" s="3"/>
      <c r="GJV5774" s="3"/>
    </row>
    <row r="5775" spans="5000:5014" x14ac:dyDescent="0.35">
      <c r="GJH5775" s="3"/>
      <c r="GJI5775" s="3"/>
      <c r="GJJ5775" s="3"/>
      <c r="GJK5775" s="3"/>
      <c r="GJL5775" s="3"/>
      <c r="GJM5775" s="3"/>
      <c r="GJN5775" s="3"/>
      <c r="GJO5775" s="3"/>
      <c r="GJP5775" s="3"/>
      <c r="GJQ5775" s="3"/>
      <c r="GJR5775" s="3"/>
      <c r="GJS5775" s="3"/>
      <c r="GJT5775" s="3"/>
      <c r="GJU5775" s="3"/>
      <c r="GJV5775" s="3"/>
    </row>
    <row r="5776" spans="5000:5014" x14ac:dyDescent="0.35">
      <c r="GJH5776" s="3"/>
      <c r="GJI5776" s="3"/>
      <c r="GJJ5776" s="3"/>
      <c r="GJK5776" s="3"/>
      <c r="GJL5776" s="3"/>
      <c r="GJM5776" s="3"/>
      <c r="GJN5776" s="3"/>
      <c r="GJO5776" s="3"/>
      <c r="GJP5776" s="3"/>
      <c r="GJQ5776" s="3"/>
      <c r="GJR5776" s="3"/>
      <c r="GJS5776" s="3"/>
      <c r="GJT5776" s="3"/>
      <c r="GJU5776" s="3"/>
      <c r="GJV5776" s="3"/>
    </row>
    <row r="5777" spans="5000:5014" x14ac:dyDescent="0.35">
      <c r="GJH5777" s="3"/>
      <c r="GJI5777" s="3"/>
      <c r="GJJ5777" s="3"/>
      <c r="GJK5777" s="3"/>
      <c r="GJL5777" s="3"/>
      <c r="GJM5777" s="3"/>
      <c r="GJN5777" s="3"/>
      <c r="GJO5777" s="3"/>
      <c r="GJP5777" s="3"/>
      <c r="GJQ5777" s="3"/>
      <c r="GJR5777" s="3"/>
      <c r="GJS5777" s="3"/>
      <c r="GJT5777" s="3"/>
      <c r="GJU5777" s="3"/>
      <c r="GJV5777" s="3"/>
    </row>
    <row r="5778" spans="5000:5014" x14ac:dyDescent="0.35">
      <c r="GJH5778" s="3"/>
      <c r="GJI5778" s="3"/>
      <c r="GJJ5778" s="3"/>
      <c r="GJK5778" s="3"/>
      <c r="GJL5778" s="3"/>
      <c r="GJM5778" s="3"/>
      <c r="GJN5778" s="3"/>
      <c r="GJO5778" s="3"/>
      <c r="GJP5778" s="3"/>
      <c r="GJQ5778" s="3"/>
      <c r="GJR5778" s="3"/>
      <c r="GJS5778" s="3"/>
      <c r="GJT5778" s="3"/>
      <c r="GJU5778" s="3"/>
      <c r="GJV5778" s="3"/>
    </row>
    <row r="5779" spans="5000:5014" x14ac:dyDescent="0.35">
      <c r="GJH5779" s="3"/>
      <c r="GJI5779" s="3"/>
      <c r="GJJ5779" s="3"/>
      <c r="GJK5779" s="3"/>
      <c r="GJL5779" s="3"/>
      <c r="GJM5779" s="3"/>
      <c r="GJN5779" s="3"/>
      <c r="GJO5779" s="3"/>
      <c r="GJP5779" s="3"/>
      <c r="GJQ5779" s="3"/>
      <c r="GJR5779" s="3"/>
      <c r="GJS5779" s="3"/>
      <c r="GJT5779" s="3"/>
      <c r="GJU5779" s="3"/>
      <c r="GJV5779" s="3"/>
    </row>
    <row r="5780" spans="5000:5014" x14ac:dyDescent="0.35">
      <c r="GJH5780" s="3"/>
      <c r="GJI5780" s="3"/>
      <c r="GJJ5780" s="3"/>
      <c r="GJK5780" s="3"/>
      <c r="GJL5780" s="3"/>
      <c r="GJM5780" s="3"/>
      <c r="GJN5780" s="3"/>
      <c r="GJO5780" s="3"/>
      <c r="GJP5780" s="3"/>
      <c r="GJQ5780" s="3"/>
      <c r="GJR5780" s="3"/>
      <c r="GJS5780" s="3"/>
      <c r="GJT5780" s="3"/>
      <c r="GJU5780" s="3"/>
      <c r="GJV5780" s="3"/>
    </row>
    <row r="5781" spans="5000:5014" x14ac:dyDescent="0.35">
      <c r="GJH5781" s="3"/>
      <c r="GJI5781" s="3"/>
      <c r="GJJ5781" s="3"/>
      <c r="GJK5781" s="3"/>
      <c r="GJL5781" s="3"/>
      <c r="GJM5781" s="3"/>
      <c r="GJN5781" s="3"/>
      <c r="GJO5781" s="3"/>
      <c r="GJP5781" s="3"/>
      <c r="GJQ5781" s="3"/>
      <c r="GJR5781" s="3"/>
      <c r="GJS5781" s="3"/>
      <c r="GJT5781" s="3"/>
      <c r="GJU5781" s="3"/>
      <c r="GJV5781" s="3"/>
    </row>
    <row r="5782" spans="5000:5014" x14ac:dyDescent="0.35">
      <c r="GJH5782" s="3"/>
      <c r="GJI5782" s="3"/>
      <c r="GJJ5782" s="3"/>
      <c r="GJK5782" s="3"/>
      <c r="GJL5782" s="3"/>
      <c r="GJM5782" s="3"/>
      <c r="GJN5782" s="3"/>
      <c r="GJO5782" s="3"/>
      <c r="GJP5782" s="3"/>
      <c r="GJQ5782" s="3"/>
      <c r="GJR5782" s="3"/>
      <c r="GJS5782" s="3"/>
      <c r="GJT5782" s="3"/>
      <c r="GJU5782" s="3"/>
      <c r="GJV5782" s="3"/>
    </row>
    <row r="5783" spans="5000:5014" x14ac:dyDescent="0.35">
      <c r="GJH5783" s="3"/>
      <c r="GJI5783" s="3"/>
      <c r="GJJ5783" s="3"/>
      <c r="GJK5783" s="3"/>
      <c r="GJL5783" s="3"/>
      <c r="GJM5783" s="3"/>
      <c r="GJN5783" s="3"/>
      <c r="GJO5783" s="3"/>
      <c r="GJP5783" s="3"/>
      <c r="GJQ5783" s="3"/>
      <c r="GJR5783" s="3"/>
      <c r="GJS5783" s="3"/>
      <c r="GJT5783" s="3"/>
      <c r="GJU5783" s="3"/>
      <c r="GJV5783" s="3"/>
    </row>
    <row r="5784" spans="5000:5014" x14ac:dyDescent="0.35">
      <c r="GJH5784" s="3"/>
      <c r="GJI5784" s="3"/>
      <c r="GJJ5784" s="3"/>
      <c r="GJK5784" s="3"/>
      <c r="GJL5784" s="3"/>
      <c r="GJM5784" s="3"/>
      <c r="GJN5784" s="3"/>
      <c r="GJO5784" s="3"/>
      <c r="GJP5784" s="3"/>
      <c r="GJQ5784" s="3"/>
      <c r="GJR5784" s="3"/>
      <c r="GJS5784" s="3"/>
      <c r="GJT5784" s="3"/>
      <c r="GJU5784" s="3"/>
      <c r="GJV5784" s="3"/>
    </row>
    <row r="5785" spans="5000:5014" x14ac:dyDescent="0.35">
      <c r="GJH5785" s="3"/>
      <c r="GJI5785" s="3"/>
      <c r="GJJ5785" s="3"/>
      <c r="GJK5785" s="3"/>
      <c r="GJL5785" s="3"/>
      <c r="GJM5785" s="3"/>
      <c r="GJN5785" s="3"/>
      <c r="GJO5785" s="3"/>
      <c r="GJP5785" s="3"/>
      <c r="GJQ5785" s="3"/>
      <c r="GJR5785" s="3"/>
      <c r="GJS5785" s="3"/>
      <c r="GJT5785" s="3"/>
      <c r="GJU5785" s="3"/>
      <c r="GJV5785" s="3"/>
    </row>
    <row r="5786" spans="5000:5014" x14ac:dyDescent="0.35">
      <c r="GJH5786" s="3"/>
      <c r="GJI5786" s="3"/>
      <c r="GJJ5786" s="3"/>
      <c r="GJK5786" s="3"/>
      <c r="GJL5786" s="3"/>
      <c r="GJM5786" s="3"/>
      <c r="GJN5786" s="3"/>
      <c r="GJO5786" s="3"/>
      <c r="GJP5786" s="3"/>
      <c r="GJQ5786" s="3"/>
      <c r="GJR5786" s="3"/>
      <c r="GJS5786" s="3"/>
      <c r="GJT5786" s="3"/>
      <c r="GJU5786" s="3"/>
      <c r="GJV5786" s="3"/>
    </row>
    <row r="5787" spans="5000:5014" x14ac:dyDescent="0.35">
      <c r="GJH5787" s="3"/>
      <c r="GJI5787" s="3"/>
      <c r="GJJ5787" s="3"/>
      <c r="GJK5787" s="3"/>
      <c r="GJL5787" s="3"/>
      <c r="GJM5787" s="3"/>
      <c r="GJN5787" s="3"/>
      <c r="GJO5787" s="3"/>
      <c r="GJP5787" s="3"/>
      <c r="GJQ5787" s="3"/>
      <c r="GJR5787" s="3"/>
      <c r="GJS5787" s="3"/>
      <c r="GJT5787" s="3"/>
      <c r="GJU5787" s="3"/>
      <c r="GJV5787" s="3"/>
    </row>
    <row r="5788" spans="5000:5014" x14ac:dyDescent="0.35">
      <c r="GJH5788" s="3"/>
      <c r="GJI5788" s="3"/>
      <c r="GJJ5788" s="3"/>
      <c r="GJK5788" s="3"/>
      <c r="GJL5788" s="3"/>
      <c r="GJM5788" s="3"/>
      <c r="GJN5788" s="3"/>
      <c r="GJO5788" s="3"/>
      <c r="GJP5788" s="3"/>
      <c r="GJQ5788" s="3"/>
      <c r="GJR5788" s="3"/>
      <c r="GJS5788" s="3"/>
      <c r="GJT5788" s="3"/>
      <c r="GJU5788" s="3"/>
      <c r="GJV5788" s="3"/>
    </row>
    <row r="5789" spans="5000:5014" x14ac:dyDescent="0.35">
      <c r="GJH5789" s="3"/>
      <c r="GJI5789" s="3"/>
      <c r="GJJ5789" s="3"/>
      <c r="GJK5789" s="3"/>
      <c r="GJL5789" s="3"/>
      <c r="GJM5789" s="3"/>
      <c r="GJN5789" s="3"/>
      <c r="GJO5789" s="3"/>
      <c r="GJP5789" s="3"/>
      <c r="GJQ5789" s="3"/>
      <c r="GJR5789" s="3"/>
      <c r="GJS5789" s="3"/>
      <c r="GJT5789" s="3"/>
      <c r="GJU5789" s="3"/>
      <c r="GJV5789" s="3"/>
    </row>
    <row r="5790" spans="5000:5014" x14ac:dyDescent="0.35">
      <c r="GJH5790" s="3"/>
      <c r="GJI5790" s="3"/>
      <c r="GJJ5790" s="3"/>
      <c r="GJK5790" s="3"/>
      <c r="GJL5790" s="3"/>
      <c r="GJM5790" s="3"/>
      <c r="GJN5790" s="3"/>
      <c r="GJO5790" s="3"/>
      <c r="GJP5790" s="3"/>
      <c r="GJQ5790" s="3"/>
      <c r="GJR5790" s="3"/>
      <c r="GJS5790" s="3"/>
      <c r="GJT5790" s="3"/>
      <c r="GJU5790" s="3"/>
      <c r="GJV5790" s="3"/>
    </row>
    <row r="5791" spans="5000:5014" x14ac:dyDescent="0.35">
      <c r="GJH5791" s="3"/>
      <c r="GJI5791" s="3"/>
      <c r="GJJ5791" s="3"/>
      <c r="GJK5791" s="3"/>
      <c r="GJL5791" s="3"/>
      <c r="GJM5791" s="3"/>
      <c r="GJN5791" s="3"/>
      <c r="GJO5791" s="3"/>
      <c r="GJP5791" s="3"/>
      <c r="GJQ5791" s="3"/>
      <c r="GJR5791" s="3"/>
      <c r="GJS5791" s="3"/>
      <c r="GJT5791" s="3"/>
      <c r="GJU5791" s="3"/>
      <c r="GJV5791" s="3"/>
    </row>
    <row r="5792" spans="5000:5014" x14ac:dyDescent="0.35">
      <c r="GJH5792" s="3"/>
      <c r="GJI5792" s="3"/>
      <c r="GJJ5792" s="3"/>
      <c r="GJK5792" s="3"/>
      <c r="GJL5792" s="3"/>
      <c r="GJM5792" s="3"/>
      <c r="GJN5792" s="3"/>
      <c r="GJO5792" s="3"/>
      <c r="GJP5792" s="3"/>
      <c r="GJQ5792" s="3"/>
      <c r="GJR5792" s="3"/>
      <c r="GJS5792" s="3"/>
      <c r="GJT5792" s="3"/>
      <c r="GJU5792" s="3"/>
      <c r="GJV5792" s="3"/>
    </row>
    <row r="5793" spans="5000:5014" x14ac:dyDescent="0.35">
      <c r="GJH5793" s="3"/>
      <c r="GJI5793" s="3"/>
      <c r="GJJ5793" s="3"/>
      <c r="GJK5793" s="3"/>
      <c r="GJL5793" s="3"/>
      <c r="GJM5793" s="3"/>
      <c r="GJN5793" s="3"/>
      <c r="GJO5793" s="3"/>
      <c r="GJP5793" s="3"/>
      <c r="GJQ5793" s="3"/>
      <c r="GJR5793" s="3"/>
      <c r="GJS5793" s="3"/>
      <c r="GJT5793" s="3"/>
      <c r="GJU5793" s="3"/>
      <c r="GJV5793" s="3"/>
    </row>
    <row r="5794" spans="5000:5014" x14ac:dyDescent="0.35">
      <c r="GJH5794" s="3"/>
      <c r="GJI5794" s="3"/>
      <c r="GJJ5794" s="3"/>
      <c r="GJK5794" s="3"/>
      <c r="GJL5794" s="3"/>
      <c r="GJM5794" s="3"/>
      <c r="GJN5794" s="3"/>
      <c r="GJO5794" s="3"/>
      <c r="GJP5794" s="3"/>
      <c r="GJQ5794" s="3"/>
      <c r="GJR5794" s="3"/>
      <c r="GJS5794" s="3"/>
      <c r="GJT5794" s="3"/>
      <c r="GJU5794" s="3"/>
      <c r="GJV5794" s="3"/>
    </row>
    <row r="5795" spans="5000:5014" x14ac:dyDescent="0.35">
      <c r="GJH5795" s="3"/>
      <c r="GJI5795" s="3"/>
      <c r="GJJ5795" s="3"/>
      <c r="GJK5795" s="3"/>
      <c r="GJL5795" s="3"/>
      <c r="GJM5795" s="3"/>
      <c r="GJN5795" s="3"/>
      <c r="GJO5795" s="3"/>
      <c r="GJP5795" s="3"/>
      <c r="GJQ5795" s="3"/>
      <c r="GJR5795" s="3"/>
      <c r="GJS5795" s="3"/>
      <c r="GJT5795" s="3"/>
      <c r="GJU5795" s="3"/>
      <c r="GJV5795" s="3"/>
    </row>
    <row r="5796" spans="5000:5014" x14ac:dyDescent="0.35">
      <c r="GJH5796" s="3"/>
      <c r="GJI5796" s="3"/>
      <c r="GJJ5796" s="3"/>
      <c r="GJK5796" s="3"/>
      <c r="GJL5796" s="3"/>
      <c r="GJM5796" s="3"/>
      <c r="GJN5796" s="3"/>
      <c r="GJO5796" s="3"/>
      <c r="GJP5796" s="3"/>
      <c r="GJQ5796" s="3"/>
      <c r="GJR5796" s="3"/>
      <c r="GJS5796" s="3"/>
      <c r="GJT5796" s="3"/>
      <c r="GJU5796" s="3"/>
      <c r="GJV5796" s="3"/>
    </row>
    <row r="5797" spans="5000:5014" x14ac:dyDescent="0.35">
      <c r="GJH5797" s="3"/>
      <c r="GJI5797" s="3"/>
      <c r="GJJ5797" s="3"/>
      <c r="GJK5797" s="3"/>
      <c r="GJL5797" s="3"/>
      <c r="GJM5797" s="3"/>
      <c r="GJN5797" s="3"/>
      <c r="GJO5797" s="3"/>
      <c r="GJP5797" s="3"/>
      <c r="GJQ5797" s="3"/>
      <c r="GJR5797" s="3"/>
      <c r="GJS5797" s="3"/>
      <c r="GJT5797" s="3"/>
      <c r="GJU5797" s="3"/>
      <c r="GJV5797" s="3"/>
    </row>
    <row r="5798" spans="5000:5014" x14ac:dyDescent="0.35">
      <c r="GJH5798" s="3"/>
      <c r="GJI5798" s="3"/>
      <c r="GJJ5798" s="3"/>
      <c r="GJK5798" s="3"/>
      <c r="GJL5798" s="3"/>
      <c r="GJM5798" s="3"/>
      <c r="GJN5798" s="3"/>
      <c r="GJO5798" s="3"/>
      <c r="GJP5798" s="3"/>
      <c r="GJQ5798" s="3"/>
      <c r="GJR5798" s="3"/>
      <c r="GJS5798" s="3"/>
      <c r="GJT5798" s="3"/>
      <c r="GJU5798" s="3"/>
      <c r="GJV5798" s="3"/>
    </row>
    <row r="5799" spans="5000:5014" x14ac:dyDescent="0.35">
      <c r="GJH5799" s="3"/>
      <c r="GJI5799" s="3"/>
      <c r="GJJ5799" s="3"/>
      <c r="GJK5799" s="3"/>
      <c r="GJL5799" s="3"/>
      <c r="GJM5799" s="3"/>
      <c r="GJN5799" s="3"/>
      <c r="GJO5799" s="3"/>
      <c r="GJP5799" s="3"/>
      <c r="GJQ5799" s="3"/>
      <c r="GJR5799" s="3"/>
      <c r="GJS5799" s="3"/>
      <c r="GJT5799" s="3"/>
      <c r="GJU5799" s="3"/>
      <c r="GJV5799" s="3"/>
    </row>
    <row r="5800" spans="5000:5014" x14ac:dyDescent="0.35">
      <c r="GJH5800" s="3"/>
      <c r="GJI5800" s="3"/>
      <c r="GJJ5800" s="3"/>
      <c r="GJK5800" s="3"/>
      <c r="GJL5800" s="3"/>
      <c r="GJM5800" s="3"/>
      <c r="GJN5800" s="3"/>
      <c r="GJO5800" s="3"/>
      <c r="GJP5800" s="3"/>
      <c r="GJQ5800" s="3"/>
      <c r="GJR5800" s="3"/>
      <c r="GJS5800" s="3"/>
      <c r="GJT5800" s="3"/>
      <c r="GJU5800" s="3"/>
      <c r="GJV5800" s="3"/>
    </row>
    <row r="5801" spans="5000:5014" x14ac:dyDescent="0.35">
      <c r="GJH5801" s="3"/>
      <c r="GJI5801" s="3"/>
      <c r="GJJ5801" s="3"/>
      <c r="GJK5801" s="3"/>
      <c r="GJL5801" s="3"/>
      <c r="GJM5801" s="3"/>
      <c r="GJN5801" s="3"/>
      <c r="GJO5801" s="3"/>
      <c r="GJP5801" s="3"/>
      <c r="GJQ5801" s="3"/>
      <c r="GJR5801" s="3"/>
      <c r="GJS5801" s="3"/>
      <c r="GJT5801" s="3"/>
      <c r="GJU5801" s="3"/>
      <c r="GJV5801" s="3"/>
    </row>
    <row r="5802" spans="5000:5014" x14ac:dyDescent="0.35">
      <c r="GJH5802" s="3"/>
      <c r="GJI5802" s="3"/>
      <c r="GJJ5802" s="3"/>
      <c r="GJK5802" s="3"/>
      <c r="GJL5802" s="3"/>
      <c r="GJM5802" s="3"/>
      <c r="GJN5802" s="3"/>
      <c r="GJO5802" s="3"/>
      <c r="GJP5802" s="3"/>
      <c r="GJQ5802" s="3"/>
      <c r="GJR5802" s="3"/>
      <c r="GJS5802" s="3"/>
      <c r="GJT5802" s="3"/>
      <c r="GJU5802" s="3"/>
      <c r="GJV5802" s="3"/>
    </row>
    <row r="5803" spans="5000:5014" x14ac:dyDescent="0.35">
      <c r="GJH5803" s="3"/>
      <c r="GJI5803" s="3"/>
      <c r="GJJ5803" s="3"/>
      <c r="GJK5803" s="3"/>
      <c r="GJL5803" s="3"/>
      <c r="GJM5803" s="3"/>
      <c r="GJN5803" s="3"/>
      <c r="GJO5803" s="3"/>
      <c r="GJP5803" s="3"/>
      <c r="GJQ5803" s="3"/>
      <c r="GJR5803" s="3"/>
      <c r="GJS5803" s="3"/>
      <c r="GJT5803" s="3"/>
      <c r="GJU5803" s="3"/>
      <c r="GJV5803" s="3"/>
    </row>
    <row r="5804" spans="5000:5014" x14ac:dyDescent="0.35">
      <c r="GJH5804" s="3"/>
      <c r="GJI5804" s="3"/>
      <c r="GJJ5804" s="3"/>
      <c r="GJK5804" s="3"/>
      <c r="GJL5804" s="3"/>
      <c r="GJM5804" s="3"/>
      <c r="GJN5804" s="3"/>
      <c r="GJO5804" s="3"/>
      <c r="GJP5804" s="3"/>
      <c r="GJQ5804" s="3"/>
      <c r="GJR5804" s="3"/>
      <c r="GJS5804" s="3"/>
      <c r="GJT5804" s="3"/>
      <c r="GJU5804" s="3"/>
      <c r="GJV5804" s="3"/>
    </row>
    <row r="5805" spans="5000:5014" x14ac:dyDescent="0.35">
      <c r="GJH5805" s="3"/>
      <c r="GJI5805" s="3"/>
      <c r="GJJ5805" s="3"/>
      <c r="GJK5805" s="3"/>
      <c r="GJL5805" s="3"/>
      <c r="GJM5805" s="3"/>
      <c r="GJN5805" s="3"/>
      <c r="GJO5805" s="3"/>
      <c r="GJP5805" s="3"/>
      <c r="GJQ5805" s="3"/>
      <c r="GJR5805" s="3"/>
      <c r="GJS5805" s="3"/>
      <c r="GJT5805" s="3"/>
      <c r="GJU5805" s="3"/>
      <c r="GJV5805" s="3"/>
    </row>
    <row r="5806" spans="5000:5014" x14ac:dyDescent="0.35">
      <c r="GJH5806" s="3"/>
      <c r="GJI5806" s="3"/>
      <c r="GJJ5806" s="3"/>
      <c r="GJK5806" s="3"/>
      <c r="GJL5806" s="3"/>
      <c r="GJM5806" s="3"/>
      <c r="GJN5806" s="3"/>
      <c r="GJO5806" s="3"/>
      <c r="GJP5806" s="3"/>
      <c r="GJQ5806" s="3"/>
      <c r="GJR5806" s="3"/>
      <c r="GJS5806" s="3"/>
      <c r="GJT5806" s="3"/>
      <c r="GJU5806" s="3"/>
      <c r="GJV5806" s="3"/>
    </row>
    <row r="5807" spans="5000:5014" x14ac:dyDescent="0.35">
      <c r="GJH5807" s="3"/>
      <c r="GJI5807" s="3"/>
      <c r="GJJ5807" s="3"/>
      <c r="GJK5807" s="3"/>
      <c r="GJL5807" s="3"/>
      <c r="GJM5807" s="3"/>
      <c r="GJN5807" s="3"/>
      <c r="GJO5807" s="3"/>
      <c r="GJP5807" s="3"/>
      <c r="GJQ5807" s="3"/>
      <c r="GJR5807" s="3"/>
      <c r="GJS5807" s="3"/>
      <c r="GJT5807" s="3"/>
      <c r="GJU5807" s="3"/>
      <c r="GJV5807" s="3"/>
    </row>
    <row r="5808" spans="5000:5014" x14ac:dyDescent="0.35">
      <c r="GJH5808" s="3"/>
      <c r="GJI5808" s="3"/>
      <c r="GJJ5808" s="3"/>
      <c r="GJK5808" s="3"/>
      <c r="GJL5808" s="3"/>
      <c r="GJM5808" s="3"/>
      <c r="GJN5808" s="3"/>
      <c r="GJO5808" s="3"/>
      <c r="GJP5808" s="3"/>
      <c r="GJQ5808" s="3"/>
      <c r="GJR5808" s="3"/>
      <c r="GJS5808" s="3"/>
      <c r="GJT5808" s="3"/>
      <c r="GJU5808" s="3"/>
      <c r="GJV5808" s="3"/>
    </row>
    <row r="5809" spans="5000:5014" x14ac:dyDescent="0.35">
      <c r="GJH5809" s="3"/>
      <c r="GJI5809" s="3"/>
      <c r="GJJ5809" s="3"/>
      <c r="GJK5809" s="3"/>
      <c r="GJL5809" s="3"/>
      <c r="GJM5809" s="3"/>
      <c r="GJN5809" s="3"/>
      <c r="GJO5809" s="3"/>
      <c r="GJP5809" s="3"/>
      <c r="GJQ5809" s="3"/>
      <c r="GJR5809" s="3"/>
      <c r="GJS5809" s="3"/>
      <c r="GJT5809" s="3"/>
      <c r="GJU5809" s="3"/>
      <c r="GJV5809" s="3"/>
    </row>
    <row r="5810" spans="5000:5014" x14ac:dyDescent="0.35">
      <c r="GJH5810" s="3"/>
      <c r="GJI5810" s="3"/>
      <c r="GJJ5810" s="3"/>
      <c r="GJK5810" s="3"/>
      <c r="GJL5810" s="3"/>
      <c r="GJM5810" s="3"/>
      <c r="GJN5810" s="3"/>
      <c r="GJO5810" s="3"/>
      <c r="GJP5810" s="3"/>
      <c r="GJQ5810" s="3"/>
      <c r="GJR5810" s="3"/>
      <c r="GJS5810" s="3"/>
      <c r="GJT5810" s="3"/>
      <c r="GJU5810" s="3"/>
      <c r="GJV5810" s="3"/>
    </row>
    <row r="5811" spans="5000:5014" x14ac:dyDescent="0.35">
      <c r="GJH5811" s="3"/>
      <c r="GJI5811" s="3"/>
      <c r="GJJ5811" s="3"/>
      <c r="GJK5811" s="3"/>
      <c r="GJL5811" s="3"/>
      <c r="GJM5811" s="3"/>
      <c r="GJN5811" s="3"/>
      <c r="GJO5811" s="3"/>
      <c r="GJP5811" s="3"/>
      <c r="GJQ5811" s="3"/>
      <c r="GJR5811" s="3"/>
      <c r="GJS5811" s="3"/>
      <c r="GJT5811" s="3"/>
      <c r="GJU5811" s="3"/>
      <c r="GJV5811" s="3"/>
    </row>
    <row r="5812" spans="5000:5014" x14ac:dyDescent="0.35">
      <c r="GJH5812" s="3"/>
      <c r="GJI5812" s="3"/>
      <c r="GJJ5812" s="3"/>
      <c r="GJK5812" s="3"/>
      <c r="GJL5812" s="3"/>
      <c r="GJM5812" s="3"/>
      <c r="GJN5812" s="3"/>
      <c r="GJO5812" s="3"/>
      <c r="GJP5812" s="3"/>
      <c r="GJQ5812" s="3"/>
      <c r="GJR5812" s="3"/>
      <c r="GJS5812" s="3"/>
      <c r="GJT5812" s="3"/>
      <c r="GJU5812" s="3"/>
      <c r="GJV5812" s="3"/>
    </row>
    <row r="5813" spans="5000:5014" x14ac:dyDescent="0.35">
      <c r="GJH5813" s="3"/>
      <c r="GJI5813" s="3"/>
      <c r="GJJ5813" s="3"/>
      <c r="GJK5813" s="3"/>
      <c r="GJL5813" s="3"/>
      <c r="GJM5813" s="3"/>
      <c r="GJN5813" s="3"/>
      <c r="GJO5813" s="3"/>
      <c r="GJP5813" s="3"/>
      <c r="GJQ5813" s="3"/>
      <c r="GJR5813" s="3"/>
      <c r="GJS5813" s="3"/>
      <c r="GJT5813" s="3"/>
      <c r="GJU5813" s="3"/>
      <c r="GJV5813" s="3"/>
    </row>
    <row r="5814" spans="5000:5014" x14ac:dyDescent="0.35">
      <c r="GJH5814" s="3"/>
      <c r="GJI5814" s="3"/>
      <c r="GJJ5814" s="3"/>
      <c r="GJK5814" s="3"/>
      <c r="GJL5814" s="3"/>
      <c r="GJM5814" s="3"/>
      <c r="GJN5814" s="3"/>
      <c r="GJO5814" s="3"/>
      <c r="GJP5814" s="3"/>
      <c r="GJQ5814" s="3"/>
      <c r="GJR5814" s="3"/>
      <c r="GJS5814" s="3"/>
      <c r="GJT5814" s="3"/>
      <c r="GJU5814" s="3"/>
      <c r="GJV5814" s="3"/>
    </row>
    <row r="5815" spans="5000:5014" x14ac:dyDescent="0.35">
      <c r="GJH5815" s="3"/>
      <c r="GJI5815" s="3"/>
      <c r="GJJ5815" s="3"/>
      <c r="GJK5815" s="3"/>
      <c r="GJL5815" s="3"/>
      <c r="GJM5815" s="3"/>
      <c r="GJN5815" s="3"/>
      <c r="GJO5815" s="3"/>
      <c r="GJP5815" s="3"/>
      <c r="GJQ5815" s="3"/>
      <c r="GJR5815" s="3"/>
      <c r="GJS5815" s="3"/>
      <c r="GJT5815" s="3"/>
      <c r="GJU5815" s="3"/>
      <c r="GJV5815" s="3"/>
    </row>
    <row r="5816" spans="5000:5014" x14ac:dyDescent="0.35">
      <c r="GJH5816" s="3"/>
      <c r="GJI5816" s="3"/>
      <c r="GJJ5816" s="3"/>
      <c r="GJK5816" s="3"/>
      <c r="GJL5816" s="3"/>
      <c r="GJM5816" s="3"/>
      <c r="GJN5816" s="3"/>
      <c r="GJO5816" s="3"/>
      <c r="GJP5816" s="3"/>
      <c r="GJQ5816" s="3"/>
      <c r="GJR5816" s="3"/>
      <c r="GJS5816" s="3"/>
      <c r="GJT5816" s="3"/>
      <c r="GJU5816" s="3"/>
      <c r="GJV5816" s="3"/>
    </row>
    <row r="5817" spans="5000:5014" x14ac:dyDescent="0.35">
      <c r="GJH5817" s="3"/>
      <c r="GJI5817" s="3"/>
      <c r="GJJ5817" s="3"/>
      <c r="GJK5817" s="3"/>
      <c r="GJL5817" s="3"/>
      <c r="GJM5817" s="3"/>
      <c r="GJN5817" s="3"/>
      <c r="GJO5817" s="3"/>
      <c r="GJP5817" s="3"/>
      <c r="GJQ5817" s="3"/>
      <c r="GJR5817" s="3"/>
      <c r="GJS5817" s="3"/>
      <c r="GJT5817" s="3"/>
      <c r="GJU5817" s="3"/>
      <c r="GJV5817" s="3"/>
    </row>
    <row r="5818" spans="5000:5014" x14ac:dyDescent="0.35">
      <c r="GJH5818" s="3"/>
      <c r="GJI5818" s="3"/>
      <c r="GJJ5818" s="3"/>
      <c r="GJK5818" s="3"/>
      <c r="GJL5818" s="3"/>
      <c r="GJM5818" s="3"/>
      <c r="GJN5818" s="3"/>
      <c r="GJO5818" s="3"/>
      <c r="GJP5818" s="3"/>
      <c r="GJQ5818" s="3"/>
      <c r="GJR5818" s="3"/>
      <c r="GJS5818" s="3"/>
      <c r="GJT5818" s="3"/>
      <c r="GJU5818" s="3"/>
      <c r="GJV5818" s="3"/>
    </row>
    <row r="5819" spans="5000:5014" x14ac:dyDescent="0.35">
      <c r="GJH5819" s="3"/>
      <c r="GJI5819" s="3"/>
      <c r="GJJ5819" s="3"/>
      <c r="GJK5819" s="3"/>
      <c r="GJL5819" s="3"/>
      <c r="GJM5819" s="3"/>
      <c r="GJN5819" s="3"/>
      <c r="GJO5819" s="3"/>
      <c r="GJP5819" s="3"/>
      <c r="GJQ5819" s="3"/>
      <c r="GJR5819" s="3"/>
      <c r="GJS5819" s="3"/>
      <c r="GJT5819" s="3"/>
      <c r="GJU5819" s="3"/>
      <c r="GJV5819" s="3"/>
    </row>
    <row r="5820" spans="5000:5014" x14ac:dyDescent="0.35">
      <c r="GJH5820" s="3"/>
      <c r="GJI5820" s="3"/>
      <c r="GJJ5820" s="3"/>
      <c r="GJK5820" s="3"/>
      <c r="GJL5820" s="3"/>
      <c r="GJM5820" s="3"/>
      <c r="GJN5820" s="3"/>
      <c r="GJO5820" s="3"/>
      <c r="GJP5820" s="3"/>
      <c r="GJQ5820" s="3"/>
      <c r="GJR5820" s="3"/>
      <c r="GJS5820" s="3"/>
      <c r="GJT5820" s="3"/>
      <c r="GJU5820" s="3"/>
      <c r="GJV5820" s="3"/>
    </row>
    <row r="5821" spans="5000:5014" x14ac:dyDescent="0.35">
      <c r="GJH5821" s="3"/>
      <c r="GJI5821" s="3"/>
      <c r="GJJ5821" s="3"/>
      <c r="GJK5821" s="3"/>
      <c r="GJL5821" s="3"/>
      <c r="GJM5821" s="3"/>
      <c r="GJN5821" s="3"/>
      <c r="GJO5821" s="3"/>
      <c r="GJP5821" s="3"/>
      <c r="GJQ5821" s="3"/>
      <c r="GJR5821" s="3"/>
      <c r="GJS5821" s="3"/>
      <c r="GJT5821" s="3"/>
      <c r="GJU5821" s="3"/>
      <c r="GJV5821" s="3"/>
    </row>
    <row r="5822" spans="5000:5014" x14ac:dyDescent="0.35">
      <c r="GJH5822" s="3"/>
      <c r="GJI5822" s="3"/>
      <c r="GJJ5822" s="3"/>
      <c r="GJK5822" s="3"/>
      <c r="GJL5822" s="3"/>
      <c r="GJM5822" s="3"/>
      <c r="GJN5822" s="3"/>
      <c r="GJO5822" s="3"/>
      <c r="GJP5822" s="3"/>
      <c r="GJQ5822" s="3"/>
      <c r="GJR5822" s="3"/>
      <c r="GJS5822" s="3"/>
      <c r="GJT5822" s="3"/>
      <c r="GJU5822" s="3"/>
      <c r="GJV5822" s="3"/>
    </row>
    <row r="5823" spans="5000:5014" x14ac:dyDescent="0.35">
      <c r="GJH5823" s="3"/>
      <c r="GJI5823" s="3"/>
      <c r="GJJ5823" s="3"/>
      <c r="GJK5823" s="3"/>
      <c r="GJL5823" s="3"/>
      <c r="GJM5823" s="3"/>
      <c r="GJN5823" s="3"/>
      <c r="GJO5823" s="3"/>
      <c r="GJP5823" s="3"/>
      <c r="GJQ5823" s="3"/>
      <c r="GJR5823" s="3"/>
      <c r="GJS5823" s="3"/>
      <c r="GJT5823" s="3"/>
      <c r="GJU5823" s="3"/>
      <c r="GJV5823" s="3"/>
    </row>
    <row r="5824" spans="5000:5014" x14ac:dyDescent="0.35">
      <c r="GJH5824" s="3"/>
      <c r="GJI5824" s="3"/>
      <c r="GJJ5824" s="3"/>
      <c r="GJK5824" s="3"/>
      <c r="GJL5824" s="3"/>
      <c r="GJM5824" s="3"/>
      <c r="GJN5824" s="3"/>
      <c r="GJO5824" s="3"/>
      <c r="GJP5824" s="3"/>
      <c r="GJQ5824" s="3"/>
      <c r="GJR5824" s="3"/>
      <c r="GJS5824" s="3"/>
      <c r="GJT5824" s="3"/>
      <c r="GJU5824" s="3"/>
      <c r="GJV5824" s="3"/>
    </row>
    <row r="5825" spans="5000:5014" x14ac:dyDescent="0.35">
      <c r="GJH5825" s="3"/>
      <c r="GJI5825" s="3"/>
      <c r="GJJ5825" s="3"/>
      <c r="GJK5825" s="3"/>
      <c r="GJL5825" s="3"/>
      <c r="GJM5825" s="3"/>
      <c r="GJN5825" s="3"/>
      <c r="GJO5825" s="3"/>
      <c r="GJP5825" s="3"/>
      <c r="GJQ5825" s="3"/>
      <c r="GJR5825" s="3"/>
      <c r="GJS5825" s="3"/>
      <c r="GJT5825" s="3"/>
      <c r="GJU5825" s="3"/>
      <c r="GJV5825" s="3"/>
    </row>
    <row r="5826" spans="5000:5014" x14ac:dyDescent="0.35">
      <c r="GJH5826" s="3"/>
      <c r="GJI5826" s="3"/>
      <c r="GJJ5826" s="3"/>
      <c r="GJK5826" s="3"/>
      <c r="GJL5826" s="3"/>
      <c r="GJM5826" s="3"/>
      <c r="GJN5826" s="3"/>
      <c r="GJO5826" s="3"/>
      <c r="GJP5826" s="3"/>
      <c r="GJQ5826" s="3"/>
      <c r="GJR5826" s="3"/>
      <c r="GJS5826" s="3"/>
      <c r="GJT5826" s="3"/>
      <c r="GJU5826" s="3"/>
      <c r="GJV5826" s="3"/>
    </row>
    <row r="5827" spans="5000:5014" x14ac:dyDescent="0.35">
      <c r="GJH5827" s="3"/>
      <c r="GJI5827" s="3"/>
      <c r="GJJ5827" s="3"/>
      <c r="GJK5827" s="3"/>
      <c r="GJL5827" s="3"/>
      <c r="GJM5827" s="3"/>
      <c r="GJN5827" s="3"/>
      <c r="GJO5827" s="3"/>
      <c r="GJP5827" s="3"/>
      <c r="GJQ5827" s="3"/>
      <c r="GJR5827" s="3"/>
      <c r="GJS5827" s="3"/>
      <c r="GJT5827" s="3"/>
      <c r="GJU5827" s="3"/>
      <c r="GJV5827" s="3"/>
    </row>
    <row r="5828" spans="5000:5014" x14ac:dyDescent="0.35">
      <c r="GJH5828" s="3"/>
      <c r="GJI5828" s="3"/>
      <c r="GJJ5828" s="3"/>
      <c r="GJK5828" s="3"/>
      <c r="GJL5828" s="3"/>
      <c r="GJM5828" s="3"/>
      <c r="GJN5828" s="3"/>
      <c r="GJO5828" s="3"/>
      <c r="GJP5828" s="3"/>
      <c r="GJQ5828" s="3"/>
      <c r="GJR5828" s="3"/>
      <c r="GJS5828" s="3"/>
      <c r="GJT5828" s="3"/>
      <c r="GJU5828" s="3"/>
      <c r="GJV5828" s="3"/>
    </row>
    <row r="5829" spans="5000:5014" x14ac:dyDescent="0.35">
      <c r="GJH5829" s="3"/>
      <c r="GJI5829" s="3"/>
      <c r="GJJ5829" s="3"/>
      <c r="GJK5829" s="3"/>
      <c r="GJL5829" s="3"/>
      <c r="GJM5829" s="3"/>
      <c r="GJN5829" s="3"/>
      <c r="GJO5829" s="3"/>
      <c r="GJP5829" s="3"/>
      <c r="GJQ5829" s="3"/>
      <c r="GJR5829" s="3"/>
      <c r="GJS5829" s="3"/>
      <c r="GJT5829" s="3"/>
      <c r="GJU5829" s="3"/>
      <c r="GJV5829" s="3"/>
    </row>
    <row r="5830" spans="5000:5014" x14ac:dyDescent="0.35">
      <c r="GJH5830" s="3"/>
      <c r="GJI5830" s="3"/>
      <c r="GJJ5830" s="3"/>
      <c r="GJK5830" s="3"/>
      <c r="GJL5830" s="3"/>
      <c r="GJM5830" s="3"/>
      <c r="GJN5830" s="3"/>
      <c r="GJO5830" s="3"/>
      <c r="GJP5830" s="3"/>
      <c r="GJQ5830" s="3"/>
      <c r="GJR5830" s="3"/>
      <c r="GJS5830" s="3"/>
      <c r="GJT5830" s="3"/>
      <c r="GJU5830" s="3"/>
      <c r="GJV5830" s="3"/>
    </row>
    <row r="5831" spans="5000:5014" x14ac:dyDescent="0.35">
      <c r="GJH5831" s="3"/>
      <c r="GJI5831" s="3"/>
      <c r="GJJ5831" s="3"/>
      <c r="GJK5831" s="3"/>
      <c r="GJL5831" s="3"/>
      <c r="GJM5831" s="3"/>
      <c r="GJN5831" s="3"/>
      <c r="GJO5831" s="3"/>
      <c r="GJP5831" s="3"/>
      <c r="GJQ5831" s="3"/>
      <c r="GJR5831" s="3"/>
      <c r="GJS5831" s="3"/>
      <c r="GJT5831" s="3"/>
      <c r="GJU5831" s="3"/>
      <c r="GJV5831" s="3"/>
    </row>
    <row r="5832" spans="5000:5014" x14ac:dyDescent="0.35">
      <c r="GJH5832" s="3"/>
      <c r="GJI5832" s="3"/>
      <c r="GJJ5832" s="3"/>
      <c r="GJK5832" s="3"/>
      <c r="GJL5832" s="3"/>
      <c r="GJM5832" s="3"/>
      <c r="GJN5832" s="3"/>
      <c r="GJO5832" s="3"/>
      <c r="GJP5832" s="3"/>
      <c r="GJQ5832" s="3"/>
      <c r="GJR5832" s="3"/>
      <c r="GJS5832" s="3"/>
      <c r="GJT5832" s="3"/>
      <c r="GJU5832" s="3"/>
      <c r="GJV5832" s="3"/>
    </row>
    <row r="5833" spans="5000:5014" x14ac:dyDescent="0.35">
      <c r="GJH5833" s="3"/>
      <c r="GJI5833" s="3"/>
      <c r="GJJ5833" s="3"/>
      <c r="GJK5833" s="3"/>
      <c r="GJL5833" s="3"/>
      <c r="GJM5833" s="3"/>
      <c r="GJN5833" s="3"/>
      <c r="GJO5833" s="3"/>
      <c r="GJP5833" s="3"/>
      <c r="GJQ5833" s="3"/>
      <c r="GJR5833" s="3"/>
      <c r="GJS5833" s="3"/>
      <c r="GJT5833" s="3"/>
      <c r="GJU5833" s="3"/>
      <c r="GJV5833" s="3"/>
    </row>
    <row r="5834" spans="5000:5014" x14ac:dyDescent="0.35">
      <c r="GJH5834" s="3"/>
      <c r="GJI5834" s="3"/>
      <c r="GJJ5834" s="3"/>
      <c r="GJK5834" s="3"/>
      <c r="GJL5834" s="3"/>
      <c r="GJM5834" s="3"/>
      <c r="GJN5834" s="3"/>
      <c r="GJO5834" s="3"/>
      <c r="GJP5834" s="3"/>
      <c r="GJQ5834" s="3"/>
      <c r="GJR5834" s="3"/>
      <c r="GJS5834" s="3"/>
      <c r="GJT5834" s="3"/>
      <c r="GJU5834" s="3"/>
      <c r="GJV5834" s="3"/>
    </row>
    <row r="5835" spans="5000:5014" x14ac:dyDescent="0.35">
      <c r="GJH5835" s="3"/>
      <c r="GJI5835" s="3"/>
      <c r="GJJ5835" s="3"/>
      <c r="GJK5835" s="3"/>
      <c r="GJL5835" s="3"/>
      <c r="GJM5835" s="3"/>
      <c r="GJN5835" s="3"/>
      <c r="GJO5835" s="3"/>
      <c r="GJP5835" s="3"/>
      <c r="GJQ5835" s="3"/>
      <c r="GJR5835" s="3"/>
      <c r="GJS5835" s="3"/>
      <c r="GJT5835" s="3"/>
      <c r="GJU5835" s="3"/>
      <c r="GJV5835" s="3"/>
    </row>
    <row r="5836" spans="5000:5014" x14ac:dyDescent="0.35">
      <c r="GJH5836" s="3"/>
      <c r="GJI5836" s="3"/>
      <c r="GJJ5836" s="3"/>
      <c r="GJK5836" s="3"/>
      <c r="GJL5836" s="3"/>
      <c r="GJM5836" s="3"/>
      <c r="GJN5836" s="3"/>
      <c r="GJO5836" s="3"/>
      <c r="GJP5836" s="3"/>
      <c r="GJQ5836" s="3"/>
      <c r="GJR5836" s="3"/>
      <c r="GJS5836" s="3"/>
      <c r="GJT5836" s="3"/>
      <c r="GJU5836" s="3"/>
      <c r="GJV5836" s="3"/>
    </row>
    <row r="5837" spans="5000:5014" x14ac:dyDescent="0.35">
      <c r="GJH5837" s="3"/>
      <c r="GJI5837" s="3"/>
      <c r="GJJ5837" s="3"/>
      <c r="GJK5837" s="3"/>
      <c r="GJL5837" s="3"/>
      <c r="GJM5837" s="3"/>
      <c r="GJN5837" s="3"/>
      <c r="GJO5837" s="3"/>
      <c r="GJP5837" s="3"/>
      <c r="GJQ5837" s="3"/>
      <c r="GJR5837" s="3"/>
      <c r="GJS5837" s="3"/>
      <c r="GJT5837" s="3"/>
      <c r="GJU5837" s="3"/>
      <c r="GJV5837" s="3"/>
    </row>
    <row r="5838" spans="5000:5014" x14ac:dyDescent="0.35">
      <c r="GJH5838" s="3"/>
      <c r="GJI5838" s="3"/>
      <c r="GJJ5838" s="3"/>
      <c r="GJK5838" s="3"/>
      <c r="GJL5838" s="3"/>
      <c r="GJM5838" s="3"/>
      <c r="GJN5838" s="3"/>
      <c r="GJO5838" s="3"/>
      <c r="GJP5838" s="3"/>
      <c r="GJQ5838" s="3"/>
      <c r="GJR5838" s="3"/>
      <c r="GJS5838" s="3"/>
      <c r="GJT5838" s="3"/>
      <c r="GJU5838" s="3"/>
      <c r="GJV5838" s="3"/>
    </row>
    <row r="5839" spans="5000:5014" x14ac:dyDescent="0.35">
      <c r="GJH5839" s="3"/>
      <c r="GJI5839" s="3"/>
      <c r="GJJ5839" s="3"/>
      <c r="GJK5839" s="3"/>
      <c r="GJL5839" s="3"/>
      <c r="GJM5839" s="3"/>
      <c r="GJN5839" s="3"/>
      <c r="GJO5839" s="3"/>
      <c r="GJP5839" s="3"/>
      <c r="GJQ5839" s="3"/>
      <c r="GJR5839" s="3"/>
      <c r="GJS5839" s="3"/>
      <c r="GJT5839" s="3"/>
      <c r="GJU5839" s="3"/>
      <c r="GJV5839" s="3"/>
    </row>
    <row r="5840" spans="5000:5014" x14ac:dyDescent="0.35">
      <c r="GJH5840" s="3"/>
      <c r="GJI5840" s="3"/>
      <c r="GJJ5840" s="3"/>
      <c r="GJK5840" s="3"/>
      <c r="GJL5840" s="3"/>
      <c r="GJM5840" s="3"/>
      <c r="GJN5840" s="3"/>
      <c r="GJO5840" s="3"/>
      <c r="GJP5840" s="3"/>
      <c r="GJQ5840" s="3"/>
      <c r="GJR5840" s="3"/>
      <c r="GJS5840" s="3"/>
      <c r="GJT5840" s="3"/>
      <c r="GJU5840" s="3"/>
      <c r="GJV5840" s="3"/>
    </row>
    <row r="5841" spans="5000:5014" x14ac:dyDescent="0.35">
      <c r="GJH5841" s="3"/>
      <c r="GJI5841" s="3"/>
      <c r="GJJ5841" s="3"/>
      <c r="GJK5841" s="3"/>
      <c r="GJL5841" s="3"/>
      <c r="GJM5841" s="3"/>
      <c r="GJN5841" s="3"/>
      <c r="GJO5841" s="3"/>
      <c r="GJP5841" s="3"/>
      <c r="GJQ5841" s="3"/>
      <c r="GJR5841" s="3"/>
      <c r="GJS5841" s="3"/>
      <c r="GJT5841" s="3"/>
      <c r="GJU5841" s="3"/>
      <c r="GJV5841" s="3"/>
    </row>
    <row r="5842" spans="5000:5014" x14ac:dyDescent="0.35">
      <c r="GJH5842" s="3"/>
      <c r="GJI5842" s="3"/>
      <c r="GJJ5842" s="3"/>
      <c r="GJK5842" s="3"/>
      <c r="GJL5842" s="3"/>
      <c r="GJM5842" s="3"/>
      <c r="GJN5842" s="3"/>
      <c r="GJO5842" s="3"/>
      <c r="GJP5842" s="3"/>
      <c r="GJQ5842" s="3"/>
      <c r="GJR5842" s="3"/>
      <c r="GJS5842" s="3"/>
      <c r="GJT5842" s="3"/>
      <c r="GJU5842" s="3"/>
      <c r="GJV5842" s="3"/>
    </row>
    <row r="5843" spans="5000:5014" x14ac:dyDescent="0.35">
      <c r="GJH5843" s="3"/>
      <c r="GJI5843" s="3"/>
      <c r="GJJ5843" s="3"/>
      <c r="GJK5843" s="3"/>
      <c r="GJL5843" s="3"/>
      <c r="GJM5843" s="3"/>
      <c r="GJN5843" s="3"/>
      <c r="GJO5843" s="3"/>
      <c r="GJP5843" s="3"/>
      <c r="GJQ5843" s="3"/>
      <c r="GJR5843" s="3"/>
      <c r="GJS5843" s="3"/>
      <c r="GJT5843" s="3"/>
      <c r="GJU5843" s="3"/>
      <c r="GJV5843" s="3"/>
    </row>
    <row r="5844" spans="5000:5014" x14ac:dyDescent="0.35">
      <c r="GJH5844" s="3"/>
      <c r="GJI5844" s="3"/>
      <c r="GJJ5844" s="3"/>
      <c r="GJK5844" s="3"/>
      <c r="GJL5844" s="3"/>
      <c r="GJM5844" s="3"/>
      <c r="GJN5844" s="3"/>
      <c r="GJO5844" s="3"/>
      <c r="GJP5844" s="3"/>
      <c r="GJQ5844" s="3"/>
      <c r="GJR5844" s="3"/>
      <c r="GJS5844" s="3"/>
      <c r="GJT5844" s="3"/>
      <c r="GJU5844" s="3"/>
      <c r="GJV5844" s="3"/>
    </row>
    <row r="5845" spans="5000:5014" x14ac:dyDescent="0.35">
      <c r="GJH5845" s="3"/>
      <c r="GJI5845" s="3"/>
      <c r="GJJ5845" s="3"/>
      <c r="GJK5845" s="3"/>
      <c r="GJL5845" s="3"/>
      <c r="GJM5845" s="3"/>
      <c r="GJN5845" s="3"/>
      <c r="GJO5845" s="3"/>
      <c r="GJP5845" s="3"/>
      <c r="GJQ5845" s="3"/>
      <c r="GJR5845" s="3"/>
      <c r="GJS5845" s="3"/>
      <c r="GJT5845" s="3"/>
      <c r="GJU5845" s="3"/>
      <c r="GJV5845" s="3"/>
    </row>
    <row r="5846" spans="5000:5014" x14ac:dyDescent="0.35">
      <c r="GJH5846" s="3"/>
      <c r="GJI5846" s="3"/>
      <c r="GJJ5846" s="3"/>
      <c r="GJK5846" s="3"/>
      <c r="GJL5846" s="3"/>
      <c r="GJM5846" s="3"/>
      <c r="GJN5846" s="3"/>
      <c r="GJO5846" s="3"/>
      <c r="GJP5846" s="3"/>
      <c r="GJQ5846" s="3"/>
      <c r="GJR5846" s="3"/>
      <c r="GJS5846" s="3"/>
      <c r="GJT5846" s="3"/>
      <c r="GJU5846" s="3"/>
      <c r="GJV5846" s="3"/>
    </row>
    <row r="5847" spans="5000:5014" x14ac:dyDescent="0.35">
      <c r="GJH5847" s="3"/>
      <c r="GJI5847" s="3"/>
      <c r="GJJ5847" s="3"/>
      <c r="GJK5847" s="3"/>
      <c r="GJL5847" s="3"/>
      <c r="GJM5847" s="3"/>
      <c r="GJN5847" s="3"/>
      <c r="GJO5847" s="3"/>
      <c r="GJP5847" s="3"/>
      <c r="GJQ5847" s="3"/>
      <c r="GJR5847" s="3"/>
      <c r="GJS5847" s="3"/>
      <c r="GJT5847" s="3"/>
      <c r="GJU5847" s="3"/>
      <c r="GJV5847" s="3"/>
    </row>
    <row r="5848" spans="5000:5014" x14ac:dyDescent="0.35">
      <c r="GJH5848" s="3"/>
      <c r="GJI5848" s="3"/>
      <c r="GJJ5848" s="3"/>
      <c r="GJK5848" s="3"/>
      <c r="GJL5848" s="3"/>
      <c r="GJM5848" s="3"/>
      <c r="GJN5848" s="3"/>
      <c r="GJO5848" s="3"/>
      <c r="GJP5848" s="3"/>
      <c r="GJQ5848" s="3"/>
      <c r="GJR5848" s="3"/>
      <c r="GJS5848" s="3"/>
      <c r="GJT5848" s="3"/>
      <c r="GJU5848" s="3"/>
      <c r="GJV5848" s="3"/>
    </row>
    <row r="5849" spans="5000:5014" x14ac:dyDescent="0.35">
      <c r="GJH5849" s="3"/>
      <c r="GJI5849" s="3"/>
      <c r="GJJ5849" s="3"/>
      <c r="GJK5849" s="3"/>
      <c r="GJL5849" s="3"/>
      <c r="GJM5849" s="3"/>
      <c r="GJN5849" s="3"/>
      <c r="GJO5849" s="3"/>
      <c r="GJP5849" s="3"/>
      <c r="GJQ5849" s="3"/>
      <c r="GJR5849" s="3"/>
      <c r="GJS5849" s="3"/>
      <c r="GJT5849" s="3"/>
      <c r="GJU5849" s="3"/>
      <c r="GJV5849" s="3"/>
    </row>
    <row r="5850" spans="5000:5014" x14ac:dyDescent="0.35">
      <c r="GJH5850" s="3"/>
      <c r="GJI5850" s="3"/>
      <c r="GJJ5850" s="3"/>
      <c r="GJK5850" s="3"/>
      <c r="GJL5850" s="3"/>
      <c r="GJM5850" s="3"/>
      <c r="GJN5850" s="3"/>
      <c r="GJO5850" s="3"/>
      <c r="GJP5850" s="3"/>
      <c r="GJQ5850" s="3"/>
      <c r="GJR5850" s="3"/>
      <c r="GJS5850" s="3"/>
      <c r="GJT5850" s="3"/>
      <c r="GJU5850" s="3"/>
      <c r="GJV5850" s="3"/>
    </row>
    <row r="5851" spans="5000:5014" x14ac:dyDescent="0.35">
      <c r="GJH5851" s="3"/>
      <c r="GJI5851" s="3"/>
      <c r="GJJ5851" s="3"/>
      <c r="GJK5851" s="3"/>
      <c r="GJL5851" s="3"/>
      <c r="GJM5851" s="3"/>
      <c r="GJN5851" s="3"/>
      <c r="GJO5851" s="3"/>
      <c r="GJP5851" s="3"/>
      <c r="GJQ5851" s="3"/>
      <c r="GJR5851" s="3"/>
      <c r="GJS5851" s="3"/>
      <c r="GJT5851" s="3"/>
      <c r="GJU5851" s="3"/>
      <c r="GJV5851" s="3"/>
    </row>
    <row r="5852" spans="5000:5014" x14ac:dyDescent="0.35">
      <c r="GJH5852" s="3"/>
      <c r="GJI5852" s="3"/>
      <c r="GJJ5852" s="3"/>
      <c r="GJK5852" s="3"/>
      <c r="GJL5852" s="3"/>
      <c r="GJM5852" s="3"/>
      <c r="GJN5852" s="3"/>
      <c r="GJO5852" s="3"/>
      <c r="GJP5852" s="3"/>
      <c r="GJQ5852" s="3"/>
      <c r="GJR5852" s="3"/>
      <c r="GJS5852" s="3"/>
      <c r="GJT5852" s="3"/>
      <c r="GJU5852" s="3"/>
      <c r="GJV5852" s="3"/>
    </row>
    <row r="5853" spans="5000:5014" x14ac:dyDescent="0.35">
      <c r="GJH5853" s="3"/>
      <c r="GJI5853" s="3"/>
      <c r="GJJ5853" s="3"/>
      <c r="GJK5853" s="3"/>
      <c r="GJL5853" s="3"/>
      <c r="GJM5853" s="3"/>
      <c r="GJN5853" s="3"/>
      <c r="GJO5853" s="3"/>
      <c r="GJP5853" s="3"/>
      <c r="GJQ5853" s="3"/>
      <c r="GJR5853" s="3"/>
      <c r="GJS5853" s="3"/>
      <c r="GJT5853" s="3"/>
      <c r="GJU5853" s="3"/>
      <c r="GJV5853" s="3"/>
    </row>
    <row r="5854" spans="5000:5014" x14ac:dyDescent="0.35">
      <c r="GJH5854" s="3"/>
      <c r="GJI5854" s="3"/>
      <c r="GJJ5854" s="3"/>
      <c r="GJK5854" s="3"/>
      <c r="GJL5854" s="3"/>
      <c r="GJM5854" s="3"/>
      <c r="GJN5854" s="3"/>
      <c r="GJO5854" s="3"/>
      <c r="GJP5854" s="3"/>
      <c r="GJQ5854" s="3"/>
      <c r="GJR5854" s="3"/>
      <c r="GJS5854" s="3"/>
      <c r="GJT5854" s="3"/>
      <c r="GJU5854" s="3"/>
      <c r="GJV5854" s="3"/>
    </row>
    <row r="5855" spans="5000:5014" x14ac:dyDescent="0.35">
      <c r="GJH5855" s="3"/>
      <c r="GJI5855" s="3"/>
      <c r="GJJ5855" s="3"/>
      <c r="GJK5855" s="3"/>
      <c r="GJL5855" s="3"/>
      <c r="GJM5855" s="3"/>
      <c r="GJN5855" s="3"/>
      <c r="GJO5855" s="3"/>
      <c r="GJP5855" s="3"/>
      <c r="GJQ5855" s="3"/>
      <c r="GJR5855" s="3"/>
      <c r="GJS5855" s="3"/>
      <c r="GJT5855" s="3"/>
      <c r="GJU5855" s="3"/>
      <c r="GJV5855" s="3"/>
    </row>
    <row r="5856" spans="5000:5014" x14ac:dyDescent="0.35">
      <c r="GJH5856" s="3"/>
      <c r="GJI5856" s="3"/>
      <c r="GJJ5856" s="3"/>
      <c r="GJK5856" s="3"/>
      <c r="GJL5856" s="3"/>
      <c r="GJM5856" s="3"/>
      <c r="GJN5856" s="3"/>
      <c r="GJO5856" s="3"/>
      <c r="GJP5856" s="3"/>
      <c r="GJQ5856" s="3"/>
      <c r="GJR5856" s="3"/>
      <c r="GJS5856" s="3"/>
      <c r="GJT5856" s="3"/>
      <c r="GJU5856" s="3"/>
      <c r="GJV5856" s="3"/>
    </row>
    <row r="5857" spans="5000:5014" x14ac:dyDescent="0.35">
      <c r="GJH5857" s="3"/>
      <c r="GJI5857" s="3"/>
      <c r="GJJ5857" s="3"/>
      <c r="GJK5857" s="3"/>
      <c r="GJL5857" s="3"/>
      <c r="GJM5857" s="3"/>
      <c r="GJN5857" s="3"/>
      <c r="GJO5857" s="3"/>
      <c r="GJP5857" s="3"/>
      <c r="GJQ5857" s="3"/>
      <c r="GJR5857" s="3"/>
      <c r="GJS5857" s="3"/>
      <c r="GJT5857" s="3"/>
      <c r="GJU5857" s="3"/>
      <c r="GJV5857" s="3"/>
    </row>
    <row r="5858" spans="5000:5014" x14ac:dyDescent="0.35">
      <c r="GJH5858" s="3"/>
      <c r="GJI5858" s="3"/>
      <c r="GJJ5858" s="3"/>
      <c r="GJK5858" s="3"/>
      <c r="GJL5858" s="3"/>
      <c r="GJM5858" s="3"/>
      <c r="GJN5858" s="3"/>
      <c r="GJO5858" s="3"/>
      <c r="GJP5858" s="3"/>
      <c r="GJQ5858" s="3"/>
      <c r="GJR5858" s="3"/>
      <c r="GJS5858" s="3"/>
      <c r="GJT5858" s="3"/>
      <c r="GJU5858" s="3"/>
      <c r="GJV5858" s="3"/>
    </row>
    <row r="5859" spans="5000:5014" x14ac:dyDescent="0.35">
      <c r="GJH5859" s="3"/>
      <c r="GJI5859" s="3"/>
      <c r="GJJ5859" s="3"/>
      <c r="GJK5859" s="3"/>
      <c r="GJL5859" s="3"/>
      <c r="GJM5859" s="3"/>
      <c r="GJN5859" s="3"/>
      <c r="GJO5859" s="3"/>
      <c r="GJP5859" s="3"/>
      <c r="GJQ5859" s="3"/>
      <c r="GJR5859" s="3"/>
      <c r="GJS5859" s="3"/>
      <c r="GJT5859" s="3"/>
      <c r="GJU5859" s="3"/>
      <c r="GJV5859" s="3"/>
    </row>
    <row r="5860" spans="5000:5014" x14ac:dyDescent="0.35">
      <c r="GJH5860" s="3"/>
      <c r="GJI5860" s="3"/>
      <c r="GJJ5860" s="3"/>
      <c r="GJK5860" s="3"/>
      <c r="GJL5860" s="3"/>
      <c r="GJM5860" s="3"/>
      <c r="GJN5860" s="3"/>
      <c r="GJO5860" s="3"/>
      <c r="GJP5860" s="3"/>
      <c r="GJQ5860" s="3"/>
      <c r="GJR5860" s="3"/>
      <c r="GJS5860" s="3"/>
      <c r="GJT5860" s="3"/>
      <c r="GJU5860" s="3"/>
      <c r="GJV5860" s="3"/>
    </row>
    <row r="5861" spans="5000:5014" x14ac:dyDescent="0.35">
      <c r="GJH5861" s="3"/>
      <c r="GJI5861" s="3"/>
      <c r="GJJ5861" s="3"/>
      <c r="GJK5861" s="3"/>
      <c r="GJL5861" s="3"/>
      <c r="GJM5861" s="3"/>
      <c r="GJN5861" s="3"/>
      <c r="GJO5861" s="3"/>
      <c r="GJP5861" s="3"/>
      <c r="GJQ5861" s="3"/>
      <c r="GJR5861" s="3"/>
      <c r="GJS5861" s="3"/>
      <c r="GJT5861" s="3"/>
      <c r="GJU5861" s="3"/>
      <c r="GJV5861" s="3"/>
    </row>
    <row r="5862" spans="5000:5014" x14ac:dyDescent="0.35">
      <c r="GJH5862" s="3"/>
      <c r="GJI5862" s="3"/>
      <c r="GJJ5862" s="3"/>
      <c r="GJK5862" s="3"/>
      <c r="GJL5862" s="3"/>
      <c r="GJM5862" s="3"/>
      <c r="GJN5862" s="3"/>
      <c r="GJO5862" s="3"/>
      <c r="GJP5862" s="3"/>
      <c r="GJQ5862" s="3"/>
      <c r="GJR5862" s="3"/>
      <c r="GJS5862" s="3"/>
      <c r="GJT5862" s="3"/>
      <c r="GJU5862" s="3"/>
      <c r="GJV5862" s="3"/>
    </row>
    <row r="5863" spans="5000:5014" x14ac:dyDescent="0.35">
      <c r="GJH5863" s="3"/>
      <c r="GJI5863" s="3"/>
      <c r="GJJ5863" s="3"/>
      <c r="GJK5863" s="3"/>
      <c r="GJL5863" s="3"/>
      <c r="GJM5863" s="3"/>
      <c r="GJN5863" s="3"/>
      <c r="GJO5863" s="3"/>
      <c r="GJP5863" s="3"/>
      <c r="GJQ5863" s="3"/>
      <c r="GJR5863" s="3"/>
      <c r="GJS5863" s="3"/>
      <c r="GJT5863" s="3"/>
      <c r="GJU5863" s="3"/>
      <c r="GJV5863" s="3"/>
    </row>
    <row r="5864" spans="5000:5014" x14ac:dyDescent="0.35">
      <c r="GJH5864" s="3"/>
      <c r="GJI5864" s="3"/>
      <c r="GJJ5864" s="3"/>
      <c r="GJK5864" s="3"/>
      <c r="GJL5864" s="3"/>
      <c r="GJM5864" s="3"/>
      <c r="GJN5864" s="3"/>
      <c r="GJO5864" s="3"/>
      <c r="GJP5864" s="3"/>
      <c r="GJQ5864" s="3"/>
      <c r="GJR5864" s="3"/>
      <c r="GJS5864" s="3"/>
      <c r="GJT5864" s="3"/>
      <c r="GJU5864" s="3"/>
      <c r="GJV5864" s="3"/>
    </row>
    <row r="5865" spans="5000:5014" x14ac:dyDescent="0.35">
      <c r="GJH5865" s="3"/>
      <c r="GJI5865" s="3"/>
      <c r="GJJ5865" s="3"/>
      <c r="GJK5865" s="3"/>
      <c r="GJL5865" s="3"/>
      <c r="GJM5865" s="3"/>
      <c r="GJN5865" s="3"/>
      <c r="GJO5865" s="3"/>
      <c r="GJP5865" s="3"/>
      <c r="GJQ5865" s="3"/>
      <c r="GJR5865" s="3"/>
      <c r="GJS5865" s="3"/>
      <c r="GJT5865" s="3"/>
      <c r="GJU5865" s="3"/>
      <c r="GJV5865" s="3"/>
    </row>
    <row r="5866" spans="5000:5014" x14ac:dyDescent="0.35">
      <c r="GJH5866" s="3"/>
      <c r="GJI5866" s="3"/>
      <c r="GJJ5866" s="3"/>
      <c r="GJK5866" s="3"/>
      <c r="GJL5866" s="3"/>
      <c r="GJM5866" s="3"/>
      <c r="GJN5866" s="3"/>
      <c r="GJO5866" s="3"/>
      <c r="GJP5866" s="3"/>
      <c r="GJQ5866" s="3"/>
      <c r="GJR5866" s="3"/>
      <c r="GJS5866" s="3"/>
      <c r="GJT5866" s="3"/>
      <c r="GJU5866" s="3"/>
      <c r="GJV5866" s="3"/>
    </row>
    <row r="5867" spans="5000:5014" x14ac:dyDescent="0.35">
      <c r="GJH5867" s="3"/>
      <c r="GJI5867" s="3"/>
      <c r="GJJ5867" s="3"/>
      <c r="GJK5867" s="3"/>
      <c r="GJL5867" s="3"/>
      <c r="GJM5867" s="3"/>
      <c r="GJN5867" s="3"/>
      <c r="GJO5867" s="3"/>
      <c r="GJP5867" s="3"/>
      <c r="GJQ5867" s="3"/>
      <c r="GJR5867" s="3"/>
      <c r="GJS5867" s="3"/>
      <c r="GJT5867" s="3"/>
      <c r="GJU5867" s="3"/>
      <c r="GJV5867" s="3"/>
    </row>
    <row r="5868" spans="5000:5014" x14ac:dyDescent="0.35">
      <c r="GJH5868" s="3"/>
      <c r="GJI5868" s="3"/>
      <c r="GJJ5868" s="3"/>
      <c r="GJK5868" s="3"/>
      <c r="GJL5868" s="3"/>
      <c r="GJM5868" s="3"/>
      <c r="GJN5868" s="3"/>
      <c r="GJO5868" s="3"/>
      <c r="GJP5868" s="3"/>
      <c r="GJQ5868" s="3"/>
      <c r="GJR5868" s="3"/>
      <c r="GJS5868" s="3"/>
      <c r="GJT5868" s="3"/>
      <c r="GJU5868" s="3"/>
      <c r="GJV5868" s="3"/>
    </row>
    <row r="5869" spans="5000:5014" x14ac:dyDescent="0.35">
      <c r="GJH5869" s="3"/>
      <c r="GJI5869" s="3"/>
      <c r="GJJ5869" s="3"/>
      <c r="GJK5869" s="3"/>
      <c r="GJL5869" s="3"/>
      <c r="GJM5869" s="3"/>
      <c r="GJN5869" s="3"/>
      <c r="GJO5869" s="3"/>
      <c r="GJP5869" s="3"/>
      <c r="GJQ5869" s="3"/>
      <c r="GJR5869" s="3"/>
      <c r="GJS5869" s="3"/>
      <c r="GJT5869" s="3"/>
      <c r="GJU5869" s="3"/>
      <c r="GJV5869" s="3"/>
    </row>
    <row r="5870" spans="5000:5014" x14ac:dyDescent="0.35">
      <c r="GJH5870" s="3"/>
      <c r="GJI5870" s="3"/>
      <c r="GJJ5870" s="3"/>
      <c r="GJK5870" s="3"/>
      <c r="GJL5870" s="3"/>
      <c r="GJM5870" s="3"/>
      <c r="GJN5870" s="3"/>
      <c r="GJO5870" s="3"/>
      <c r="GJP5870" s="3"/>
      <c r="GJQ5870" s="3"/>
      <c r="GJR5870" s="3"/>
      <c r="GJS5870" s="3"/>
      <c r="GJT5870" s="3"/>
      <c r="GJU5870" s="3"/>
      <c r="GJV5870" s="3"/>
    </row>
    <row r="5871" spans="5000:5014" x14ac:dyDescent="0.35">
      <c r="GJH5871" s="3"/>
      <c r="GJI5871" s="3"/>
      <c r="GJJ5871" s="3"/>
      <c r="GJK5871" s="3"/>
      <c r="GJL5871" s="3"/>
      <c r="GJM5871" s="3"/>
      <c r="GJN5871" s="3"/>
      <c r="GJO5871" s="3"/>
      <c r="GJP5871" s="3"/>
      <c r="GJQ5871" s="3"/>
      <c r="GJR5871" s="3"/>
      <c r="GJS5871" s="3"/>
      <c r="GJT5871" s="3"/>
      <c r="GJU5871" s="3"/>
      <c r="GJV5871" s="3"/>
    </row>
    <row r="5872" spans="5000:5014" x14ac:dyDescent="0.35">
      <c r="GJH5872" s="3"/>
      <c r="GJI5872" s="3"/>
      <c r="GJJ5872" s="3"/>
      <c r="GJK5872" s="3"/>
      <c r="GJL5872" s="3"/>
      <c r="GJM5872" s="3"/>
      <c r="GJN5872" s="3"/>
      <c r="GJO5872" s="3"/>
      <c r="GJP5872" s="3"/>
      <c r="GJQ5872" s="3"/>
      <c r="GJR5872" s="3"/>
      <c r="GJS5872" s="3"/>
      <c r="GJT5872" s="3"/>
      <c r="GJU5872" s="3"/>
      <c r="GJV5872" s="3"/>
    </row>
    <row r="5873" spans="5000:5014" x14ac:dyDescent="0.35">
      <c r="GJH5873" s="3"/>
      <c r="GJI5873" s="3"/>
      <c r="GJJ5873" s="3"/>
      <c r="GJK5873" s="3"/>
      <c r="GJL5873" s="3"/>
      <c r="GJM5873" s="3"/>
      <c r="GJN5873" s="3"/>
      <c r="GJO5873" s="3"/>
      <c r="GJP5873" s="3"/>
      <c r="GJQ5873" s="3"/>
      <c r="GJR5873" s="3"/>
      <c r="GJS5873" s="3"/>
      <c r="GJT5873" s="3"/>
      <c r="GJU5873" s="3"/>
      <c r="GJV5873" s="3"/>
    </row>
    <row r="5874" spans="5000:5014" x14ac:dyDescent="0.35">
      <c r="GJH5874" s="3"/>
      <c r="GJI5874" s="3"/>
      <c r="GJJ5874" s="3"/>
      <c r="GJK5874" s="3"/>
      <c r="GJL5874" s="3"/>
      <c r="GJM5874" s="3"/>
      <c r="GJN5874" s="3"/>
      <c r="GJO5874" s="3"/>
      <c r="GJP5874" s="3"/>
      <c r="GJQ5874" s="3"/>
      <c r="GJR5874" s="3"/>
      <c r="GJS5874" s="3"/>
      <c r="GJT5874" s="3"/>
      <c r="GJU5874" s="3"/>
      <c r="GJV5874" s="3"/>
    </row>
    <row r="5875" spans="5000:5014" x14ac:dyDescent="0.35">
      <c r="GJH5875" s="3"/>
      <c r="GJI5875" s="3"/>
      <c r="GJJ5875" s="3"/>
      <c r="GJK5875" s="3"/>
      <c r="GJL5875" s="3"/>
      <c r="GJM5875" s="3"/>
      <c r="GJN5875" s="3"/>
      <c r="GJO5875" s="3"/>
      <c r="GJP5875" s="3"/>
      <c r="GJQ5875" s="3"/>
      <c r="GJR5875" s="3"/>
      <c r="GJS5875" s="3"/>
      <c r="GJT5875" s="3"/>
      <c r="GJU5875" s="3"/>
      <c r="GJV5875" s="3"/>
    </row>
    <row r="5876" spans="5000:5014" x14ac:dyDescent="0.35">
      <c r="GJH5876" s="3"/>
      <c r="GJI5876" s="3"/>
      <c r="GJJ5876" s="3"/>
      <c r="GJK5876" s="3"/>
      <c r="GJL5876" s="3"/>
      <c r="GJM5876" s="3"/>
      <c r="GJN5876" s="3"/>
      <c r="GJO5876" s="3"/>
      <c r="GJP5876" s="3"/>
      <c r="GJQ5876" s="3"/>
      <c r="GJR5876" s="3"/>
      <c r="GJS5876" s="3"/>
      <c r="GJT5876" s="3"/>
      <c r="GJU5876" s="3"/>
      <c r="GJV5876" s="3"/>
    </row>
    <row r="5877" spans="5000:5014" x14ac:dyDescent="0.35">
      <c r="GJH5877" s="3"/>
      <c r="GJI5877" s="3"/>
      <c r="GJJ5877" s="3"/>
      <c r="GJK5877" s="3"/>
      <c r="GJL5877" s="3"/>
      <c r="GJM5877" s="3"/>
      <c r="GJN5877" s="3"/>
      <c r="GJO5877" s="3"/>
      <c r="GJP5877" s="3"/>
      <c r="GJQ5877" s="3"/>
      <c r="GJR5877" s="3"/>
      <c r="GJS5877" s="3"/>
      <c r="GJT5877" s="3"/>
      <c r="GJU5877" s="3"/>
      <c r="GJV5877" s="3"/>
    </row>
    <row r="5878" spans="5000:5014" x14ac:dyDescent="0.35">
      <c r="GJH5878" s="3"/>
      <c r="GJI5878" s="3"/>
      <c r="GJJ5878" s="3"/>
      <c r="GJK5878" s="3"/>
      <c r="GJL5878" s="3"/>
      <c r="GJM5878" s="3"/>
      <c r="GJN5878" s="3"/>
      <c r="GJO5878" s="3"/>
      <c r="GJP5878" s="3"/>
      <c r="GJQ5878" s="3"/>
      <c r="GJR5878" s="3"/>
      <c r="GJS5878" s="3"/>
      <c r="GJT5878" s="3"/>
      <c r="GJU5878" s="3"/>
      <c r="GJV5878" s="3"/>
    </row>
    <row r="5879" spans="5000:5014" x14ac:dyDescent="0.35">
      <c r="GJH5879" s="3"/>
      <c r="GJI5879" s="3"/>
      <c r="GJJ5879" s="3"/>
      <c r="GJK5879" s="3"/>
      <c r="GJL5879" s="3"/>
      <c r="GJM5879" s="3"/>
      <c r="GJN5879" s="3"/>
      <c r="GJO5879" s="3"/>
      <c r="GJP5879" s="3"/>
      <c r="GJQ5879" s="3"/>
      <c r="GJR5879" s="3"/>
      <c r="GJS5879" s="3"/>
      <c r="GJT5879" s="3"/>
      <c r="GJU5879" s="3"/>
      <c r="GJV5879" s="3"/>
    </row>
    <row r="5880" spans="5000:5014" x14ac:dyDescent="0.35">
      <c r="GJH5880" s="3"/>
      <c r="GJI5880" s="3"/>
      <c r="GJJ5880" s="3"/>
      <c r="GJK5880" s="3"/>
      <c r="GJL5880" s="3"/>
      <c r="GJM5880" s="3"/>
      <c r="GJN5880" s="3"/>
      <c r="GJO5880" s="3"/>
      <c r="GJP5880" s="3"/>
      <c r="GJQ5880" s="3"/>
      <c r="GJR5880" s="3"/>
      <c r="GJS5880" s="3"/>
      <c r="GJT5880" s="3"/>
      <c r="GJU5880" s="3"/>
      <c r="GJV5880" s="3"/>
    </row>
    <row r="5881" spans="5000:5014" x14ac:dyDescent="0.35">
      <c r="GJH5881" s="3"/>
      <c r="GJI5881" s="3"/>
      <c r="GJJ5881" s="3"/>
      <c r="GJK5881" s="3"/>
      <c r="GJL5881" s="3"/>
      <c r="GJM5881" s="3"/>
      <c r="GJN5881" s="3"/>
      <c r="GJO5881" s="3"/>
      <c r="GJP5881" s="3"/>
      <c r="GJQ5881" s="3"/>
      <c r="GJR5881" s="3"/>
      <c r="GJS5881" s="3"/>
      <c r="GJT5881" s="3"/>
      <c r="GJU5881" s="3"/>
      <c r="GJV5881" s="3"/>
    </row>
    <row r="5882" spans="5000:5014" x14ac:dyDescent="0.35">
      <c r="GJH5882" s="3"/>
      <c r="GJI5882" s="3"/>
      <c r="GJJ5882" s="3"/>
      <c r="GJK5882" s="3"/>
      <c r="GJL5882" s="3"/>
      <c r="GJM5882" s="3"/>
      <c r="GJN5882" s="3"/>
      <c r="GJO5882" s="3"/>
      <c r="GJP5882" s="3"/>
      <c r="GJQ5882" s="3"/>
      <c r="GJR5882" s="3"/>
      <c r="GJS5882" s="3"/>
      <c r="GJT5882" s="3"/>
      <c r="GJU5882" s="3"/>
      <c r="GJV5882" s="3"/>
    </row>
    <row r="5883" spans="5000:5014" x14ac:dyDescent="0.35">
      <c r="GJH5883" s="3"/>
      <c r="GJI5883" s="3"/>
      <c r="GJJ5883" s="3"/>
      <c r="GJK5883" s="3"/>
      <c r="GJL5883" s="3"/>
      <c r="GJM5883" s="3"/>
      <c r="GJN5883" s="3"/>
      <c r="GJO5883" s="3"/>
      <c r="GJP5883" s="3"/>
      <c r="GJQ5883" s="3"/>
      <c r="GJR5883" s="3"/>
      <c r="GJS5883" s="3"/>
      <c r="GJT5883" s="3"/>
      <c r="GJU5883" s="3"/>
      <c r="GJV5883" s="3"/>
    </row>
    <row r="5884" spans="5000:5014" x14ac:dyDescent="0.35">
      <c r="GJH5884" s="3"/>
      <c r="GJI5884" s="3"/>
      <c r="GJJ5884" s="3"/>
      <c r="GJK5884" s="3"/>
      <c r="GJL5884" s="3"/>
      <c r="GJM5884" s="3"/>
      <c r="GJN5884" s="3"/>
      <c r="GJO5884" s="3"/>
      <c r="GJP5884" s="3"/>
      <c r="GJQ5884" s="3"/>
      <c r="GJR5884" s="3"/>
      <c r="GJS5884" s="3"/>
      <c r="GJT5884" s="3"/>
      <c r="GJU5884" s="3"/>
      <c r="GJV5884" s="3"/>
    </row>
    <row r="5885" spans="5000:5014" x14ac:dyDescent="0.35">
      <c r="GJH5885" s="3"/>
      <c r="GJI5885" s="3"/>
      <c r="GJJ5885" s="3"/>
      <c r="GJK5885" s="3"/>
      <c r="GJL5885" s="3"/>
      <c r="GJM5885" s="3"/>
      <c r="GJN5885" s="3"/>
      <c r="GJO5885" s="3"/>
      <c r="GJP5885" s="3"/>
      <c r="GJQ5885" s="3"/>
      <c r="GJR5885" s="3"/>
      <c r="GJS5885" s="3"/>
      <c r="GJT5885" s="3"/>
      <c r="GJU5885" s="3"/>
      <c r="GJV5885" s="3"/>
    </row>
    <row r="5886" spans="5000:5014" x14ac:dyDescent="0.35">
      <c r="GJH5886" s="3"/>
      <c r="GJI5886" s="3"/>
      <c r="GJJ5886" s="3"/>
      <c r="GJK5886" s="3"/>
      <c r="GJL5886" s="3"/>
      <c r="GJM5886" s="3"/>
      <c r="GJN5886" s="3"/>
      <c r="GJO5886" s="3"/>
      <c r="GJP5886" s="3"/>
      <c r="GJQ5886" s="3"/>
      <c r="GJR5886" s="3"/>
      <c r="GJS5886" s="3"/>
      <c r="GJT5886" s="3"/>
      <c r="GJU5886" s="3"/>
      <c r="GJV5886" s="3"/>
    </row>
    <row r="5887" spans="5000:5014" x14ac:dyDescent="0.35">
      <c r="GJH5887" s="3"/>
      <c r="GJI5887" s="3"/>
      <c r="GJJ5887" s="3"/>
      <c r="GJK5887" s="3"/>
      <c r="GJL5887" s="3"/>
      <c r="GJM5887" s="3"/>
      <c r="GJN5887" s="3"/>
      <c r="GJO5887" s="3"/>
      <c r="GJP5887" s="3"/>
      <c r="GJQ5887" s="3"/>
      <c r="GJR5887" s="3"/>
      <c r="GJS5887" s="3"/>
      <c r="GJT5887" s="3"/>
      <c r="GJU5887" s="3"/>
      <c r="GJV5887" s="3"/>
    </row>
    <row r="5888" spans="5000:5014" x14ac:dyDescent="0.35">
      <c r="GJH5888" s="3"/>
      <c r="GJI5888" s="3"/>
      <c r="GJJ5888" s="3"/>
      <c r="GJK5888" s="3"/>
      <c r="GJL5888" s="3"/>
      <c r="GJM5888" s="3"/>
      <c r="GJN5888" s="3"/>
      <c r="GJO5888" s="3"/>
      <c r="GJP5888" s="3"/>
      <c r="GJQ5888" s="3"/>
      <c r="GJR5888" s="3"/>
      <c r="GJS5888" s="3"/>
      <c r="GJT5888" s="3"/>
      <c r="GJU5888" s="3"/>
      <c r="GJV5888" s="3"/>
    </row>
    <row r="5889" spans="5000:5014" x14ac:dyDescent="0.35">
      <c r="GJH5889" s="3"/>
      <c r="GJI5889" s="3"/>
      <c r="GJJ5889" s="3"/>
      <c r="GJK5889" s="3"/>
      <c r="GJL5889" s="3"/>
      <c r="GJM5889" s="3"/>
      <c r="GJN5889" s="3"/>
      <c r="GJO5889" s="3"/>
      <c r="GJP5889" s="3"/>
      <c r="GJQ5889" s="3"/>
      <c r="GJR5889" s="3"/>
      <c r="GJS5889" s="3"/>
      <c r="GJT5889" s="3"/>
      <c r="GJU5889" s="3"/>
      <c r="GJV5889" s="3"/>
    </row>
    <row r="5890" spans="5000:5014" x14ac:dyDescent="0.35">
      <c r="GJH5890" s="3"/>
      <c r="GJI5890" s="3"/>
      <c r="GJJ5890" s="3"/>
      <c r="GJK5890" s="3"/>
      <c r="GJL5890" s="3"/>
      <c r="GJM5890" s="3"/>
      <c r="GJN5890" s="3"/>
      <c r="GJO5890" s="3"/>
      <c r="GJP5890" s="3"/>
      <c r="GJQ5890" s="3"/>
      <c r="GJR5890" s="3"/>
      <c r="GJS5890" s="3"/>
      <c r="GJT5890" s="3"/>
      <c r="GJU5890" s="3"/>
      <c r="GJV5890" s="3"/>
    </row>
    <row r="5891" spans="5000:5014" x14ac:dyDescent="0.35">
      <c r="GJH5891" s="3"/>
      <c r="GJI5891" s="3"/>
      <c r="GJJ5891" s="3"/>
      <c r="GJK5891" s="3"/>
      <c r="GJL5891" s="3"/>
      <c r="GJM5891" s="3"/>
      <c r="GJN5891" s="3"/>
      <c r="GJO5891" s="3"/>
      <c r="GJP5891" s="3"/>
      <c r="GJQ5891" s="3"/>
      <c r="GJR5891" s="3"/>
      <c r="GJS5891" s="3"/>
      <c r="GJT5891" s="3"/>
      <c r="GJU5891" s="3"/>
      <c r="GJV5891" s="3"/>
    </row>
    <row r="5892" spans="5000:5014" x14ac:dyDescent="0.35">
      <c r="GJH5892" s="3"/>
      <c r="GJI5892" s="3"/>
      <c r="GJJ5892" s="3"/>
      <c r="GJK5892" s="3"/>
      <c r="GJL5892" s="3"/>
      <c r="GJM5892" s="3"/>
      <c r="GJN5892" s="3"/>
      <c r="GJO5892" s="3"/>
      <c r="GJP5892" s="3"/>
      <c r="GJQ5892" s="3"/>
      <c r="GJR5892" s="3"/>
      <c r="GJS5892" s="3"/>
      <c r="GJT5892" s="3"/>
      <c r="GJU5892" s="3"/>
      <c r="GJV5892" s="3"/>
    </row>
    <row r="5893" spans="5000:5014" x14ac:dyDescent="0.35">
      <c r="GJH5893" s="3"/>
      <c r="GJI5893" s="3"/>
      <c r="GJJ5893" s="3"/>
      <c r="GJK5893" s="3"/>
      <c r="GJL5893" s="3"/>
      <c r="GJM5893" s="3"/>
      <c r="GJN5893" s="3"/>
      <c r="GJO5893" s="3"/>
      <c r="GJP5893" s="3"/>
      <c r="GJQ5893" s="3"/>
      <c r="GJR5893" s="3"/>
      <c r="GJS5893" s="3"/>
      <c r="GJT5893" s="3"/>
      <c r="GJU5893" s="3"/>
      <c r="GJV5893" s="3"/>
    </row>
    <row r="5894" spans="5000:5014" x14ac:dyDescent="0.35">
      <c r="GJH5894" s="3"/>
      <c r="GJI5894" s="3"/>
      <c r="GJJ5894" s="3"/>
      <c r="GJK5894" s="3"/>
      <c r="GJL5894" s="3"/>
      <c r="GJM5894" s="3"/>
      <c r="GJN5894" s="3"/>
      <c r="GJO5894" s="3"/>
      <c r="GJP5894" s="3"/>
      <c r="GJQ5894" s="3"/>
      <c r="GJR5894" s="3"/>
      <c r="GJS5894" s="3"/>
      <c r="GJT5894" s="3"/>
      <c r="GJU5894" s="3"/>
      <c r="GJV5894" s="3"/>
    </row>
    <row r="5895" spans="5000:5014" x14ac:dyDescent="0.35">
      <c r="GJH5895" s="3"/>
      <c r="GJI5895" s="3"/>
      <c r="GJJ5895" s="3"/>
      <c r="GJK5895" s="3"/>
      <c r="GJL5895" s="3"/>
      <c r="GJM5895" s="3"/>
      <c r="GJN5895" s="3"/>
      <c r="GJO5895" s="3"/>
      <c r="GJP5895" s="3"/>
      <c r="GJQ5895" s="3"/>
      <c r="GJR5895" s="3"/>
      <c r="GJS5895" s="3"/>
      <c r="GJT5895" s="3"/>
      <c r="GJU5895" s="3"/>
      <c r="GJV5895" s="3"/>
    </row>
    <row r="5896" spans="5000:5014" x14ac:dyDescent="0.35">
      <c r="GJH5896" s="3"/>
      <c r="GJI5896" s="3"/>
      <c r="GJJ5896" s="3"/>
      <c r="GJK5896" s="3"/>
      <c r="GJL5896" s="3"/>
      <c r="GJM5896" s="3"/>
      <c r="GJN5896" s="3"/>
      <c r="GJO5896" s="3"/>
      <c r="GJP5896" s="3"/>
      <c r="GJQ5896" s="3"/>
      <c r="GJR5896" s="3"/>
      <c r="GJS5896" s="3"/>
      <c r="GJT5896" s="3"/>
      <c r="GJU5896" s="3"/>
      <c r="GJV5896" s="3"/>
    </row>
    <row r="5897" spans="5000:5014" x14ac:dyDescent="0.35">
      <c r="GJH5897" s="3"/>
      <c r="GJI5897" s="3"/>
      <c r="GJJ5897" s="3"/>
      <c r="GJK5897" s="3"/>
      <c r="GJL5897" s="3"/>
      <c r="GJM5897" s="3"/>
      <c r="GJN5897" s="3"/>
      <c r="GJO5897" s="3"/>
      <c r="GJP5897" s="3"/>
      <c r="GJQ5897" s="3"/>
      <c r="GJR5897" s="3"/>
      <c r="GJS5897" s="3"/>
      <c r="GJT5897" s="3"/>
      <c r="GJU5897" s="3"/>
      <c r="GJV5897" s="3"/>
    </row>
    <row r="5898" spans="5000:5014" x14ac:dyDescent="0.35">
      <c r="GJH5898" s="3"/>
      <c r="GJI5898" s="3"/>
      <c r="GJJ5898" s="3"/>
      <c r="GJK5898" s="3"/>
      <c r="GJL5898" s="3"/>
      <c r="GJM5898" s="3"/>
      <c r="GJN5898" s="3"/>
      <c r="GJO5898" s="3"/>
      <c r="GJP5898" s="3"/>
      <c r="GJQ5898" s="3"/>
      <c r="GJR5898" s="3"/>
      <c r="GJS5898" s="3"/>
      <c r="GJT5898" s="3"/>
      <c r="GJU5898" s="3"/>
      <c r="GJV5898" s="3"/>
    </row>
    <row r="5899" spans="5000:5014" x14ac:dyDescent="0.35">
      <c r="GJH5899" s="3"/>
      <c r="GJI5899" s="3"/>
      <c r="GJJ5899" s="3"/>
      <c r="GJK5899" s="3"/>
      <c r="GJL5899" s="3"/>
      <c r="GJM5899" s="3"/>
      <c r="GJN5899" s="3"/>
      <c r="GJO5899" s="3"/>
      <c r="GJP5899" s="3"/>
      <c r="GJQ5899" s="3"/>
      <c r="GJR5899" s="3"/>
      <c r="GJS5899" s="3"/>
      <c r="GJT5899" s="3"/>
      <c r="GJU5899" s="3"/>
      <c r="GJV5899" s="3"/>
    </row>
    <row r="5900" spans="5000:5014" x14ac:dyDescent="0.35">
      <c r="GJH5900" s="3"/>
      <c r="GJI5900" s="3"/>
      <c r="GJJ5900" s="3"/>
      <c r="GJK5900" s="3"/>
      <c r="GJL5900" s="3"/>
      <c r="GJM5900" s="3"/>
      <c r="GJN5900" s="3"/>
      <c r="GJO5900" s="3"/>
      <c r="GJP5900" s="3"/>
      <c r="GJQ5900" s="3"/>
      <c r="GJR5900" s="3"/>
      <c r="GJS5900" s="3"/>
      <c r="GJT5900" s="3"/>
      <c r="GJU5900" s="3"/>
      <c r="GJV5900" s="3"/>
    </row>
    <row r="5901" spans="5000:5014" x14ac:dyDescent="0.35">
      <c r="GJH5901" s="3"/>
      <c r="GJI5901" s="3"/>
      <c r="GJJ5901" s="3"/>
      <c r="GJK5901" s="3"/>
      <c r="GJL5901" s="3"/>
      <c r="GJM5901" s="3"/>
      <c r="GJN5901" s="3"/>
      <c r="GJO5901" s="3"/>
      <c r="GJP5901" s="3"/>
      <c r="GJQ5901" s="3"/>
      <c r="GJR5901" s="3"/>
      <c r="GJS5901" s="3"/>
      <c r="GJT5901" s="3"/>
      <c r="GJU5901" s="3"/>
      <c r="GJV5901" s="3"/>
    </row>
    <row r="5902" spans="5000:5014" x14ac:dyDescent="0.35">
      <c r="GJH5902" s="3"/>
      <c r="GJI5902" s="3"/>
      <c r="GJJ5902" s="3"/>
      <c r="GJK5902" s="3"/>
      <c r="GJL5902" s="3"/>
      <c r="GJM5902" s="3"/>
      <c r="GJN5902" s="3"/>
      <c r="GJO5902" s="3"/>
      <c r="GJP5902" s="3"/>
      <c r="GJQ5902" s="3"/>
      <c r="GJR5902" s="3"/>
      <c r="GJS5902" s="3"/>
      <c r="GJT5902" s="3"/>
      <c r="GJU5902" s="3"/>
      <c r="GJV5902" s="3"/>
    </row>
    <row r="5903" spans="5000:5014" x14ac:dyDescent="0.35">
      <c r="GJH5903" s="3"/>
      <c r="GJI5903" s="3"/>
      <c r="GJJ5903" s="3"/>
      <c r="GJK5903" s="3"/>
      <c r="GJL5903" s="3"/>
      <c r="GJM5903" s="3"/>
      <c r="GJN5903" s="3"/>
      <c r="GJO5903" s="3"/>
      <c r="GJP5903" s="3"/>
      <c r="GJQ5903" s="3"/>
      <c r="GJR5903" s="3"/>
      <c r="GJS5903" s="3"/>
      <c r="GJT5903" s="3"/>
      <c r="GJU5903" s="3"/>
      <c r="GJV5903" s="3"/>
    </row>
    <row r="5904" spans="5000:5014" x14ac:dyDescent="0.35">
      <c r="GJH5904" s="3"/>
      <c r="GJI5904" s="3"/>
      <c r="GJJ5904" s="3"/>
      <c r="GJK5904" s="3"/>
      <c r="GJL5904" s="3"/>
      <c r="GJM5904" s="3"/>
      <c r="GJN5904" s="3"/>
      <c r="GJO5904" s="3"/>
      <c r="GJP5904" s="3"/>
      <c r="GJQ5904" s="3"/>
      <c r="GJR5904" s="3"/>
      <c r="GJS5904" s="3"/>
      <c r="GJT5904" s="3"/>
      <c r="GJU5904" s="3"/>
      <c r="GJV5904" s="3"/>
    </row>
    <row r="5905" spans="5000:5014" x14ac:dyDescent="0.35">
      <c r="GJH5905" s="3"/>
      <c r="GJI5905" s="3"/>
      <c r="GJJ5905" s="3"/>
      <c r="GJK5905" s="3"/>
      <c r="GJL5905" s="3"/>
      <c r="GJM5905" s="3"/>
      <c r="GJN5905" s="3"/>
      <c r="GJO5905" s="3"/>
      <c r="GJP5905" s="3"/>
      <c r="GJQ5905" s="3"/>
      <c r="GJR5905" s="3"/>
      <c r="GJS5905" s="3"/>
      <c r="GJT5905" s="3"/>
      <c r="GJU5905" s="3"/>
      <c r="GJV5905" s="3"/>
    </row>
    <row r="5906" spans="5000:5014" x14ac:dyDescent="0.35">
      <c r="GJH5906" s="3"/>
      <c r="GJI5906" s="3"/>
      <c r="GJJ5906" s="3"/>
      <c r="GJK5906" s="3"/>
      <c r="GJL5906" s="3"/>
      <c r="GJM5906" s="3"/>
      <c r="GJN5906" s="3"/>
      <c r="GJO5906" s="3"/>
      <c r="GJP5906" s="3"/>
      <c r="GJQ5906" s="3"/>
      <c r="GJR5906" s="3"/>
      <c r="GJS5906" s="3"/>
      <c r="GJT5906" s="3"/>
      <c r="GJU5906" s="3"/>
      <c r="GJV5906" s="3"/>
    </row>
    <row r="5907" spans="5000:5014" x14ac:dyDescent="0.35">
      <c r="GJH5907" s="3"/>
      <c r="GJI5907" s="3"/>
      <c r="GJJ5907" s="3"/>
      <c r="GJK5907" s="3"/>
      <c r="GJL5907" s="3"/>
      <c r="GJM5907" s="3"/>
      <c r="GJN5907" s="3"/>
      <c r="GJO5907" s="3"/>
      <c r="GJP5907" s="3"/>
      <c r="GJQ5907" s="3"/>
      <c r="GJR5907" s="3"/>
      <c r="GJS5907" s="3"/>
      <c r="GJT5907" s="3"/>
      <c r="GJU5907" s="3"/>
      <c r="GJV5907" s="3"/>
    </row>
    <row r="5908" spans="5000:5014" x14ac:dyDescent="0.35">
      <c r="GJH5908" s="3"/>
      <c r="GJI5908" s="3"/>
      <c r="GJJ5908" s="3"/>
      <c r="GJK5908" s="3"/>
      <c r="GJL5908" s="3"/>
      <c r="GJM5908" s="3"/>
      <c r="GJN5908" s="3"/>
      <c r="GJO5908" s="3"/>
      <c r="GJP5908" s="3"/>
      <c r="GJQ5908" s="3"/>
      <c r="GJR5908" s="3"/>
      <c r="GJS5908" s="3"/>
      <c r="GJT5908" s="3"/>
      <c r="GJU5908" s="3"/>
      <c r="GJV5908" s="3"/>
    </row>
    <row r="5909" spans="5000:5014" x14ac:dyDescent="0.35">
      <c r="GJH5909" s="3"/>
      <c r="GJI5909" s="3"/>
      <c r="GJJ5909" s="3"/>
      <c r="GJK5909" s="3"/>
      <c r="GJL5909" s="3"/>
      <c r="GJM5909" s="3"/>
      <c r="GJN5909" s="3"/>
      <c r="GJO5909" s="3"/>
      <c r="GJP5909" s="3"/>
      <c r="GJQ5909" s="3"/>
      <c r="GJR5909" s="3"/>
      <c r="GJS5909" s="3"/>
      <c r="GJT5909" s="3"/>
      <c r="GJU5909" s="3"/>
      <c r="GJV5909" s="3"/>
    </row>
    <row r="5910" spans="5000:5014" x14ac:dyDescent="0.35">
      <c r="GJH5910" s="3"/>
      <c r="GJI5910" s="3"/>
      <c r="GJJ5910" s="3"/>
      <c r="GJK5910" s="3"/>
      <c r="GJL5910" s="3"/>
      <c r="GJM5910" s="3"/>
      <c r="GJN5910" s="3"/>
      <c r="GJO5910" s="3"/>
      <c r="GJP5910" s="3"/>
      <c r="GJQ5910" s="3"/>
      <c r="GJR5910" s="3"/>
      <c r="GJS5910" s="3"/>
      <c r="GJT5910" s="3"/>
      <c r="GJU5910" s="3"/>
      <c r="GJV5910" s="3"/>
    </row>
    <row r="5911" spans="5000:5014" x14ac:dyDescent="0.35">
      <c r="GJH5911" s="3"/>
      <c r="GJI5911" s="3"/>
      <c r="GJJ5911" s="3"/>
      <c r="GJK5911" s="3"/>
      <c r="GJL5911" s="3"/>
      <c r="GJM5911" s="3"/>
      <c r="GJN5911" s="3"/>
      <c r="GJO5911" s="3"/>
      <c r="GJP5911" s="3"/>
      <c r="GJQ5911" s="3"/>
      <c r="GJR5911" s="3"/>
      <c r="GJS5911" s="3"/>
      <c r="GJT5911" s="3"/>
      <c r="GJU5911" s="3"/>
      <c r="GJV5911" s="3"/>
    </row>
    <row r="5912" spans="5000:5014" x14ac:dyDescent="0.35">
      <c r="GJH5912" s="3"/>
      <c r="GJI5912" s="3"/>
      <c r="GJJ5912" s="3"/>
      <c r="GJK5912" s="3"/>
      <c r="GJL5912" s="3"/>
      <c r="GJM5912" s="3"/>
      <c r="GJN5912" s="3"/>
      <c r="GJO5912" s="3"/>
      <c r="GJP5912" s="3"/>
      <c r="GJQ5912" s="3"/>
      <c r="GJR5912" s="3"/>
      <c r="GJS5912" s="3"/>
      <c r="GJT5912" s="3"/>
      <c r="GJU5912" s="3"/>
      <c r="GJV5912" s="3"/>
    </row>
    <row r="5913" spans="5000:5014" x14ac:dyDescent="0.35">
      <c r="GJH5913" s="3"/>
      <c r="GJI5913" s="3"/>
      <c r="GJJ5913" s="3"/>
      <c r="GJK5913" s="3"/>
      <c r="GJL5913" s="3"/>
      <c r="GJM5913" s="3"/>
      <c r="GJN5913" s="3"/>
      <c r="GJO5913" s="3"/>
      <c r="GJP5913" s="3"/>
      <c r="GJQ5913" s="3"/>
      <c r="GJR5913" s="3"/>
      <c r="GJS5913" s="3"/>
      <c r="GJT5913" s="3"/>
      <c r="GJU5913" s="3"/>
      <c r="GJV5913" s="3"/>
    </row>
    <row r="5914" spans="5000:5014" x14ac:dyDescent="0.35">
      <c r="GJH5914" s="3"/>
      <c r="GJI5914" s="3"/>
      <c r="GJJ5914" s="3"/>
      <c r="GJK5914" s="3"/>
      <c r="GJL5914" s="3"/>
      <c r="GJM5914" s="3"/>
      <c r="GJN5914" s="3"/>
      <c r="GJO5914" s="3"/>
      <c r="GJP5914" s="3"/>
      <c r="GJQ5914" s="3"/>
      <c r="GJR5914" s="3"/>
      <c r="GJS5914" s="3"/>
      <c r="GJT5914" s="3"/>
      <c r="GJU5914" s="3"/>
      <c r="GJV5914" s="3"/>
    </row>
    <row r="5915" spans="5000:5014" x14ac:dyDescent="0.35">
      <c r="GJH5915" s="3"/>
      <c r="GJI5915" s="3"/>
      <c r="GJJ5915" s="3"/>
      <c r="GJK5915" s="3"/>
      <c r="GJL5915" s="3"/>
      <c r="GJM5915" s="3"/>
      <c r="GJN5915" s="3"/>
      <c r="GJO5915" s="3"/>
      <c r="GJP5915" s="3"/>
      <c r="GJQ5915" s="3"/>
      <c r="GJR5915" s="3"/>
      <c r="GJS5915" s="3"/>
      <c r="GJT5915" s="3"/>
      <c r="GJU5915" s="3"/>
      <c r="GJV5915" s="3"/>
    </row>
    <row r="5916" spans="5000:5014" x14ac:dyDescent="0.35">
      <c r="GJH5916" s="3"/>
      <c r="GJI5916" s="3"/>
      <c r="GJJ5916" s="3"/>
      <c r="GJK5916" s="3"/>
      <c r="GJL5916" s="3"/>
      <c r="GJM5916" s="3"/>
      <c r="GJN5916" s="3"/>
      <c r="GJO5916" s="3"/>
      <c r="GJP5916" s="3"/>
      <c r="GJQ5916" s="3"/>
      <c r="GJR5916" s="3"/>
      <c r="GJS5916" s="3"/>
      <c r="GJT5916" s="3"/>
      <c r="GJU5916" s="3"/>
      <c r="GJV5916" s="3"/>
    </row>
    <row r="5917" spans="5000:5014" x14ac:dyDescent="0.35">
      <c r="GJH5917" s="3"/>
      <c r="GJI5917" s="3"/>
      <c r="GJJ5917" s="3"/>
      <c r="GJK5917" s="3"/>
      <c r="GJL5917" s="3"/>
      <c r="GJM5917" s="3"/>
      <c r="GJN5917" s="3"/>
      <c r="GJO5917" s="3"/>
      <c r="GJP5917" s="3"/>
      <c r="GJQ5917" s="3"/>
      <c r="GJR5917" s="3"/>
      <c r="GJS5917" s="3"/>
      <c r="GJT5917" s="3"/>
      <c r="GJU5917" s="3"/>
      <c r="GJV5917" s="3"/>
    </row>
    <row r="5918" spans="5000:5014" x14ac:dyDescent="0.35">
      <c r="GJH5918" s="3"/>
      <c r="GJI5918" s="3"/>
      <c r="GJJ5918" s="3"/>
      <c r="GJK5918" s="3"/>
      <c r="GJL5918" s="3"/>
      <c r="GJM5918" s="3"/>
      <c r="GJN5918" s="3"/>
      <c r="GJO5918" s="3"/>
      <c r="GJP5918" s="3"/>
      <c r="GJQ5918" s="3"/>
      <c r="GJR5918" s="3"/>
      <c r="GJS5918" s="3"/>
      <c r="GJT5918" s="3"/>
      <c r="GJU5918" s="3"/>
      <c r="GJV5918" s="3"/>
    </row>
    <row r="5919" spans="5000:5014" x14ac:dyDescent="0.35">
      <c r="GJH5919" s="3"/>
      <c r="GJI5919" s="3"/>
      <c r="GJJ5919" s="3"/>
      <c r="GJK5919" s="3"/>
      <c r="GJL5919" s="3"/>
      <c r="GJM5919" s="3"/>
      <c r="GJN5919" s="3"/>
      <c r="GJO5919" s="3"/>
      <c r="GJP5919" s="3"/>
      <c r="GJQ5919" s="3"/>
      <c r="GJR5919" s="3"/>
      <c r="GJS5919" s="3"/>
      <c r="GJT5919" s="3"/>
      <c r="GJU5919" s="3"/>
      <c r="GJV5919" s="3"/>
    </row>
    <row r="5920" spans="5000:5014" x14ac:dyDescent="0.35">
      <c r="GJH5920" s="3"/>
      <c r="GJI5920" s="3"/>
      <c r="GJJ5920" s="3"/>
      <c r="GJK5920" s="3"/>
      <c r="GJL5920" s="3"/>
      <c r="GJM5920" s="3"/>
      <c r="GJN5920" s="3"/>
      <c r="GJO5920" s="3"/>
      <c r="GJP5920" s="3"/>
      <c r="GJQ5920" s="3"/>
      <c r="GJR5920" s="3"/>
      <c r="GJS5920" s="3"/>
      <c r="GJT5920" s="3"/>
      <c r="GJU5920" s="3"/>
      <c r="GJV5920" s="3"/>
    </row>
    <row r="5921" spans="5000:5014" x14ac:dyDescent="0.35">
      <c r="GJH5921" s="3"/>
      <c r="GJI5921" s="3"/>
      <c r="GJJ5921" s="3"/>
      <c r="GJK5921" s="3"/>
      <c r="GJL5921" s="3"/>
      <c r="GJM5921" s="3"/>
      <c r="GJN5921" s="3"/>
      <c r="GJO5921" s="3"/>
      <c r="GJP5921" s="3"/>
      <c r="GJQ5921" s="3"/>
      <c r="GJR5921" s="3"/>
      <c r="GJS5921" s="3"/>
      <c r="GJT5921" s="3"/>
      <c r="GJU5921" s="3"/>
      <c r="GJV5921" s="3"/>
    </row>
    <row r="5922" spans="5000:5014" x14ac:dyDescent="0.35">
      <c r="GJH5922" s="3"/>
      <c r="GJI5922" s="3"/>
      <c r="GJJ5922" s="3"/>
      <c r="GJK5922" s="3"/>
      <c r="GJL5922" s="3"/>
      <c r="GJM5922" s="3"/>
      <c r="GJN5922" s="3"/>
      <c r="GJO5922" s="3"/>
      <c r="GJP5922" s="3"/>
      <c r="GJQ5922" s="3"/>
      <c r="GJR5922" s="3"/>
      <c r="GJS5922" s="3"/>
      <c r="GJT5922" s="3"/>
      <c r="GJU5922" s="3"/>
      <c r="GJV5922" s="3"/>
    </row>
    <row r="5923" spans="5000:5014" x14ac:dyDescent="0.35">
      <c r="GJH5923" s="3"/>
      <c r="GJI5923" s="3"/>
      <c r="GJJ5923" s="3"/>
      <c r="GJK5923" s="3"/>
      <c r="GJL5923" s="3"/>
      <c r="GJM5923" s="3"/>
      <c r="GJN5923" s="3"/>
      <c r="GJO5923" s="3"/>
      <c r="GJP5923" s="3"/>
      <c r="GJQ5923" s="3"/>
      <c r="GJR5923" s="3"/>
      <c r="GJS5923" s="3"/>
      <c r="GJT5923" s="3"/>
      <c r="GJU5923" s="3"/>
      <c r="GJV5923" s="3"/>
    </row>
    <row r="5924" spans="5000:5014" x14ac:dyDescent="0.35">
      <c r="GJH5924" s="3"/>
      <c r="GJI5924" s="3"/>
      <c r="GJJ5924" s="3"/>
      <c r="GJK5924" s="3"/>
      <c r="GJL5924" s="3"/>
      <c r="GJM5924" s="3"/>
      <c r="GJN5924" s="3"/>
      <c r="GJO5924" s="3"/>
      <c r="GJP5924" s="3"/>
      <c r="GJQ5924" s="3"/>
      <c r="GJR5924" s="3"/>
      <c r="GJS5924" s="3"/>
      <c r="GJT5924" s="3"/>
      <c r="GJU5924" s="3"/>
      <c r="GJV5924" s="3"/>
    </row>
    <row r="5925" spans="5000:5014" x14ac:dyDescent="0.35">
      <c r="GJH5925" s="3"/>
      <c r="GJI5925" s="3"/>
      <c r="GJJ5925" s="3"/>
      <c r="GJK5925" s="3"/>
      <c r="GJL5925" s="3"/>
      <c r="GJM5925" s="3"/>
      <c r="GJN5925" s="3"/>
      <c r="GJO5925" s="3"/>
      <c r="GJP5925" s="3"/>
      <c r="GJQ5925" s="3"/>
      <c r="GJR5925" s="3"/>
      <c r="GJS5925" s="3"/>
      <c r="GJT5925" s="3"/>
      <c r="GJU5925" s="3"/>
      <c r="GJV5925" s="3"/>
    </row>
    <row r="5926" spans="5000:5014" x14ac:dyDescent="0.35">
      <c r="GJH5926" s="3"/>
      <c r="GJI5926" s="3"/>
      <c r="GJJ5926" s="3"/>
      <c r="GJK5926" s="3"/>
      <c r="GJL5926" s="3"/>
      <c r="GJM5926" s="3"/>
      <c r="GJN5926" s="3"/>
      <c r="GJO5926" s="3"/>
      <c r="GJP5926" s="3"/>
      <c r="GJQ5926" s="3"/>
      <c r="GJR5926" s="3"/>
      <c r="GJS5926" s="3"/>
      <c r="GJT5926" s="3"/>
      <c r="GJU5926" s="3"/>
      <c r="GJV5926" s="3"/>
    </row>
    <row r="5927" spans="5000:5014" x14ac:dyDescent="0.35">
      <c r="GJH5927" s="3"/>
      <c r="GJI5927" s="3"/>
      <c r="GJJ5927" s="3"/>
      <c r="GJK5927" s="3"/>
      <c r="GJL5927" s="3"/>
      <c r="GJM5927" s="3"/>
      <c r="GJN5927" s="3"/>
      <c r="GJO5927" s="3"/>
      <c r="GJP5927" s="3"/>
      <c r="GJQ5927" s="3"/>
      <c r="GJR5927" s="3"/>
      <c r="GJS5927" s="3"/>
      <c r="GJT5927" s="3"/>
      <c r="GJU5927" s="3"/>
      <c r="GJV5927" s="3"/>
    </row>
    <row r="5928" spans="5000:5014" x14ac:dyDescent="0.35">
      <c r="GJH5928" s="3"/>
      <c r="GJI5928" s="3"/>
      <c r="GJJ5928" s="3"/>
      <c r="GJK5928" s="3"/>
      <c r="GJL5928" s="3"/>
      <c r="GJM5928" s="3"/>
      <c r="GJN5928" s="3"/>
      <c r="GJO5928" s="3"/>
      <c r="GJP5928" s="3"/>
      <c r="GJQ5928" s="3"/>
      <c r="GJR5928" s="3"/>
      <c r="GJS5928" s="3"/>
      <c r="GJT5928" s="3"/>
      <c r="GJU5928" s="3"/>
      <c r="GJV5928" s="3"/>
    </row>
    <row r="5929" spans="5000:5014" x14ac:dyDescent="0.35">
      <c r="GJH5929" s="3"/>
      <c r="GJI5929" s="3"/>
      <c r="GJJ5929" s="3"/>
      <c r="GJK5929" s="3"/>
      <c r="GJL5929" s="3"/>
      <c r="GJM5929" s="3"/>
      <c r="GJN5929" s="3"/>
      <c r="GJO5929" s="3"/>
      <c r="GJP5929" s="3"/>
      <c r="GJQ5929" s="3"/>
      <c r="GJR5929" s="3"/>
      <c r="GJS5929" s="3"/>
      <c r="GJT5929" s="3"/>
      <c r="GJU5929" s="3"/>
      <c r="GJV5929" s="3"/>
    </row>
    <row r="5930" spans="5000:5014" x14ac:dyDescent="0.35">
      <c r="GJH5930" s="3"/>
      <c r="GJI5930" s="3"/>
      <c r="GJJ5930" s="3"/>
      <c r="GJK5930" s="3"/>
      <c r="GJL5930" s="3"/>
      <c r="GJM5930" s="3"/>
      <c r="GJN5930" s="3"/>
      <c r="GJO5930" s="3"/>
      <c r="GJP5930" s="3"/>
      <c r="GJQ5930" s="3"/>
      <c r="GJR5930" s="3"/>
      <c r="GJS5930" s="3"/>
      <c r="GJT5930" s="3"/>
      <c r="GJU5930" s="3"/>
      <c r="GJV5930" s="3"/>
    </row>
    <row r="5931" spans="5000:5014" x14ac:dyDescent="0.35">
      <c r="GJH5931" s="3"/>
      <c r="GJI5931" s="3"/>
      <c r="GJJ5931" s="3"/>
      <c r="GJK5931" s="3"/>
      <c r="GJL5931" s="3"/>
      <c r="GJM5931" s="3"/>
      <c r="GJN5931" s="3"/>
      <c r="GJO5931" s="3"/>
      <c r="GJP5931" s="3"/>
      <c r="GJQ5931" s="3"/>
      <c r="GJR5931" s="3"/>
      <c r="GJS5931" s="3"/>
      <c r="GJT5931" s="3"/>
      <c r="GJU5931" s="3"/>
      <c r="GJV5931" s="3"/>
    </row>
    <row r="5932" spans="5000:5014" x14ac:dyDescent="0.35">
      <c r="GJH5932" s="3"/>
      <c r="GJI5932" s="3"/>
      <c r="GJJ5932" s="3"/>
      <c r="GJK5932" s="3"/>
      <c r="GJL5932" s="3"/>
      <c r="GJM5932" s="3"/>
      <c r="GJN5932" s="3"/>
      <c r="GJO5932" s="3"/>
      <c r="GJP5932" s="3"/>
      <c r="GJQ5932" s="3"/>
      <c r="GJR5932" s="3"/>
      <c r="GJS5932" s="3"/>
      <c r="GJT5932" s="3"/>
      <c r="GJU5932" s="3"/>
      <c r="GJV5932" s="3"/>
    </row>
    <row r="5933" spans="5000:5014" x14ac:dyDescent="0.35">
      <c r="GJH5933" s="3"/>
      <c r="GJI5933" s="3"/>
      <c r="GJJ5933" s="3"/>
      <c r="GJK5933" s="3"/>
      <c r="GJL5933" s="3"/>
      <c r="GJM5933" s="3"/>
      <c r="GJN5933" s="3"/>
      <c r="GJO5933" s="3"/>
      <c r="GJP5933" s="3"/>
      <c r="GJQ5933" s="3"/>
      <c r="GJR5933" s="3"/>
      <c r="GJS5933" s="3"/>
      <c r="GJT5933" s="3"/>
      <c r="GJU5933" s="3"/>
      <c r="GJV5933" s="3"/>
    </row>
    <row r="5934" spans="5000:5014" x14ac:dyDescent="0.35">
      <c r="GJH5934" s="3"/>
      <c r="GJI5934" s="3"/>
      <c r="GJJ5934" s="3"/>
      <c r="GJK5934" s="3"/>
      <c r="GJL5934" s="3"/>
      <c r="GJM5934" s="3"/>
      <c r="GJN5934" s="3"/>
      <c r="GJO5934" s="3"/>
      <c r="GJP5934" s="3"/>
      <c r="GJQ5934" s="3"/>
      <c r="GJR5934" s="3"/>
      <c r="GJS5934" s="3"/>
      <c r="GJT5934" s="3"/>
      <c r="GJU5934" s="3"/>
      <c r="GJV5934" s="3"/>
    </row>
    <row r="5935" spans="5000:5014" x14ac:dyDescent="0.35">
      <c r="GJH5935" s="3"/>
      <c r="GJI5935" s="3"/>
      <c r="GJJ5935" s="3"/>
      <c r="GJK5935" s="3"/>
      <c r="GJL5935" s="3"/>
      <c r="GJM5935" s="3"/>
      <c r="GJN5935" s="3"/>
      <c r="GJO5935" s="3"/>
      <c r="GJP5935" s="3"/>
      <c r="GJQ5935" s="3"/>
      <c r="GJR5935" s="3"/>
      <c r="GJS5935" s="3"/>
      <c r="GJT5935" s="3"/>
      <c r="GJU5935" s="3"/>
      <c r="GJV5935" s="3"/>
    </row>
    <row r="5936" spans="5000:5014" x14ac:dyDescent="0.35">
      <c r="GJH5936" s="3"/>
      <c r="GJI5936" s="3"/>
      <c r="GJJ5936" s="3"/>
      <c r="GJK5936" s="3"/>
      <c r="GJL5936" s="3"/>
      <c r="GJM5936" s="3"/>
      <c r="GJN5936" s="3"/>
      <c r="GJO5936" s="3"/>
      <c r="GJP5936" s="3"/>
      <c r="GJQ5936" s="3"/>
      <c r="GJR5936" s="3"/>
      <c r="GJS5936" s="3"/>
      <c r="GJT5936" s="3"/>
      <c r="GJU5936" s="3"/>
      <c r="GJV5936" s="3"/>
    </row>
    <row r="5937" spans="5000:5014" x14ac:dyDescent="0.35">
      <c r="GJH5937" s="3"/>
      <c r="GJI5937" s="3"/>
      <c r="GJJ5937" s="3"/>
      <c r="GJK5937" s="3"/>
      <c r="GJL5937" s="3"/>
      <c r="GJM5937" s="3"/>
      <c r="GJN5937" s="3"/>
      <c r="GJO5937" s="3"/>
      <c r="GJP5937" s="3"/>
      <c r="GJQ5937" s="3"/>
      <c r="GJR5937" s="3"/>
      <c r="GJS5937" s="3"/>
      <c r="GJT5937" s="3"/>
      <c r="GJU5937" s="3"/>
      <c r="GJV5937" s="3"/>
    </row>
    <row r="5938" spans="5000:5014" x14ac:dyDescent="0.35">
      <c r="GJH5938" s="3"/>
      <c r="GJI5938" s="3"/>
      <c r="GJJ5938" s="3"/>
      <c r="GJK5938" s="3"/>
      <c r="GJL5938" s="3"/>
      <c r="GJM5938" s="3"/>
      <c r="GJN5938" s="3"/>
      <c r="GJO5938" s="3"/>
      <c r="GJP5938" s="3"/>
      <c r="GJQ5938" s="3"/>
      <c r="GJR5938" s="3"/>
      <c r="GJS5938" s="3"/>
      <c r="GJT5938" s="3"/>
      <c r="GJU5938" s="3"/>
      <c r="GJV5938" s="3"/>
    </row>
    <row r="5939" spans="5000:5014" x14ac:dyDescent="0.35">
      <c r="GJH5939" s="3"/>
      <c r="GJI5939" s="3"/>
      <c r="GJJ5939" s="3"/>
      <c r="GJK5939" s="3"/>
      <c r="GJL5939" s="3"/>
      <c r="GJM5939" s="3"/>
      <c r="GJN5939" s="3"/>
      <c r="GJO5939" s="3"/>
      <c r="GJP5939" s="3"/>
      <c r="GJQ5939" s="3"/>
      <c r="GJR5939" s="3"/>
      <c r="GJS5939" s="3"/>
      <c r="GJT5939" s="3"/>
      <c r="GJU5939" s="3"/>
      <c r="GJV5939" s="3"/>
    </row>
    <row r="5940" spans="5000:5014" x14ac:dyDescent="0.35">
      <c r="GJH5940" s="3"/>
      <c r="GJI5940" s="3"/>
      <c r="GJJ5940" s="3"/>
      <c r="GJK5940" s="3"/>
      <c r="GJL5940" s="3"/>
      <c r="GJM5940" s="3"/>
      <c r="GJN5940" s="3"/>
      <c r="GJO5940" s="3"/>
      <c r="GJP5940" s="3"/>
      <c r="GJQ5940" s="3"/>
      <c r="GJR5940" s="3"/>
      <c r="GJS5940" s="3"/>
      <c r="GJT5940" s="3"/>
      <c r="GJU5940" s="3"/>
      <c r="GJV5940" s="3"/>
    </row>
    <row r="5941" spans="5000:5014" x14ac:dyDescent="0.35">
      <c r="GJH5941" s="3"/>
      <c r="GJI5941" s="3"/>
      <c r="GJJ5941" s="3"/>
      <c r="GJK5941" s="3"/>
      <c r="GJL5941" s="3"/>
      <c r="GJM5941" s="3"/>
      <c r="GJN5941" s="3"/>
      <c r="GJO5941" s="3"/>
      <c r="GJP5941" s="3"/>
      <c r="GJQ5941" s="3"/>
      <c r="GJR5941" s="3"/>
      <c r="GJS5941" s="3"/>
      <c r="GJT5941" s="3"/>
      <c r="GJU5941" s="3"/>
      <c r="GJV5941" s="3"/>
    </row>
    <row r="5942" spans="5000:5014" x14ac:dyDescent="0.35">
      <c r="GJH5942" s="3"/>
      <c r="GJI5942" s="3"/>
      <c r="GJJ5942" s="3"/>
      <c r="GJK5942" s="3"/>
      <c r="GJL5942" s="3"/>
      <c r="GJM5942" s="3"/>
      <c r="GJN5942" s="3"/>
      <c r="GJO5942" s="3"/>
      <c r="GJP5942" s="3"/>
      <c r="GJQ5942" s="3"/>
      <c r="GJR5942" s="3"/>
      <c r="GJS5942" s="3"/>
      <c r="GJT5942" s="3"/>
      <c r="GJU5942" s="3"/>
      <c r="GJV5942" s="3"/>
    </row>
    <row r="5943" spans="5000:5014" x14ac:dyDescent="0.35">
      <c r="GJH5943" s="3"/>
      <c r="GJI5943" s="3"/>
      <c r="GJJ5943" s="3"/>
      <c r="GJK5943" s="3"/>
      <c r="GJL5943" s="3"/>
      <c r="GJM5943" s="3"/>
      <c r="GJN5943" s="3"/>
      <c r="GJO5943" s="3"/>
      <c r="GJP5943" s="3"/>
      <c r="GJQ5943" s="3"/>
      <c r="GJR5943" s="3"/>
      <c r="GJS5943" s="3"/>
      <c r="GJT5943" s="3"/>
      <c r="GJU5943" s="3"/>
      <c r="GJV5943" s="3"/>
    </row>
    <row r="5944" spans="5000:5014" x14ac:dyDescent="0.35">
      <c r="GJH5944" s="3"/>
      <c r="GJI5944" s="3"/>
      <c r="GJJ5944" s="3"/>
      <c r="GJK5944" s="3"/>
      <c r="GJL5944" s="3"/>
      <c r="GJM5944" s="3"/>
      <c r="GJN5944" s="3"/>
      <c r="GJO5944" s="3"/>
      <c r="GJP5944" s="3"/>
      <c r="GJQ5944" s="3"/>
      <c r="GJR5944" s="3"/>
      <c r="GJS5944" s="3"/>
      <c r="GJT5944" s="3"/>
      <c r="GJU5944" s="3"/>
      <c r="GJV5944" s="3"/>
    </row>
    <row r="5945" spans="5000:5014" x14ac:dyDescent="0.35">
      <c r="GJH5945" s="3"/>
      <c r="GJI5945" s="3"/>
      <c r="GJJ5945" s="3"/>
      <c r="GJK5945" s="3"/>
      <c r="GJL5945" s="3"/>
      <c r="GJM5945" s="3"/>
      <c r="GJN5945" s="3"/>
      <c r="GJO5945" s="3"/>
      <c r="GJP5945" s="3"/>
      <c r="GJQ5945" s="3"/>
      <c r="GJR5945" s="3"/>
      <c r="GJS5945" s="3"/>
      <c r="GJT5945" s="3"/>
      <c r="GJU5945" s="3"/>
      <c r="GJV5945" s="3"/>
    </row>
    <row r="5946" spans="5000:5014" x14ac:dyDescent="0.35">
      <c r="GJH5946" s="3"/>
      <c r="GJI5946" s="3"/>
      <c r="GJJ5946" s="3"/>
      <c r="GJK5946" s="3"/>
      <c r="GJL5946" s="3"/>
      <c r="GJM5946" s="3"/>
      <c r="GJN5946" s="3"/>
      <c r="GJO5946" s="3"/>
      <c r="GJP5946" s="3"/>
      <c r="GJQ5946" s="3"/>
      <c r="GJR5946" s="3"/>
      <c r="GJS5946" s="3"/>
      <c r="GJT5946" s="3"/>
      <c r="GJU5946" s="3"/>
      <c r="GJV5946" s="3"/>
    </row>
    <row r="5947" spans="5000:5014" x14ac:dyDescent="0.35">
      <c r="GJH5947" s="3"/>
      <c r="GJI5947" s="3"/>
      <c r="GJJ5947" s="3"/>
      <c r="GJK5947" s="3"/>
      <c r="GJL5947" s="3"/>
      <c r="GJM5947" s="3"/>
      <c r="GJN5947" s="3"/>
      <c r="GJO5947" s="3"/>
      <c r="GJP5947" s="3"/>
      <c r="GJQ5947" s="3"/>
      <c r="GJR5947" s="3"/>
      <c r="GJS5947" s="3"/>
      <c r="GJT5947" s="3"/>
      <c r="GJU5947" s="3"/>
      <c r="GJV5947" s="3"/>
    </row>
    <row r="5948" spans="5000:5014" x14ac:dyDescent="0.35">
      <c r="GJH5948" s="3"/>
      <c r="GJI5948" s="3"/>
      <c r="GJJ5948" s="3"/>
      <c r="GJK5948" s="3"/>
      <c r="GJL5948" s="3"/>
      <c r="GJM5948" s="3"/>
      <c r="GJN5948" s="3"/>
      <c r="GJO5948" s="3"/>
      <c r="GJP5948" s="3"/>
      <c r="GJQ5948" s="3"/>
      <c r="GJR5948" s="3"/>
      <c r="GJS5948" s="3"/>
      <c r="GJT5948" s="3"/>
      <c r="GJU5948" s="3"/>
      <c r="GJV5948" s="3"/>
    </row>
    <row r="5949" spans="5000:5014" x14ac:dyDescent="0.35">
      <c r="GJH5949" s="3"/>
      <c r="GJI5949" s="3"/>
      <c r="GJJ5949" s="3"/>
      <c r="GJK5949" s="3"/>
      <c r="GJL5949" s="3"/>
      <c r="GJM5949" s="3"/>
      <c r="GJN5949" s="3"/>
      <c r="GJO5949" s="3"/>
      <c r="GJP5949" s="3"/>
      <c r="GJQ5949" s="3"/>
      <c r="GJR5949" s="3"/>
      <c r="GJS5949" s="3"/>
      <c r="GJT5949" s="3"/>
      <c r="GJU5949" s="3"/>
      <c r="GJV5949" s="3"/>
    </row>
    <row r="5950" spans="5000:5014" x14ac:dyDescent="0.35">
      <c r="GJH5950" s="3"/>
      <c r="GJI5950" s="3"/>
      <c r="GJJ5950" s="3"/>
      <c r="GJK5950" s="3"/>
      <c r="GJL5950" s="3"/>
      <c r="GJM5950" s="3"/>
      <c r="GJN5950" s="3"/>
      <c r="GJO5950" s="3"/>
      <c r="GJP5950" s="3"/>
      <c r="GJQ5950" s="3"/>
      <c r="GJR5950" s="3"/>
      <c r="GJS5950" s="3"/>
      <c r="GJT5950" s="3"/>
      <c r="GJU5950" s="3"/>
      <c r="GJV5950" s="3"/>
    </row>
    <row r="5951" spans="5000:5014" x14ac:dyDescent="0.35">
      <c r="GJH5951" s="3"/>
      <c r="GJI5951" s="3"/>
      <c r="GJJ5951" s="3"/>
      <c r="GJK5951" s="3"/>
      <c r="GJL5951" s="3"/>
      <c r="GJM5951" s="3"/>
      <c r="GJN5951" s="3"/>
      <c r="GJO5951" s="3"/>
      <c r="GJP5951" s="3"/>
      <c r="GJQ5951" s="3"/>
      <c r="GJR5951" s="3"/>
      <c r="GJS5951" s="3"/>
      <c r="GJT5951" s="3"/>
      <c r="GJU5951" s="3"/>
      <c r="GJV5951" s="3"/>
    </row>
    <row r="5952" spans="5000:5014" x14ac:dyDescent="0.35">
      <c r="GJH5952" s="3"/>
      <c r="GJI5952" s="3"/>
      <c r="GJJ5952" s="3"/>
      <c r="GJK5952" s="3"/>
      <c r="GJL5952" s="3"/>
      <c r="GJM5952" s="3"/>
      <c r="GJN5952" s="3"/>
      <c r="GJO5952" s="3"/>
      <c r="GJP5952" s="3"/>
      <c r="GJQ5952" s="3"/>
      <c r="GJR5952" s="3"/>
      <c r="GJS5952" s="3"/>
      <c r="GJT5952" s="3"/>
      <c r="GJU5952" s="3"/>
      <c r="GJV5952" s="3"/>
    </row>
    <row r="5953" spans="5000:5014" x14ac:dyDescent="0.35">
      <c r="GJH5953" s="3"/>
      <c r="GJI5953" s="3"/>
      <c r="GJJ5953" s="3"/>
      <c r="GJK5953" s="3"/>
      <c r="GJL5953" s="3"/>
      <c r="GJM5953" s="3"/>
      <c r="GJN5953" s="3"/>
      <c r="GJO5953" s="3"/>
      <c r="GJP5953" s="3"/>
      <c r="GJQ5953" s="3"/>
      <c r="GJR5953" s="3"/>
      <c r="GJS5953" s="3"/>
      <c r="GJT5953" s="3"/>
      <c r="GJU5953" s="3"/>
      <c r="GJV5953" s="3"/>
    </row>
    <row r="5954" spans="5000:5014" x14ac:dyDescent="0.35">
      <c r="GJH5954" s="3"/>
      <c r="GJI5954" s="3"/>
      <c r="GJJ5954" s="3"/>
      <c r="GJK5954" s="3"/>
      <c r="GJL5954" s="3"/>
      <c r="GJM5954" s="3"/>
      <c r="GJN5954" s="3"/>
      <c r="GJO5954" s="3"/>
      <c r="GJP5954" s="3"/>
      <c r="GJQ5954" s="3"/>
      <c r="GJR5954" s="3"/>
      <c r="GJS5954" s="3"/>
      <c r="GJT5954" s="3"/>
      <c r="GJU5954" s="3"/>
      <c r="GJV5954" s="3"/>
    </row>
    <row r="5955" spans="5000:5014" x14ac:dyDescent="0.35">
      <c r="GJH5955" s="3"/>
      <c r="GJI5955" s="3"/>
      <c r="GJJ5955" s="3"/>
      <c r="GJK5955" s="3"/>
      <c r="GJL5955" s="3"/>
      <c r="GJM5955" s="3"/>
      <c r="GJN5955" s="3"/>
      <c r="GJO5955" s="3"/>
      <c r="GJP5955" s="3"/>
      <c r="GJQ5955" s="3"/>
      <c r="GJR5955" s="3"/>
      <c r="GJS5955" s="3"/>
      <c r="GJT5955" s="3"/>
      <c r="GJU5955" s="3"/>
      <c r="GJV5955" s="3"/>
    </row>
    <row r="5956" spans="5000:5014" x14ac:dyDescent="0.35">
      <c r="GJH5956" s="3"/>
      <c r="GJI5956" s="3"/>
      <c r="GJJ5956" s="3"/>
      <c r="GJK5956" s="3"/>
      <c r="GJL5956" s="3"/>
      <c r="GJM5956" s="3"/>
      <c r="GJN5956" s="3"/>
      <c r="GJO5956" s="3"/>
      <c r="GJP5956" s="3"/>
      <c r="GJQ5956" s="3"/>
      <c r="GJR5956" s="3"/>
      <c r="GJS5956" s="3"/>
      <c r="GJT5956" s="3"/>
      <c r="GJU5956" s="3"/>
      <c r="GJV5956" s="3"/>
    </row>
    <row r="5957" spans="5000:5014" x14ac:dyDescent="0.35">
      <c r="GJH5957" s="3"/>
      <c r="GJI5957" s="3"/>
      <c r="GJJ5957" s="3"/>
      <c r="GJK5957" s="3"/>
      <c r="GJL5957" s="3"/>
      <c r="GJM5957" s="3"/>
      <c r="GJN5957" s="3"/>
      <c r="GJO5957" s="3"/>
      <c r="GJP5957" s="3"/>
      <c r="GJQ5957" s="3"/>
      <c r="GJR5957" s="3"/>
      <c r="GJS5957" s="3"/>
      <c r="GJT5957" s="3"/>
      <c r="GJU5957" s="3"/>
      <c r="GJV5957" s="3"/>
    </row>
    <row r="5958" spans="5000:5014" x14ac:dyDescent="0.35">
      <c r="GJH5958" s="3"/>
      <c r="GJI5958" s="3"/>
      <c r="GJJ5958" s="3"/>
      <c r="GJK5958" s="3"/>
      <c r="GJL5958" s="3"/>
      <c r="GJM5958" s="3"/>
      <c r="GJN5958" s="3"/>
      <c r="GJO5958" s="3"/>
      <c r="GJP5958" s="3"/>
      <c r="GJQ5958" s="3"/>
      <c r="GJR5958" s="3"/>
      <c r="GJS5958" s="3"/>
      <c r="GJT5958" s="3"/>
      <c r="GJU5958" s="3"/>
      <c r="GJV5958" s="3"/>
    </row>
    <row r="5959" spans="5000:5014" x14ac:dyDescent="0.35">
      <c r="GJH5959" s="3"/>
      <c r="GJI5959" s="3"/>
      <c r="GJJ5959" s="3"/>
      <c r="GJK5959" s="3"/>
      <c r="GJL5959" s="3"/>
      <c r="GJM5959" s="3"/>
      <c r="GJN5959" s="3"/>
      <c r="GJO5959" s="3"/>
      <c r="GJP5959" s="3"/>
      <c r="GJQ5959" s="3"/>
      <c r="GJR5959" s="3"/>
      <c r="GJS5959" s="3"/>
      <c r="GJT5959" s="3"/>
      <c r="GJU5959" s="3"/>
      <c r="GJV5959" s="3"/>
    </row>
    <row r="5960" spans="5000:5014" x14ac:dyDescent="0.35">
      <c r="GJH5960" s="3"/>
      <c r="GJI5960" s="3"/>
      <c r="GJJ5960" s="3"/>
      <c r="GJK5960" s="3"/>
      <c r="GJL5960" s="3"/>
      <c r="GJM5960" s="3"/>
      <c r="GJN5960" s="3"/>
      <c r="GJO5960" s="3"/>
      <c r="GJP5960" s="3"/>
      <c r="GJQ5960" s="3"/>
      <c r="GJR5960" s="3"/>
      <c r="GJS5960" s="3"/>
      <c r="GJT5960" s="3"/>
      <c r="GJU5960" s="3"/>
      <c r="GJV5960" s="3"/>
    </row>
    <row r="5961" spans="5000:5014" x14ac:dyDescent="0.35">
      <c r="GJH5961" s="3"/>
      <c r="GJI5961" s="3"/>
      <c r="GJJ5961" s="3"/>
      <c r="GJK5961" s="3"/>
      <c r="GJL5961" s="3"/>
      <c r="GJM5961" s="3"/>
      <c r="GJN5961" s="3"/>
      <c r="GJO5961" s="3"/>
      <c r="GJP5961" s="3"/>
      <c r="GJQ5961" s="3"/>
      <c r="GJR5961" s="3"/>
      <c r="GJS5961" s="3"/>
      <c r="GJT5961" s="3"/>
      <c r="GJU5961" s="3"/>
      <c r="GJV5961" s="3"/>
    </row>
    <row r="5962" spans="5000:5014" x14ac:dyDescent="0.35">
      <c r="GJH5962" s="3"/>
      <c r="GJI5962" s="3"/>
      <c r="GJJ5962" s="3"/>
      <c r="GJK5962" s="3"/>
      <c r="GJL5962" s="3"/>
      <c r="GJM5962" s="3"/>
      <c r="GJN5962" s="3"/>
      <c r="GJO5962" s="3"/>
      <c r="GJP5962" s="3"/>
      <c r="GJQ5962" s="3"/>
      <c r="GJR5962" s="3"/>
      <c r="GJS5962" s="3"/>
      <c r="GJT5962" s="3"/>
      <c r="GJU5962" s="3"/>
      <c r="GJV5962" s="3"/>
    </row>
    <row r="5963" spans="5000:5014" x14ac:dyDescent="0.35">
      <c r="GJH5963" s="3"/>
      <c r="GJI5963" s="3"/>
      <c r="GJJ5963" s="3"/>
      <c r="GJK5963" s="3"/>
      <c r="GJL5963" s="3"/>
      <c r="GJM5963" s="3"/>
      <c r="GJN5963" s="3"/>
      <c r="GJO5963" s="3"/>
      <c r="GJP5963" s="3"/>
      <c r="GJQ5963" s="3"/>
      <c r="GJR5963" s="3"/>
      <c r="GJS5963" s="3"/>
      <c r="GJT5963" s="3"/>
      <c r="GJU5963" s="3"/>
      <c r="GJV5963" s="3"/>
    </row>
    <row r="5964" spans="5000:5014" x14ac:dyDescent="0.35">
      <c r="GJH5964" s="3"/>
      <c r="GJI5964" s="3"/>
      <c r="GJJ5964" s="3"/>
      <c r="GJK5964" s="3"/>
      <c r="GJL5964" s="3"/>
      <c r="GJM5964" s="3"/>
      <c r="GJN5964" s="3"/>
      <c r="GJO5964" s="3"/>
      <c r="GJP5964" s="3"/>
      <c r="GJQ5964" s="3"/>
      <c r="GJR5964" s="3"/>
      <c r="GJS5964" s="3"/>
      <c r="GJT5964" s="3"/>
      <c r="GJU5964" s="3"/>
      <c r="GJV5964" s="3"/>
    </row>
    <row r="5965" spans="5000:5014" x14ac:dyDescent="0.35">
      <c r="GJH5965" s="3"/>
      <c r="GJI5965" s="3"/>
      <c r="GJJ5965" s="3"/>
      <c r="GJK5965" s="3"/>
      <c r="GJL5965" s="3"/>
      <c r="GJM5965" s="3"/>
      <c r="GJN5965" s="3"/>
      <c r="GJO5965" s="3"/>
      <c r="GJP5965" s="3"/>
      <c r="GJQ5965" s="3"/>
      <c r="GJR5965" s="3"/>
      <c r="GJS5965" s="3"/>
      <c r="GJT5965" s="3"/>
      <c r="GJU5965" s="3"/>
      <c r="GJV5965" s="3"/>
    </row>
    <row r="5966" spans="5000:5014" x14ac:dyDescent="0.35">
      <c r="GJH5966" s="3"/>
      <c r="GJI5966" s="3"/>
      <c r="GJJ5966" s="3"/>
      <c r="GJK5966" s="3"/>
      <c r="GJL5966" s="3"/>
      <c r="GJM5966" s="3"/>
      <c r="GJN5966" s="3"/>
      <c r="GJO5966" s="3"/>
      <c r="GJP5966" s="3"/>
      <c r="GJQ5966" s="3"/>
      <c r="GJR5966" s="3"/>
      <c r="GJS5966" s="3"/>
      <c r="GJT5966" s="3"/>
      <c r="GJU5966" s="3"/>
      <c r="GJV5966" s="3"/>
    </row>
    <row r="5967" spans="5000:5014" x14ac:dyDescent="0.35">
      <c r="GJH5967" s="3"/>
      <c r="GJI5967" s="3"/>
      <c r="GJJ5967" s="3"/>
      <c r="GJK5967" s="3"/>
      <c r="GJL5967" s="3"/>
      <c r="GJM5967" s="3"/>
      <c r="GJN5967" s="3"/>
      <c r="GJO5967" s="3"/>
      <c r="GJP5967" s="3"/>
      <c r="GJQ5967" s="3"/>
      <c r="GJR5967" s="3"/>
      <c r="GJS5967" s="3"/>
      <c r="GJT5967" s="3"/>
      <c r="GJU5967" s="3"/>
      <c r="GJV5967" s="3"/>
    </row>
    <row r="5968" spans="5000:5014" x14ac:dyDescent="0.35">
      <c r="GJH5968" s="3"/>
      <c r="GJI5968" s="3"/>
      <c r="GJJ5968" s="3"/>
      <c r="GJK5968" s="3"/>
      <c r="GJL5968" s="3"/>
      <c r="GJM5968" s="3"/>
      <c r="GJN5968" s="3"/>
      <c r="GJO5968" s="3"/>
      <c r="GJP5968" s="3"/>
      <c r="GJQ5968" s="3"/>
      <c r="GJR5968" s="3"/>
      <c r="GJS5968" s="3"/>
      <c r="GJT5968" s="3"/>
      <c r="GJU5968" s="3"/>
      <c r="GJV5968" s="3"/>
    </row>
    <row r="5969" spans="5000:5014" x14ac:dyDescent="0.35">
      <c r="GJH5969" s="3"/>
      <c r="GJI5969" s="3"/>
      <c r="GJJ5969" s="3"/>
      <c r="GJK5969" s="3"/>
      <c r="GJL5969" s="3"/>
      <c r="GJM5969" s="3"/>
      <c r="GJN5969" s="3"/>
      <c r="GJO5969" s="3"/>
      <c r="GJP5969" s="3"/>
      <c r="GJQ5969" s="3"/>
      <c r="GJR5969" s="3"/>
      <c r="GJS5969" s="3"/>
      <c r="GJT5969" s="3"/>
      <c r="GJU5969" s="3"/>
      <c r="GJV5969" s="3"/>
    </row>
    <row r="5970" spans="5000:5014" x14ac:dyDescent="0.35">
      <c r="GJH5970" s="3"/>
      <c r="GJI5970" s="3"/>
      <c r="GJJ5970" s="3"/>
      <c r="GJK5970" s="3"/>
      <c r="GJL5970" s="3"/>
      <c r="GJM5970" s="3"/>
      <c r="GJN5970" s="3"/>
      <c r="GJO5970" s="3"/>
      <c r="GJP5970" s="3"/>
      <c r="GJQ5970" s="3"/>
      <c r="GJR5970" s="3"/>
      <c r="GJS5970" s="3"/>
      <c r="GJT5970" s="3"/>
      <c r="GJU5970" s="3"/>
      <c r="GJV5970" s="3"/>
    </row>
    <row r="5971" spans="5000:5014" x14ac:dyDescent="0.35">
      <c r="GJH5971" s="3"/>
      <c r="GJI5971" s="3"/>
      <c r="GJJ5971" s="3"/>
      <c r="GJK5971" s="3"/>
      <c r="GJL5971" s="3"/>
      <c r="GJM5971" s="3"/>
      <c r="GJN5971" s="3"/>
      <c r="GJO5971" s="3"/>
      <c r="GJP5971" s="3"/>
      <c r="GJQ5971" s="3"/>
      <c r="GJR5971" s="3"/>
      <c r="GJS5971" s="3"/>
      <c r="GJT5971" s="3"/>
      <c r="GJU5971" s="3"/>
      <c r="GJV5971" s="3"/>
    </row>
    <row r="5972" spans="5000:5014" x14ac:dyDescent="0.35">
      <c r="GJH5972" s="3"/>
      <c r="GJI5972" s="3"/>
      <c r="GJJ5972" s="3"/>
      <c r="GJK5972" s="3"/>
      <c r="GJL5972" s="3"/>
      <c r="GJM5972" s="3"/>
      <c r="GJN5972" s="3"/>
      <c r="GJO5972" s="3"/>
      <c r="GJP5972" s="3"/>
      <c r="GJQ5972" s="3"/>
      <c r="GJR5972" s="3"/>
      <c r="GJS5972" s="3"/>
      <c r="GJT5972" s="3"/>
      <c r="GJU5972" s="3"/>
      <c r="GJV5972" s="3"/>
    </row>
    <row r="5973" spans="5000:5014" x14ac:dyDescent="0.35">
      <c r="GJH5973" s="3"/>
      <c r="GJI5973" s="3"/>
      <c r="GJJ5973" s="3"/>
      <c r="GJK5973" s="3"/>
      <c r="GJL5973" s="3"/>
      <c r="GJM5973" s="3"/>
      <c r="GJN5973" s="3"/>
      <c r="GJO5973" s="3"/>
      <c r="GJP5973" s="3"/>
      <c r="GJQ5973" s="3"/>
      <c r="GJR5973" s="3"/>
      <c r="GJS5973" s="3"/>
      <c r="GJT5973" s="3"/>
      <c r="GJU5973" s="3"/>
      <c r="GJV5973" s="3"/>
    </row>
    <row r="5974" spans="5000:5014" x14ac:dyDescent="0.35">
      <c r="GJH5974" s="3"/>
      <c r="GJI5974" s="3"/>
      <c r="GJJ5974" s="3"/>
      <c r="GJK5974" s="3"/>
      <c r="GJL5974" s="3"/>
      <c r="GJM5974" s="3"/>
      <c r="GJN5974" s="3"/>
      <c r="GJO5974" s="3"/>
      <c r="GJP5974" s="3"/>
      <c r="GJQ5974" s="3"/>
      <c r="GJR5974" s="3"/>
      <c r="GJS5974" s="3"/>
      <c r="GJT5974" s="3"/>
      <c r="GJU5974" s="3"/>
      <c r="GJV5974" s="3"/>
    </row>
    <row r="5975" spans="5000:5014" x14ac:dyDescent="0.35">
      <c r="GJH5975" s="3"/>
      <c r="GJI5975" s="3"/>
      <c r="GJJ5975" s="3"/>
      <c r="GJK5975" s="3"/>
      <c r="GJL5975" s="3"/>
      <c r="GJM5975" s="3"/>
      <c r="GJN5975" s="3"/>
      <c r="GJO5975" s="3"/>
      <c r="GJP5975" s="3"/>
      <c r="GJQ5975" s="3"/>
      <c r="GJR5975" s="3"/>
      <c r="GJS5975" s="3"/>
      <c r="GJT5975" s="3"/>
      <c r="GJU5975" s="3"/>
      <c r="GJV5975" s="3"/>
    </row>
    <row r="5976" spans="5000:5014" x14ac:dyDescent="0.35">
      <c r="GJH5976" s="3"/>
      <c r="GJI5976" s="3"/>
      <c r="GJJ5976" s="3"/>
      <c r="GJK5976" s="3"/>
      <c r="GJL5976" s="3"/>
      <c r="GJM5976" s="3"/>
      <c r="GJN5976" s="3"/>
      <c r="GJO5976" s="3"/>
      <c r="GJP5976" s="3"/>
      <c r="GJQ5976" s="3"/>
      <c r="GJR5976" s="3"/>
      <c r="GJS5976" s="3"/>
      <c r="GJT5976" s="3"/>
      <c r="GJU5976" s="3"/>
      <c r="GJV5976" s="3"/>
    </row>
    <row r="5977" spans="5000:5014" x14ac:dyDescent="0.35">
      <c r="GJH5977" s="3"/>
      <c r="GJI5977" s="3"/>
      <c r="GJJ5977" s="3"/>
      <c r="GJK5977" s="3"/>
      <c r="GJL5977" s="3"/>
      <c r="GJM5977" s="3"/>
      <c r="GJN5977" s="3"/>
      <c r="GJO5977" s="3"/>
      <c r="GJP5977" s="3"/>
      <c r="GJQ5977" s="3"/>
      <c r="GJR5977" s="3"/>
      <c r="GJS5977" s="3"/>
      <c r="GJT5977" s="3"/>
      <c r="GJU5977" s="3"/>
      <c r="GJV5977" s="3"/>
    </row>
    <row r="5978" spans="5000:5014" x14ac:dyDescent="0.35">
      <c r="GJH5978" s="3"/>
      <c r="GJI5978" s="3"/>
      <c r="GJJ5978" s="3"/>
      <c r="GJK5978" s="3"/>
      <c r="GJL5978" s="3"/>
      <c r="GJM5978" s="3"/>
      <c r="GJN5978" s="3"/>
      <c r="GJO5978" s="3"/>
      <c r="GJP5978" s="3"/>
      <c r="GJQ5978" s="3"/>
      <c r="GJR5978" s="3"/>
      <c r="GJS5978" s="3"/>
      <c r="GJT5978" s="3"/>
      <c r="GJU5978" s="3"/>
      <c r="GJV5978" s="3"/>
    </row>
    <row r="5979" spans="5000:5014" x14ac:dyDescent="0.35">
      <c r="GJH5979" s="3"/>
      <c r="GJI5979" s="3"/>
      <c r="GJJ5979" s="3"/>
      <c r="GJK5979" s="3"/>
      <c r="GJL5979" s="3"/>
      <c r="GJM5979" s="3"/>
      <c r="GJN5979" s="3"/>
      <c r="GJO5979" s="3"/>
      <c r="GJP5979" s="3"/>
      <c r="GJQ5979" s="3"/>
      <c r="GJR5979" s="3"/>
      <c r="GJS5979" s="3"/>
      <c r="GJT5979" s="3"/>
      <c r="GJU5979" s="3"/>
      <c r="GJV5979" s="3"/>
    </row>
    <row r="5980" spans="5000:5014" x14ac:dyDescent="0.35">
      <c r="GJH5980" s="3"/>
      <c r="GJI5980" s="3"/>
      <c r="GJJ5980" s="3"/>
      <c r="GJK5980" s="3"/>
      <c r="GJL5980" s="3"/>
      <c r="GJM5980" s="3"/>
      <c r="GJN5980" s="3"/>
      <c r="GJO5980" s="3"/>
      <c r="GJP5980" s="3"/>
      <c r="GJQ5980" s="3"/>
      <c r="GJR5980" s="3"/>
      <c r="GJS5980" s="3"/>
      <c r="GJT5980" s="3"/>
      <c r="GJU5980" s="3"/>
      <c r="GJV5980" s="3"/>
    </row>
    <row r="5981" spans="5000:5014" x14ac:dyDescent="0.35">
      <c r="GJH5981" s="3"/>
      <c r="GJI5981" s="3"/>
      <c r="GJJ5981" s="3"/>
      <c r="GJK5981" s="3"/>
      <c r="GJL5981" s="3"/>
      <c r="GJM5981" s="3"/>
      <c r="GJN5981" s="3"/>
      <c r="GJO5981" s="3"/>
      <c r="GJP5981" s="3"/>
      <c r="GJQ5981" s="3"/>
      <c r="GJR5981" s="3"/>
      <c r="GJS5981" s="3"/>
      <c r="GJT5981" s="3"/>
      <c r="GJU5981" s="3"/>
      <c r="GJV5981" s="3"/>
    </row>
    <row r="5982" spans="5000:5014" x14ac:dyDescent="0.35">
      <c r="GJH5982" s="3"/>
      <c r="GJI5982" s="3"/>
      <c r="GJJ5982" s="3"/>
      <c r="GJK5982" s="3"/>
      <c r="GJL5982" s="3"/>
      <c r="GJM5982" s="3"/>
      <c r="GJN5982" s="3"/>
      <c r="GJO5982" s="3"/>
      <c r="GJP5982" s="3"/>
      <c r="GJQ5982" s="3"/>
      <c r="GJR5982" s="3"/>
      <c r="GJS5982" s="3"/>
      <c r="GJT5982" s="3"/>
      <c r="GJU5982" s="3"/>
      <c r="GJV5982" s="3"/>
    </row>
    <row r="5983" spans="5000:5014" x14ac:dyDescent="0.35">
      <c r="GJH5983" s="3"/>
      <c r="GJI5983" s="3"/>
      <c r="GJJ5983" s="3"/>
      <c r="GJK5983" s="3"/>
      <c r="GJL5983" s="3"/>
      <c r="GJM5983" s="3"/>
      <c r="GJN5983" s="3"/>
      <c r="GJO5983" s="3"/>
      <c r="GJP5983" s="3"/>
      <c r="GJQ5983" s="3"/>
      <c r="GJR5983" s="3"/>
      <c r="GJS5983" s="3"/>
      <c r="GJT5983" s="3"/>
      <c r="GJU5983" s="3"/>
      <c r="GJV5983" s="3"/>
    </row>
    <row r="5984" spans="5000:5014" x14ac:dyDescent="0.35">
      <c r="GJH5984" s="3"/>
      <c r="GJI5984" s="3"/>
      <c r="GJJ5984" s="3"/>
      <c r="GJK5984" s="3"/>
      <c r="GJL5984" s="3"/>
      <c r="GJM5984" s="3"/>
      <c r="GJN5984" s="3"/>
      <c r="GJO5984" s="3"/>
      <c r="GJP5984" s="3"/>
      <c r="GJQ5984" s="3"/>
      <c r="GJR5984" s="3"/>
      <c r="GJS5984" s="3"/>
      <c r="GJT5984" s="3"/>
      <c r="GJU5984" s="3"/>
      <c r="GJV5984" s="3"/>
    </row>
    <row r="5985" spans="5000:5014" x14ac:dyDescent="0.35">
      <c r="GJH5985" s="3"/>
      <c r="GJI5985" s="3"/>
      <c r="GJJ5985" s="3"/>
      <c r="GJK5985" s="3"/>
      <c r="GJL5985" s="3"/>
      <c r="GJM5985" s="3"/>
      <c r="GJN5985" s="3"/>
      <c r="GJO5985" s="3"/>
      <c r="GJP5985" s="3"/>
      <c r="GJQ5985" s="3"/>
      <c r="GJR5985" s="3"/>
      <c r="GJS5985" s="3"/>
      <c r="GJT5985" s="3"/>
      <c r="GJU5985" s="3"/>
      <c r="GJV5985" s="3"/>
    </row>
    <row r="5986" spans="5000:5014" x14ac:dyDescent="0.35">
      <c r="GJH5986" s="3"/>
      <c r="GJI5986" s="3"/>
      <c r="GJJ5986" s="3"/>
      <c r="GJK5986" s="3"/>
      <c r="GJL5986" s="3"/>
      <c r="GJM5986" s="3"/>
      <c r="GJN5986" s="3"/>
      <c r="GJO5986" s="3"/>
      <c r="GJP5986" s="3"/>
      <c r="GJQ5986" s="3"/>
      <c r="GJR5986" s="3"/>
      <c r="GJS5986" s="3"/>
      <c r="GJT5986" s="3"/>
      <c r="GJU5986" s="3"/>
      <c r="GJV5986" s="3"/>
    </row>
    <row r="5987" spans="5000:5014" x14ac:dyDescent="0.35">
      <c r="GJH5987" s="3"/>
      <c r="GJI5987" s="3"/>
      <c r="GJJ5987" s="3"/>
      <c r="GJK5987" s="3"/>
      <c r="GJL5987" s="3"/>
      <c r="GJM5987" s="3"/>
      <c r="GJN5987" s="3"/>
      <c r="GJO5987" s="3"/>
      <c r="GJP5987" s="3"/>
      <c r="GJQ5987" s="3"/>
      <c r="GJR5987" s="3"/>
      <c r="GJS5987" s="3"/>
      <c r="GJT5987" s="3"/>
      <c r="GJU5987" s="3"/>
      <c r="GJV5987" s="3"/>
    </row>
    <row r="5988" spans="5000:5014" x14ac:dyDescent="0.35">
      <c r="GJH5988" s="3"/>
      <c r="GJI5988" s="3"/>
      <c r="GJJ5988" s="3"/>
      <c r="GJK5988" s="3"/>
      <c r="GJL5988" s="3"/>
      <c r="GJM5988" s="3"/>
      <c r="GJN5988" s="3"/>
      <c r="GJO5988" s="3"/>
      <c r="GJP5988" s="3"/>
      <c r="GJQ5988" s="3"/>
      <c r="GJR5988" s="3"/>
      <c r="GJS5988" s="3"/>
      <c r="GJT5988" s="3"/>
      <c r="GJU5988" s="3"/>
      <c r="GJV5988" s="3"/>
    </row>
    <row r="5989" spans="5000:5014" x14ac:dyDescent="0.35">
      <c r="GJH5989" s="3"/>
      <c r="GJI5989" s="3"/>
      <c r="GJJ5989" s="3"/>
      <c r="GJK5989" s="3"/>
      <c r="GJL5989" s="3"/>
      <c r="GJM5989" s="3"/>
      <c r="GJN5989" s="3"/>
      <c r="GJO5989" s="3"/>
      <c r="GJP5989" s="3"/>
      <c r="GJQ5989" s="3"/>
      <c r="GJR5989" s="3"/>
      <c r="GJS5989" s="3"/>
      <c r="GJT5989" s="3"/>
      <c r="GJU5989" s="3"/>
      <c r="GJV5989" s="3"/>
    </row>
    <row r="5990" spans="5000:5014" x14ac:dyDescent="0.35">
      <c r="GJH5990" s="3"/>
      <c r="GJI5990" s="3"/>
      <c r="GJJ5990" s="3"/>
      <c r="GJK5990" s="3"/>
      <c r="GJL5990" s="3"/>
      <c r="GJM5990" s="3"/>
      <c r="GJN5990" s="3"/>
      <c r="GJO5990" s="3"/>
      <c r="GJP5990" s="3"/>
      <c r="GJQ5990" s="3"/>
      <c r="GJR5990" s="3"/>
      <c r="GJS5990" s="3"/>
      <c r="GJT5990" s="3"/>
      <c r="GJU5990" s="3"/>
      <c r="GJV5990" s="3"/>
    </row>
    <row r="5991" spans="5000:5014" x14ac:dyDescent="0.35">
      <c r="GJH5991" s="3"/>
      <c r="GJI5991" s="3"/>
      <c r="GJJ5991" s="3"/>
      <c r="GJK5991" s="3"/>
      <c r="GJL5991" s="3"/>
      <c r="GJM5991" s="3"/>
      <c r="GJN5991" s="3"/>
      <c r="GJO5991" s="3"/>
      <c r="GJP5991" s="3"/>
      <c r="GJQ5991" s="3"/>
      <c r="GJR5991" s="3"/>
      <c r="GJS5991" s="3"/>
      <c r="GJT5991" s="3"/>
      <c r="GJU5991" s="3"/>
      <c r="GJV5991" s="3"/>
    </row>
    <row r="5992" spans="5000:5014" x14ac:dyDescent="0.35">
      <c r="GJH5992" s="3"/>
      <c r="GJI5992" s="3"/>
      <c r="GJJ5992" s="3"/>
      <c r="GJK5992" s="3"/>
      <c r="GJL5992" s="3"/>
      <c r="GJM5992" s="3"/>
      <c r="GJN5992" s="3"/>
      <c r="GJO5992" s="3"/>
      <c r="GJP5992" s="3"/>
      <c r="GJQ5992" s="3"/>
      <c r="GJR5992" s="3"/>
      <c r="GJS5992" s="3"/>
      <c r="GJT5992" s="3"/>
      <c r="GJU5992" s="3"/>
      <c r="GJV5992" s="3"/>
    </row>
    <row r="5993" spans="5000:5014" x14ac:dyDescent="0.35">
      <c r="GJH5993" s="3"/>
      <c r="GJI5993" s="3"/>
      <c r="GJJ5993" s="3"/>
      <c r="GJK5993" s="3"/>
      <c r="GJL5993" s="3"/>
      <c r="GJM5993" s="3"/>
      <c r="GJN5993" s="3"/>
      <c r="GJO5993" s="3"/>
      <c r="GJP5993" s="3"/>
      <c r="GJQ5993" s="3"/>
      <c r="GJR5993" s="3"/>
      <c r="GJS5993" s="3"/>
      <c r="GJT5993" s="3"/>
      <c r="GJU5993" s="3"/>
      <c r="GJV5993" s="3"/>
    </row>
    <row r="5994" spans="5000:5014" x14ac:dyDescent="0.35">
      <c r="GJH5994" s="3"/>
      <c r="GJI5994" s="3"/>
      <c r="GJJ5994" s="3"/>
      <c r="GJK5994" s="3"/>
      <c r="GJL5994" s="3"/>
      <c r="GJM5994" s="3"/>
      <c r="GJN5994" s="3"/>
      <c r="GJO5994" s="3"/>
      <c r="GJP5994" s="3"/>
      <c r="GJQ5994" s="3"/>
      <c r="GJR5994" s="3"/>
      <c r="GJS5994" s="3"/>
      <c r="GJT5994" s="3"/>
      <c r="GJU5994" s="3"/>
      <c r="GJV5994" s="3"/>
    </row>
    <row r="5995" spans="5000:5014" x14ac:dyDescent="0.35">
      <c r="GJH5995" s="3"/>
      <c r="GJI5995" s="3"/>
      <c r="GJJ5995" s="3"/>
      <c r="GJK5995" s="3"/>
      <c r="GJL5995" s="3"/>
      <c r="GJM5995" s="3"/>
      <c r="GJN5995" s="3"/>
      <c r="GJO5995" s="3"/>
      <c r="GJP5995" s="3"/>
      <c r="GJQ5995" s="3"/>
      <c r="GJR5995" s="3"/>
      <c r="GJS5995" s="3"/>
      <c r="GJT5995" s="3"/>
      <c r="GJU5995" s="3"/>
      <c r="GJV5995" s="3"/>
    </row>
    <row r="5996" spans="5000:5014" x14ac:dyDescent="0.35">
      <c r="GJH5996" s="3"/>
      <c r="GJI5996" s="3"/>
      <c r="GJJ5996" s="3"/>
      <c r="GJK5996" s="3"/>
      <c r="GJL5996" s="3"/>
      <c r="GJM5996" s="3"/>
      <c r="GJN5996" s="3"/>
      <c r="GJO5996" s="3"/>
      <c r="GJP5996" s="3"/>
      <c r="GJQ5996" s="3"/>
      <c r="GJR5996" s="3"/>
      <c r="GJS5996" s="3"/>
      <c r="GJT5996" s="3"/>
      <c r="GJU5996" s="3"/>
      <c r="GJV5996" s="3"/>
    </row>
    <row r="5997" spans="5000:5014" x14ac:dyDescent="0.35">
      <c r="GJH5997" s="3"/>
      <c r="GJI5997" s="3"/>
      <c r="GJJ5997" s="3"/>
      <c r="GJK5997" s="3"/>
      <c r="GJL5997" s="3"/>
      <c r="GJM5997" s="3"/>
      <c r="GJN5997" s="3"/>
      <c r="GJO5997" s="3"/>
      <c r="GJP5997" s="3"/>
      <c r="GJQ5997" s="3"/>
      <c r="GJR5997" s="3"/>
      <c r="GJS5997" s="3"/>
      <c r="GJT5997" s="3"/>
      <c r="GJU5997" s="3"/>
      <c r="GJV5997" s="3"/>
    </row>
    <row r="5998" spans="5000:5014" x14ac:dyDescent="0.35">
      <c r="GJH5998" s="3"/>
      <c r="GJI5998" s="3"/>
      <c r="GJJ5998" s="3"/>
      <c r="GJK5998" s="3"/>
      <c r="GJL5998" s="3"/>
      <c r="GJM5998" s="3"/>
      <c r="GJN5998" s="3"/>
      <c r="GJO5998" s="3"/>
      <c r="GJP5998" s="3"/>
      <c r="GJQ5998" s="3"/>
      <c r="GJR5998" s="3"/>
      <c r="GJS5998" s="3"/>
      <c r="GJT5998" s="3"/>
      <c r="GJU5998" s="3"/>
      <c r="GJV5998" s="3"/>
    </row>
    <row r="5999" spans="5000:5014" x14ac:dyDescent="0.35">
      <c r="GJH5999" s="3"/>
      <c r="GJI5999" s="3"/>
      <c r="GJJ5999" s="3"/>
      <c r="GJK5999" s="3"/>
      <c r="GJL5999" s="3"/>
      <c r="GJM5999" s="3"/>
      <c r="GJN5999" s="3"/>
      <c r="GJO5999" s="3"/>
      <c r="GJP5999" s="3"/>
      <c r="GJQ5999" s="3"/>
      <c r="GJR5999" s="3"/>
      <c r="GJS5999" s="3"/>
      <c r="GJT5999" s="3"/>
      <c r="GJU5999" s="3"/>
      <c r="GJV5999" s="3"/>
    </row>
    <row r="6000" spans="5000:5014" x14ac:dyDescent="0.35">
      <c r="GJH6000" s="3"/>
      <c r="GJI6000" s="3"/>
      <c r="GJJ6000" s="3"/>
      <c r="GJK6000" s="3"/>
      <c r="GJL6000" s="3"/>
      <c r="GJM6000" s="3"/>
      <c r="GJN6000" s="3"/>
      <c r="GJO6000" s="3"/>
      <c r="GJP6000" s="3"/>
      <c r="GJQ6000" s="3"/>
      <c r="GJR6000" s="3"/>
      <c r="GJS6000" s="3"/>
      <c r="GJT6000" s="3"/>
      <c r="GJU6000" s="3"/>
      <c r="GJV6000" s="3"/>
    </row>
  </sheetData>
  <pageMargins left="0.7" right="0.7" top="0.75" bottom="0.75" header="0.3" footer="0.3"/>
  <pageSetup orientation="portrait" r:id="rId1"/>
  <headerFooter>
    <oddFooter>&amp;L&amp;L&amp;"Calibri"&amp;11&amp;BTreePlan Student License&amp;R&amp;R&amp;"Calibri"&amp;11&amp;BFor Education Only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AF9C-8AEC-4818-96CA-D9BDCB27FC59}">
  <sheetPr>
    <pageSetUpPr fitToPage="1"/>
  </sheetPr>
  <dimension ref="A1:I54"/>
  <sheetViews>
    <sheetView workbookViewId="0"/>
  </sheetViews>
  <sheetFormatPr defaultRowHeight="14.5" x14ac:dyDescent="0.35"/>
  <cols>
    <col min="1" max="1" width="55.7265625" bestFit="1" customWidth="1"/>
    <col min="2" max="2" width="10" bestFit="1" customWidth="1"/>
    <col min="3" max="3" width="9.36328125" bestFit="1" customWidth="1"/>
    <col min="4" max="4" width="10.453125" bestFit="1" customWidth="1"/>
    <col min="5" max="7" width="4.81640625" bestFit="1" customWidth="1"/>
    <col min="8" max="8" width="5.453125" bestFit="1" customWidth="1"/>
    <col min="9" max="9" width="7.453125" bestFit="1" customWidth="1"/>
  </cols>
  <sheetData>
    <row r="1" spans="1:9" x14ac:dyDescent="0.35">
      <c r="A1" s="15" t="s">
        <v>74</v>
      </c>
    </row>
    <row r="2" spans="1:9" x14ac:dyDescent="0.35">
      <c r="A2" t="s">
        <v>57</v>
      </c>
      <c r="I2" s="16" t="s">
        <v>56</v>
      </c>
    </row>
    <row r="3" spans="1:9" x14ac:dyDescent="0.35">
      <c r="A3" t="s">
        <v>58</v>
      </c>
    </row>
    <row r="5" spans="1:9" x14ac:dyDescent="0.35">
      <c r="A5" s="11" t="s">
        <v>59</v>
      </c>
      <c r="B5" s="17">
        <v>45523</v>
      </c>
      <c r="E5" s="11" t="s">
        <v>61</v>
      </c>
      <c r="F5" t="s">
        <v>62</v>
      </c>
    </row>
    <row r="6" spans="1:9" x14ac:dyDescent="0.35">
      <c r="A6" s="11" t="s">
        <v>60</v>
      </c>
      <c r="B6" s="18">
        <v>0.10240740740740741</v>
      </c>
      <c r="E6" s="11" t="s">
        <v>63</v>
      </c>
      <c r="F6" t="s">
        <v>64</v>
      </c>
    </row>
    <row r="8" spans="1:9" x14ac:dyDescent="0.35">
      <c r="E8" s="21" t="s">
        <v>41</v>
      </c>
      <c r="F8" s="21"/>
      <c r="G8" s="21"/>
    </row>
    <row r="9" spans="1:9" x14ac:dyDescent="0.35">
      <c r="B9" s="22" t="s">
        <v>65</v>
      </c>
      <c r="C9" s="21"/>
      <c r="D9" s="21"/>
      <c r="E9" s="22" t="s">
        <v>66</v>
      </c>
      <c r="F9" s="21"/>
      <c r="G9" s="21"/>
      <c r="I9" s="11" t="s">
        <v>67</v>
      </c>
    </row>
    <row r="10" spans="1:9" x14ac:dyDescent="0.35">
      <c r="A10" s="26" t="s">
        <v>68</v>
      </c>
      <c r="B10" s="23" t="s">
        <v>71</v>
      </c>
      <c r="C10" s="23" t="s">
        <v>72</v>
      </c>
      <c r="D10" s="29" t="s">
        <v>73</v>
      </c>
      <c r="E10" s="23" t="s">
        <v>26</v>
      </c>
      <c r="F10" s="23" t="s">
        <v>46</v>
      </c>
      <c r="G10" s="29" t="s">
        <v>47</v>
      </c>
      <c r="H10" s="23" t="s">
        <v>69</v>
      </c>
      <c r="I10" s="23" t="s">
        <v>70</v>
      </c>
    </row>
    <row r="11" spans="1:9" x14ac:dyDescent="0.35">
      <c r="A11" s="24" t="s">
        <v>44</v>
      </c>
      <c r="B11" s="19">
        <v>1</v>
      </c>
      <c r="C11" s="20">
        <v>2</v>
      </c>
      <c r="D11" s="27">
        <v>3</v>
      </c>
      <c r="E11" s="19">
        <v>53.4</v>
      </c>
      <c r="F11" s="19">
        <v>54.199999999999996</v>
      </c>
      <c r="G11" s="27">
        <v>55</v>
      </c>
      <c r="H11" s="19">
        <v>1.6000000000000014</v>
      </c>
      <c r="I11" s="33">
        <v>0.44061962134251187</v>
      </c>
    </row>
    <row r="12" spans="1:9" x14ac:dyDescent="0.35">
      <c r="A12" s="25" t="s">
        <v>52</v>
      </c>
      <c r="B12" s="19">
        <v>3</v>
      </c>
      <c r="C12" s="20">
        <v>6</v>
      </c>
      <c r="D12" s="28">
        <v>9</v>
      </c>
      <c r="E12" s="19">
        <v>53.300000000000004</v>
      </c>
      <c r="F12" s="19">
        <v>54.199999999999996</v>
      </c>
      <c r="G12" s="28">
        <v>54.800000000000011</v>
      </c>
      <c r="H12" s="19">
        <v>1.5000000000000071</v>
      </c>
      <c r="I12" s="33">
        <v>0.38726333907057009</v>
      </c>
    </row>
    <row r="13" spans="1:9" x14ac:dyDescent="0.35">
      <c r="A13" s="25" t="s">
        <v>45</v>
      </c>
      <c r="B13" s="19">
        <v>2</v>
      </c>
      <c r="C13" s="20">
        <v>4</v>
      </c>
      <c r="D13" s="28">
        <v>6</v>
      </c>
      <c r="E13" s="19">
        <v>53.8</v>
      </c>
      <c r="F13" s="19">
        <v>54.199999999999996</v>
      </c>
      <c r="G13" s="28">
        <v>54.599999999999994</v>
      </c>
      <c r="H13" s="19">
        <v>0.79999999999999716</v>
      </c>
      <c r="I13" s="33">
        <v>0.110154905335627</v>
      </c>
    </row>
    <row r="14" spans="1:9" x14ac:dyDescent="0.35">
      <c r="A14" s="25" t="s">
        <v>53</v>
      </c>
      <c r="B14" s="19">
        <v>4</v>
      </c>
      <c r="C14" s="20">
        <v>8</v>
      </c>
      <c r="D14" s="28">
        <v>12</v>
      </c>
      <c r="E14" s="19">
        <v>53.599999999999994</v>
      </c>
      <c r="F14" s="19">
        <v>54.199999999999996</v>
      </c>
      <c r="G14" s="28">
        <v>54.199999999999996</v>
      </c>
      <c r="H14" s="19">
        <v>0.60000000000000142</v>
      </c>
      <c r="I14" s="33">
        <v>6.1962134251290921E-2</v>
      </c>
    </row>
    <row r="15" spans="1:9" x14ac:dyDescent="0.35">
      <c r="A15" s="25" t="s">
        <v>48</v>
      </c>
      <c r="B15" s="19">
        <v>2</v>
      </c>
      <c r="C15" s="20">
        <v>4</v>
      </c>
      <c r="D15" s="28">
        <v>6</v>
      </c>
      <c r="E15" s="19">
        <v>54.199999999999996</v>
      </c>
      <c r="F15" s="19">
        <v>54.199999999999996</v>
      </c>
      <c r="G15" s="28">
        <v>54.199999999999996</v>
      </c>
      <c r="H15" s="19">
        <v>0</v>
      </c>
      <c r="I15" s="33">
        <v>0</v>
      </c>
    </row>
    <row r="16" spans="1:9" x14ac:dyDescent="0.35">
      <c r="A16" s="25" t="s">
        <v>49</v>
      </c>
      <c r="B16" s="19">
        <v>3.5</v>
      </c>
      <c r="C16" s="20">
        <v>7</v>
      </c>
      <c r="D16" s="28">
        <v>10.5</v>
      </c>
      <c r="E16" s="19">
        <v>54.199999999999996</v>
      </c>
      <c r="F16" s="19">
        <v>54.199999999999996</v>
      </c>
      <c r="G16" s="28">
        <v>54.199999999999996</v>
      </c>
      <c r="H16" s="19">
        <v>0</v>
      </c>
      <c r="I16" s="33">
        <v>0</v>
      </c>
    </row>
    <row r="17" spans="1:9" x14ac:dyDescent="0.35">
      <c r="A17" s="25" t="s">
        <v>50</v>
      </c>
      <c r="B17" s="19">
        <v>1.5</v>
      </c>
      <c r="C17" s="20">
        <v>3</v>
      </c>
      <c r="D17" s="28">
        <v>4.5</v>
      </c>
      <c r="E17" s="19">
        <v>54.199999999999996</v>
      </c>
      <c r="F17" s="19">
        <v>54.199999999999996</v>
      </c>
      <c r="G17" s="28">
        <v>54.199999999999996</v>
      </c>
      <c r="H17" s="19">
        <v>0</v>
      </c>
      <c r="I17" s="33">
        <v>0</v>
      </c>
    </row>
    <row r="18" spans="1:9" x14ac:dyDescent="0.35">
      <c r="A18" s="25" t="s">
        <v>51</v>
      </c>
      <c r="B18" s="19">
        <v>3</v>
      </c>
      <c r="C18" s="20">
        <v>6</v>
      </c>
      <c r="D18" s="28">
        <v>9</v>
      </c>
      <c r="E18" s="19">
        <v>54.199999999999996</v>
      </c>
      <c r="F18" s="19">
        <v>54.199999999999996</v>
      </c>
      <c r="G18" s="28">
        <v>54.199999999999996</v>
      </c>
      <c r="H18" s="19">
        <v>0</v>
      </c>
      <c r="I18" s="33">
        <v>0</v>
      </c>
    </row>
    <row r="19" spans="1:9" x14ac:dyDescent="0.35">
      <c r="A19" s="25" t="s">
        <v>54</v>
      </c>
      <c r="B19" s="19">
        <v>3.5</v>
      </c>
      <c r="C19" s="20">
        <v>7</v>
      </c>
      <c r="D19" s="28">
        <v>10.5</v>
      </c>
      <c r="E19" s="19">
        <v>54.199999999999996</v>
      </c>
      <c r="F19" s="19">
        <v>54.199999999999996</v>
      </c>
      <c r="G19" s="28">
        <v>54.199999999999996</v>
      </c>
      <c r="H19" s="19">
        <v>0</v>
      </c>
      <c r="I19" s="33">
        <v>0</v>
      </c>
    </row>
    <row r="20" spans="1:9" x14ac:dyDescent="0.35">
      <c r="A20" s="25" t="s">
        <v>55</v>
      </c>
      <c r="B20" s="19">
        <v>5</v>
      </c>
      <c r="C20" s="20">
        <v>10</v>
      </c>
      <c r="D20" s="28">
        <v>15</v>
      </c>
      <c r="E20" s="19">
        <v>54.199999999999996</v>
      </c>
      <c r="F20" s="19">
        <v>54.199999999999996</v>
      </c>
      <c r="G20" s="28">
        <v>54.199999999999996</v>
      </c>
      <c r="H20" s="19">
        <v>0</v>
      </c>
      <c r="I20" s="33">
        <v>0</v>
      </c>
    </row>
    <row r="21" spans="1:9" x14ac:dyDescent="0.35">
      <c r="A21" s="25" t="s">
        <v>81</v>
      </c>
      <c r="B21" s="19">
        <v>3.5</v>
      </c>
      <c r="C21" s="20">
        <v>7</v>
      </c>
      <c r="D21" s="28">
        <v>10.5</v>
      </c>
      <c r="E21" s="19">
        <v>54.199999999999996</v>
      </c>
      <c r="F21" s="19">
        <v>54.199999999999996</v>
      </c>
      <c r="G21" s="28">
        <v>54.199999999999996</v>
      </c>
      <c r="H21" s="19">
        <v>0</v>
      </c>
      <c r="I21" s="33">
        <v>0</v>
      </c>
    </row>
    <row r="22" spans="1:9" x14ac:dyDescent="0.35">
      <c r="A22" s="25" t="s">
        <v>82</v>
      </c>
      <c r="B22" s="19">
        <v>4.5</v>
      </c>
      <c r="C22" s="20">
        <v>9</v>
      </c>
      <c r="D22" s="28">
        <v>13.5</v>
      </c>
      <c r="E22" s="19">
        <v>54.199999999999996</v>
      </c>
      <c r="F22" s="19">
        <v>54.199999999999996</v>
      </c>
      <c r="G22" s="28">
        <v>54.199999999999996</v>
      </c>
      <c r="H22" s="19">
        <v>0</v>
      </c>
      <c r="I22" s="33">
        <v>0</v>
      </c>
    </row>
    <row r="54" spans="9:9" x14ac:dyDescent="0.35">
      <c r="I54" s="16" t="s">
        <v>56</v>
      </c>
    </row>
  </sheetData>
  <sortState xmlns:xlrd2="http://schemas.microsoft.com/office/spreadsheetml/2017/richdata2" ref="A11:I22">
    <sortCondition descending="1" ref="H11"/>
  </sortState>
  <pageMargins left="0.7" right="0.7" top="0.75" bottom="0.75" header="0.3" footer="0.3"/>
  <pageSetup fitToHeight="0" orientation="portrait" r:id="rId1"/>
  <headerFooter>
    <oddFooter>&amp;L&amp;"Arial,Bold"SensIt Student Version, Not Licensed For Commercial Use&amp;R&amp;"Arial,Bold"&amp;10TreePlan.com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E88ED-6BF4-41F5-AC60-493C02994B68}">
  <sheetPr>
    <pageSetUpPr fitToPage="1"/>
  </sheetPr>
  <dimension ref="A1:BG55"/>
  <sheetViews>
    <sheetView topLeftCell="A20" workbookViewId="0">
      <selection activeCell="N20" sqref="N20"/>
    </sheetView>
  </sheetViews>
  <sheetFormatPr defaultRowHeight="14.5" x14ac:dyDescent="0.35"/>
  <cols>
    <col min="1" max="1" width="55.7265625" bestFit="1" customWidth="1"/>
    <col min="2" max="2" width="10" bestFit="1" customWidth="1"/>
    <col min="3" max="3" width="9.36328125" bestFit="1" customWidth="1"/>
    <col min="4" max="4" width="10.453125" bestFit="1" customWidth="1"/>
    <col min="5" max="5" width="5.90625" bestFit="1" customWidth="1"/>
    <col min="6" max="7" width="6.90625" bestFit="1" customWidth="1"/>
    <col min="8" max="10" width="4.81640625" bestFit="1" customWidth="1"/>
    <col min="11" max="11" width="5.453125" bestFit="1" customWidth="1"/>
    <col min="13" max="13" width="9.81640625" bestFit="1" customWidth="1"/>
    <col min="14" max="14" width="13.54296875" bestFit="1" customWidth="1"/>
    <col min="15" max="15" width="11.36328125" bestFit="1" customWidth="1"/>
    <col min="17" max="17" width="9.81640625" bestFit="1" customWidth="1"/>
    <col min="18" max="18" width="13.54296875" bestFit="1" customWidth="1"/>
    <col min="19" max="19" width="11.36328125" bestFit="1" customWidth="1"/>
    <col min="21" max="21" width="9.81640625" bestFit="1" customWidth="1"/>
    <col min="22" max="22" width="13.54296875" bestFit="1" customWidth="1"/>
    <col min="23" max="23" width="11.36328125" bestFit="1" customWidth="1"/>
    <col min="25" max="25" width="9.81640625" bestFit="1" customWidth="1"/>
    <col min="26" max="26" width="13.54296875" bestFit="1" customWidth="1"/>
    <col min="27" max="27" width="11.36328125" bestFit="1" customWidth="1"/>
    <col min="29" max="29" width="9.81640625" bestFit="1" customWidth="1"/>
    <col min="30" max="30" width="13.54296875" bestFit="1" customWidth="1"/>
    <col min="31" max="31" width="11.36328125" bestFit="1" customWidth="1"/>
    <col min="33" max="33" width="9.81640625" bestFit="1" customWidth="1"/>
    <col min="34" max="34" width="13.54296875" bestFit="1" customWidth="1"/>
    <col min="35" max="35" width="11.36328125" bestFit="1" customWidth="1"/>
    <col min="37" max="37" width="9.81640625" bestFit="1" customWidth="1"/>
    <col min="38" max="38" width="13.54296875" bestFit="1" customWidth="1"/>
    <col min="39" max="39" width="11.36328125" bestFit="1" customWidth="1"/>
    <col min="41" max="41" width="9.81640625" bestFit="1" customWidth="1"/>
    <col min="42" max="42" width="13.54296875" bestFit="1" customWidth="1"/>
    <col min="43" max="43" width="11.36328125" bestFit="1" customWidth="1"/>
    <col min="45" max="45" width="9.81640625" bestFit="1" customWidth="1"/>
    <col min="46" max="46" width="13.54296875" bestFit="1" customWidth="1"/>
    <col min="47" max="47" width="11.36328125" bestFit="1" customWidth="1"/>
    <col min="49" max="49" width="9.81640625" bestFit="1" customWidth="1"/>
    <col min="50" max="50" width="13.54296875" bestFit="1" customWidth="1"/>
    <col min="51" max="51" width="11.36328125" bestFit="1" customWidth="1"/>
    <col min="53" max="53" width="9.81640625" bestFit="1" customWidth="1"/>
    <col min="54" max="54" width="13.54296875" bestFit="1" customWidth="1"/>
    <col min="55" max="55" width="11.36328125" bestFit="1" customWidth="1"/>
    <col min="57" max="57" width="9.81640625" bestFit="1" customWidth="1"/>
    <col min="58" max="58" width="13.54296875" bestFit="1" customWidth="1"/>
    <col min="59" max="59" width="11.36328125" bestFit="1" customWidth="1"/>
  </cols>
  <sheetData>
    <row r="1" spans="1:59" x14ac:dyDescent="0.35">
      <c r="A1" s="15" t="s">
        <v>83</v>
      </c>
      <c r="M1" t="s">
        <v>44</v>
      </c>
      <c r="Q1" t="s">
        <v>45</v>
      </c>
      <c r="U1" t="s">
        <v>48</v>
      </c>
      <c r="Y1" t="s">
        <v>49</v>
      </c>
      <c r="AC1" t="s">
        <v>50</v>
      </c>
      <c r="AG1" t="s">
        <v>51</v>
      </c>
      <c r="AK1" t="s">
        <v>52</v>
      </c>
      <c r="AO1" t="s">
        <v>53</v>
      </c>
      <c r="AS1" t="s">
        <v>54</v>
      </c>
      <c r="AW1" t="s">
        <v>55</v>
      </c>
      <c r="BA1" t="s">
        <v>81</v>
      </c>
      <c r="BE1" t="s">
        <v>82</v>
      </c>
    </row>
    <row r="2" spans="1:59" x14ac:dyDescent="0.35">
      <c r="A2" t="s">
        <v>57</v>
      </c>
      <c r="M2" t="s">
        <v>79</v>
      </c>
      <c r="N2" t="s">
        <v>80</v>
      </c>
      <c r="O2" t="s">
        <v>66</v>
      </c>
      <c r="Q2" t="s">
        <v>79</v>
      </c>
      <c r="R2" t="s">
        <v>80</v>
      </c>
      <c r="S2" t="s">
        <v>66</v>
      </c>
      <c r="U2" t="s">
        <v>79</v>
      </c>
      <c r="V2" t="s">
        <v>80</v>
      </c>
      <c r="W2" t="s">
        <v>66</v>
      </c>
      <c r="Y2" t="s">
        <v>79</v>
      </c>
      <c r="Z2" t="s">
        <v>80</v>
      </c>
      <c r="AA2" t="s">
        <v>66</v>
      </c>
      <c r="AC2" t="s">
        <v>79</v>
      </c>
      <c r="AD2" t="s">
        <v>80</v>
      </c>
      <c r="AE2" t="s">
        <v>66</v>
      </c>
      <c r="AG2" t="s">
        <v>79</v>
      </c>
      <c r="AH2" t="s">
        <v>80</v>
      </c>
      <c r="AI2" t="s">
        <v>66</v>
      </c>
      <c r="AK2" t="s">
        <v>79</v>
      </c>
      <c r="AL2" t="s">
        <v>80</v>
      </c>
      <c r="AM2" t="s">
        <v>66</v>
      </c>
      <c r="AO2" t="s">
        <v>79</v>
      </c>
      <c r="AP2" t="s">
        <v>80</v>
      </c>
      <c r="AQ2" t="s">
        <v>66</v>
      </c>
      <c r="AS2" t="s">
        <v>79</v>
      </c>
      <c r="AT2" t="s">
        <v>80</v>
      </c>
      <c r="AU2" t="s">
        <v>66</v>
      </c>
      <c r="AW2" t="s">
        <v>79</v>
      </c>
      <c r="AX2" t="s">
        <v>80</v>
      </c>
      <c r="AY2" t="s">
        <v>66</v>
      </c>
      <c r="BA2" t="s">
        <v>79</v>
      </c>
      <c r="BB2" t="s">
        <v>80</v>
      </c>
      <c r="BC2" t="s">
        <v>66</v>
      </c>
      <c r="BE2" t="s">
        <v>79</v>
      </c>
      <c r="BF2" t="s">
        <v>80</v>
      </c>
      <c r="BG2" t="s">
        <v>66</v>
      </c>
    </row>
    <row r="3" spans="1:59" x14ac:dyDescent="0.35">
      <c r="A3" t="s">
        <v>58</v>
      </c>
      <c r="M3" s="19">
        <v>1</v>
      </c>
      <c r="N3" s="33">
        <v>0.5</v>
      </c>
      <c r="O3" s="19">
        <v>53.4</v>
      </c>
      <c r="Q3" s="19">
        <v>2</v>
      </c>
      <c r="R3" s="33">
        <v>0.5</v>
      </c>
      <c r="S3" s="19">
        <v>53.8</v>
      </c>
      <c r="U3" s="19">
        <v>2</v>
      </c>
      <c r="V3" s="33">
        <v>0.5</v>
      </c>
      <c r="W3" s="19">
        <v>54.199999999999996</v>
      </c>
      <c r="Y3" s="19">
        <v>3.5</v>
      </c>
      <c r="Z3" s="33">
        <v>0.5</v>
      </c>
      <c r="AA3" s="19">
        <v>54.199999999999996</v>
      </c>
      <c r="AC3" s="19">
        <v>1.5</v>
      </c>
      <c r="AD3" s="33">
        <v>0.5</v>
      </c>
      <c r="AE3" s="19">
        <v>54.199999999999996</v>
      </c>
      <c r="AG3" s="19">
        <v>3</v>
      </c>
      <c r="AH3" s="33">
        <v>0.5</v>
      </c>
      <c r="AI3" s="19">
        <v>54.199999999999996</v>
      </c>
      <c r="AK3" s="19">
        <v>3</v>
      </c>
      <c r="AL3" s="33">
        <v>0.5</v>
      </c>
      <c r="AM3" s="19">
        <v>53.300000000000004</v>
      </c>
      <c r="AO3" s="19">
        <v>4</v>
      </c>
      <c r="AP3" s="33">
        <v>0.5</v>
      </c>
      <c r="AQ3" s="19">
        <v>53.599999999999994</v>
      </c>
      <c r="AS3" s="19">
        <v>3.5</v>
      </c>
      <c r="AT3" s="33">
        <v>0.5</v>
      </c>
      <c r="AU3" s="19">
        <v>54.199999999999996</v>
      </c>
      <c r="AW3" s="19">
        <v>5</v>
      </c>
      <c r="AX3" s="33">
        <v>0.5</v>
      </c>
      <c r="AY3" s="19">
        <v>54.199999999999996</v>
      </c>
      <c r="BA3" s="19">
        <v>3.5</v>
      </c>
      <c r="BB3" s="33">
        <v>0.5</v>
      </c>
      <c r="BC3" s="19">
        <v>54.199999999999996</v>
      </c>
      <c r="BE3" s="19">
        <v>4.5</v>
      </c>
      <c r="BF3" s="33">
        <v>0.5</v>
      </c>
      <c r="BG3" s="19">
        <v>54.199999999999996</v>
      </c>
    </row>
    <row r="4" spans="1:59" x14ac:dyDescent="0.35">
      <c r="M4" s="19">
        <v>1.2000000000000002</v>
      </c>
      <c r="N4" s="33">
        <v>0.60000000000000009</v>
      </c>
      <c r="O4" s="19">
        <v>53.56</v>
      </c>
      <c r="Q4" s="19">
        <v>2.4000000000000004</v>
      </c>
      <c r="R4" s="33">
        <v>0.60000000000000009</v>
      </c>
      <c r="S4" s="19">
        <v>53.879999999999995</v>
      </c>
      <c r="U4" s="19">
        <v>2.4000000000000004</v>
      </c>
      <c r="V4" s="33">
        <v>0.60000000000000009</v>
      </c>
      <c r="W4" s="19">
        <v>54.199999999999996</v>
      </c>
      <c r="Y4" s="19">
        <v>4.2000000000000011</v>
      </c>
      <c r="Z4" s="33">
        <v>0.60000000000000009</v>
      </c>
      <c r="AA4" s="19">
        <v>54.199999999999996</v>
      </c>
      <c r="AC4" s="19">
        <v>1.8000000000000003</v>
      </c>
      <c r="AD4" s="33">
        <v>0.60000000000000009</v>
      </c>
      <c r="AE4" s="19">
        <v>54.199999999999996</v>
      </c>
      <c r="AG4" s="19">
        <v>3.6000000000000005</v>
      </c>
      <c r="AH4" s="33">
        <v>0.60000000000000009</v>
      </c>
      <c r="AI4" s="19">
        <v>54.199999999999996</v>
      </c>
      <c r="AK4" s="19">
        <v>3.6000000000000005</v>
      </c>
      <c r="AL4" s="33">
        <v>0.60000000000000009</v>
      </c>
      <c r="AM4" s="19">
        <v>53.47999999999999</v>
      </c>
      <c r="AO4" s="19">
        <v>4.8000000000000007</v>
      </c>
      <c r="AP4" s="33">
        <v>0.60000000000000009</v>
      </c>
      <c r="AQ4" s="19">
        <v>53.84</v>
      </c>
      <c r="AS4" s="19">
        <v>4.2000000000000011</v>
      </c>
      <c r="AT4" s="33">
        <v>0.60000000000000009</v>
      </c>
      <c r="AU4" s="19">
        <v>54.199999999999996</v>
      </c>
      <c r="AW4" s="19">
        <v>6.0000000000000009</v>
      </c>
      <c r="AX4" s="33">
        <v>0.60000000000000009</v>
      </c>
      <c r="AY4" s="19">
        <v>54.199999999999996</v>
      </c>
      <c r="BA4" s="19">
        <v>4.2000000000000011</v>
      </c>
      <c r="BB4" s="33">
        <v>0.60000000000000009</v>
      </c>
      <c r="BC4" s="19">
        <v>54.199999999999996</v>
      </c>
      <c r="BE4" s="19">
        <v>5.4</v>
      </c>
      <c r="BF4" s="33">
        <v>0.60000000000000009</v>
      </c>
      <c r="BG4" s="19">
        <v>54.199999999999996</v>
      </c>
    </row>
    <row r="5" spans="1:59" x14ac:dyDescent="0.35">
      <c r="A5" s="11" t="s">
        <v>59</v>
      </c>
      <c r="B5" s="17">
        <v>45523</v>
      </c>
      <c r="G5" s="11" t="s">
        <v>61</v>
      </c>
      <c r="H5" t="s">
        <v>62</v>
      </c>
      <c r="M5" s="19">
        <v>1.4000000000000001</v>
      </c>
      <c r="N5" s="33">
        <v>0.70000000000000007</v>
      </c>
      <c r="O5" s="19">
        <v>53.72</v>
      </c>
      <c r="Q5" s="19">
        <v>2.8000000000000003</v>
      </c>
      <c r="R5" s="33">
        <v>0.70000000000000007</v>
      </c>
      <c r="S5" s="19">
        <v>53.959999999999994</v>
      </c>
      <c r="U5" s="19">
        <v>2.8000000000000003</v>
      </c>
      <c r="V5" s="33">
        <v>0.70000000000000007</v>
      </c>
      <c r="W5" s="19">
        <v>54.199999999999996</v>
      </c>
      <c r="Y5" s="19">
        <v>4.9000000000000004</v>
      </c>
      <c r="Z5" s="33">
        <v>0.70000000000000007</v>
      </c>
      <c r="AA5" s="19">
        <v>54.199999999999996</v>
      </c>
      <c r="AC5" s="19">
        <v>2.1</v>
      </c>
      <c r="AD5" s="33">
        <v>0.70000000000000007</v>
      </c>
      <c r="AE5" s="19">
        <v>54.199999999999996</v>
      </c>
      <c r="AG5" s="19">
        <v>4.2</v>
      </c>
      <c r="AH5" s="33">
        <v>0.70000000000000007</v>
      </c>
      <c r="AI5" s="19">
        <v>54.199999999999996</v>
      </c>
      <c r="AK5" s="19">
        <v>4.2</v>
      </c>
      <c r="AL5" s="33">
        <v>0.70000000000000007</v>
      </c>
      <c r="AM5" s="19">
        <v>53.66</v>
      </c>
      <c r="AO5" s="19">
        <v>5.6000000000000005</v>
      </c>
      <c r="AP5" s="33">
        <v>0.70000000000000007</v>
      </c>
      <c r="AQ5" s="19">
        <v>54.080000000000005</v>
      </c>
      <c r="AS5" s="19">
        <v>4.9000000000000004</v>
      </c>
      <c r="AT5" s="33">
        <v>0.70000000000000007</v>
      </c>
      <c r="AU5" s="19">
        <v>54.199999999999996</v>
      </c>
      <c r="AW5" s="19">
        <v>7.0000000000000009</v>
      </c>
      <c r="AX5" s="33">
        <v>0.70000000000000007</v>
      </c>
      <c r="AY5" s="19">
        <v>54.199999999999996</v>
      </c>
      <c r="BA5" s="19">
        <v>4.9000000000000004</v>
      </c>
      <c r="BB5" s="33">
        <v>0.70000000000000007</v>
      </c>
      <c r="BC5" s="19">
        <v>54.199999999999996</v>
      </c>
      <c r="BE5" s="19">
        <v>6.3000000000000007</v>
      </c>
      <c r="BF5" s="33">
        <v>0.70000000000000007</v>
      </c>
      <c r="BG5" s="19">
        <v>54.199999999999996</v>
      </c>
    </row>
    <row r="6" spans="1:59" x14ac:dyDescent="0.35">
      <c r="A6" s="11" t="s">
        <v>60</v>
      </c>
      <c r="B6" s="18">
        <v>0.10252314814814815</v>
      </c>
      <c r="G6" s="11" t="s">
        <v>63</v>
      </c>
      <c r="H6" t="s">
        <v>64</v>
      </c>
      <c r="M6" s="19">
        <v>1.6</v>
      </c>
      <c r="N6" s="33">
        <v>0.8</v>
      </c>
      <c r="O6" s="19">
        <v>53.88000000000001</v>
      </c>
      <c r="Q6" s="19">
        <v>3.2</v>
      </c>
      <c r="R6" s="33">
        <v>0.8</v>
      </c>
      <c r="S6" s="19">
        <v>54.04</v>
      </c>
      <c r="U6" s="19">
        <v>3.2</v>
      </c>
      <c r="V6" s="33">
        <v>0.8</v>
      </c>
      <c r="W6" s="19">
        <v>54.199999999999996</v>
      </c>
      <c r="Y6" s="19">
        <v>5.6000000000000005</v>
      </c>
      <c r="Z6" s="33">
        <v>0.8</v>
      </c>
      <c r="AA6" s="19">
        <v>54.199999999999996</v>
      </c>
      <c r="AC6" s="19">
        <v>2.4000000000000004</v>
      </c>
      <c r="AD6" s="33">
        <v>0.8</v>
      </c>
      <c r="AE6" s="19">
        <v>54.199999999999996</v>
      </c>
      <c r="AG6" s="19">
        <v>4.8000000000000007</v>
      </c>
      <c r="AH6" s="33">
        <v>0.8</v>
      </c>
      <c r="AI6" s="19">
        <v>54.199999999999996</v>
      </c>
      <c r="AK6" s="19">
        <v>4.8000000000000007</v>
      </c>
      <c r="AL6" s="33">
        <v>0.8</v>
      </c>
      <c r="AM6" s="19">
        <v>53.84</v>
      </c>
      <c r="AO6" s="19">
        <v>6.4</v>
      </c>
      <c r="AP6" s="33">
        <v>0.8</v>
      </c>
      <c r="AQ6" s="19">
        <v>54.199999999999996</v>
      </c>
      <c r="AS6" s="19">
        <v>5.6000000000000005</v>
      </c>
      <c r="AT6" s="33">
        <v>0.8</v>
      </c>
      <c r="AU6" s="19">
        <v>54.199999999999996</v>
      </c>
      <c r="AW6" s="19">
        <v>8</v>
      </c>
      <c r="AX6" s="33">
        <v>0.8</v>
      </c>
      <c r="AY6" s="19">
        <v>54.199999999999996</v>
      </c>
      <c r="BA6" s="19">
        <v>5.6000000000000005</v>
      </c>
      <c r="BB6" s="33">
        <v>0.8</v>
      </c>
      <c r="BC6" s="19">
        <v>54.199999999999996</v>
      </c>
      <c r="BE6" s="19">
        <v>7.2</v>
      </c>
      <c r="BF6" s="33">
        <v>0.8</v>
      </c>
      <c r="BG6" s="19">
        <v>54.199999999999996</v>
      </c>
    </row>
    <row r="7" spans="1:59" x14ac:dyDescent="0.35">
      <c r="M7" s="19">
        <v>1.8</v>
      </c>
      <c r="N7" s="33">
        <v>0.9</v>
      </c>
      <c r="O7" s="19">
        <v>54.04</v>
      </c>
      <c r="Q7" s="19">
        <v>3.6</v>
      </c>
      <c r="R7" s="33">
        <v>0.9</v>
      </c>
      <c r="S7" s="19">
        <v>54.11999999999999</v>
      </c>
      <c r="U7" s="19">
        <v>3.6</v>
      </c>
      <c r="V7" s="33">
        <v>0.9</v>
      </c>
      <c r="W7" s="19">
        <v>54.199999999999996</v>
      </c>
      <c r="Y7" s="19">
        <v>6.3</v>
      </c>
      <c r="Z7" s="33">
        <v>0.9</v>
      </c>
      <c r="AA7" s="19">
        <v>54.199999999999996</v>
      </c>
      <c r="AC7" s="19">
        <v>2.7</v>
      </c>
      <c r="AD7" s="33">
        <v>0.9</v>
      </c>
      <c r="AE7" s="19">
        <v>54.199999999999996</v>
      </c>
      <c r="AG7" s="19">
        <v>5.4</v>
      </c>
      <c r="AH7" s="33">
        <v>0.9</v>
      </c>
      <c r="AI7" s="19">
        <v>54.199999999999996</v>
      </c>
      <c r="AK7" s="19">
        <v>5.4</v>
      </c>
      <c r="AL7" s="33">
        <v>0.9</v>
      </c>
      <c r="AM7" s="19">
        <v>54.02000000000001</v>
      </c>
      <c r="AO7" s="19">
        <v>7.2</v>
      </c>
      <c r="AP7" s="33">
        <v>0.9</v>
      </c>
      <c r="AQ7" s="19">
        <v>54.199999999999996</v>
      </c>
      <c r="AS7" s="19">
        <v>6.3</v>
      </c>
      <c r="AT7" s="33">
        <v>0.9</v>
      </c>
      <c r="AU7" s="19">
        <v>54.199999999999996</v>
      </c>
      <c r="AW7" s="19">
        <v>9</v>
      </c>
      <c r="AX7" s="33">
        <v>0.9</v>
      </c>
      <c r="AY7" s="19">
        <v>54.199999999999996</v>
      </c>
      <c r="BA7" s="19">
        <v>6.3</v>
      </c>
      <c r="BB7" s="33">
        <v>0.9</v>
      </c>
      <c r="BC7" s="19">
        <v>54.199999999999996</v>
      </c>
      <c r="BE7" s="19">
        <v>8.1</v>
      </c>
      <c r="BF7" s="33">
        <v>0.9</v>
      </c>
      <c r="BG7" s="19">
        <v>54.199999999999996</v>
      </c>
    </row>
    <row r="8" spans="1:59" x14ac:dyDescent="0.35">
      <c r="H8" s="21" t="s">
        <v>41</v>
      </c>
      <c r="I8" s="21"/>
      <c r="J8" s="21"/>
      <c r="M8" s="19">
        <v>2</v>
      </c>
      <c r="N8" s="33">
        <v>1</v>
      </c>
      <c r="O8" s="19">
        <v>54.199999999999996</v>
      </c>
      <c r="Q8" s="19">
        <v>4</v>
      </c>
      <c r="R8" s="33">
        <v>1</v>
      </c>
      <c r="S8" s="19">
        <v>54.199999999999996</v>
      </c>
      <c r="U8" s="19">
        <v>4</v>
      </c>
      <c r="V8" s="33">
        <v>1</v>
      </c>
      <c r="W8" s="19">
        <v>54.199999999999996</v>
      </c>
      <c r="Y8" s="19">
        <v>7</v>
      </c>
      <c r="Z8" s="33">
        <v>1</v>
      </c>
      <c r="AA8" s="19">
        <v>54.199999999999996</v>
      </c>
      <c r="AC8" s="19">
        <v>3</v>
      </c>
      <c r="AD8" s="33">
        <v>1</v>
      </c>
      <c r="AE8" s="19">
        <v>54.199999999999996</v>
      </c>
      <c r="AG8" s="19">
        <v>6</v>
      </c>
      <c r="AH8" s="33">
        <v>1</v>
      </c>
      <c r="AI8" s="19">
        <v>54.199999999999996</v>
      </c>
      <c r="AK8" s="19">
        <v>6</v>
      </c>
      <c r="AL8" s="33">
        <v>1</v>
      </c>
      <c r="AM8" s="19">
        <v>54.199999999999996</v>
      </c>
      <c r="AO8" s="19">
        <v>8</v>
      </c>
      <c r="AP8" s="33">
        <v>1</v>
      </c>
      <c r="AQ8" s="19">
        <v>54.199999999999996</v>
      </c>
      <c r="AS8" s="19">
        <v>7</v>
      </c>
      <c r="AT8" s="33">
        <v>1</v>
      </c>
      <c r="AU8" s="19">
        <v>54.199999999999996</v>
      </c>
      <c r="AW8" s="19">
        <v>10</v>
      </c>
      <c r="AX8" s="33">
        <v>1</v>
      </c>
      <c r="AY8" s="19">
        <v>54.199999999999996</v>
      </c>
      <c r="BA8" s="19">
        <v>7</v>
      </c>
      <c r="BB8" s="33">
        <v>1</v>
      </c>
      <c r="BC8" s="19">
        <v>54.199999999999996</v>
      </c>
      <c r="BE8" s="19">
        <v>9</v>
      </c>
      <c r="BF8" s="33">
        <v>1</v>
      </c>
      <c r="BG8" s="19">
        <v>54.199999999999996</v>
      </c>
    </row>
    <row r="9" spans="1:59" x14ac:dyDescent="0.35">
      <c r="B9" s="22" t="s">
        <v>65</v>
      </c>
      <c r="C9" s="21"/>
      <c r="D9" s="21"/>
      <c r="E9" s="22" t="s">
        <v>75</v>
      </c>
      <c r="F9" s="21"/>
      <c r="G9" s="21"/>
      <c r="H9" s="22" t="s">
        <v>66</v>
      </c>
      <c r="I9" s="21"/>
      <c r="J9" s="21"/>
      <c r="M9" s="19">
        <v>2.2000000000000002</v>
      </c>
      <c r="N9" s="33">
        <v>1.1000000000000001</v>
      </c>
      <c r="O9" s="19">
        <v>54.36</v>
      </c>
      <c r="Q9" s="19">
        <v>4.4000000000000004</v>
      </c>
      <c r="R9" s="33">
        <v>1.1000000000000001</v>
      </c>
      <c r="S9" s="19">
        <v>54.28</v>
      </c>
      <c r="U9" s="19">
        <v>4.4000000000000004</v>
      </c>
      <c r="V9" s="33">
        <v>1.1000000000000001</v>
      </c>
      <c r="W9" s="19">
        <v>54.199999999999996</v>
      </c>
      <c r="Y9" s="19">
        <v>7.7000000000000011</v>
      </c>
      <c r="Z9" s="33">
        <v>1.1000000000000001</v>
      </c>
      <c r="AA9" s="19">
        <v>54.199999999999996</v>
      </c>
      <c r="AC9" s="19">
        <v>3.3000000000000003</v>
      </c>
      <c r="AD9" s="33">
        <v>1.1000000000000001</v>
      </c>
      <c r="AE9" s="19">
        <v>54.199999999999996</v>
      </c>
      <c r="AG9" s="19">
        <v>6.6000000000000005</v>
      </c>
      <c r="AH9" s="33">
        <v>1.1000000000000001</v>
      </c>
      <c r="AI9" s="19">
        <v>54.199999999999996</v>
      </c>
      <c r="AK9" s="19">
        <v>6.6000000000000005</v>
      </c>
      <c r="AL9" s="33">
        <v>1.1000000000000001</v>
      </c>
      <c r="AM9" s="19">
        <v>54.38</v>
      </c>
      <c r="AO9" s="19">
        <v>8.8000000000000007</v>
      </c>
      <c r="AP9" s="33">
        <v>1.1000000000000001</v>
      </c>
      <c r="AQ9" s="19">
        <v>54.199999999999996</v>
      </c>
      <c r="AS9" s="19">
        <v>7.7000000000000011</v>
      </c>
      <c r="AT9" s="33">
        <v>1.1000000000000001</v>
      </c>
      <c r="AU9" s="19">
        <v>54.199999999999996</v>
      </c>
      <c r="AW9" s="19">
        <v>11</v>
      </c>
      <c r="AX9" s="33">
        <v>1.1000000000000001</v>
      </c>
      <c r="AY9" s="19">
        <v>54.199999999999996</v>
      </c>
      <c r="BA9" s="19">
        <v>7.7000000000000011</v>
      </c>
      <c r="BB9" s="33">
        <v>1.1000000000000001</v>
      </c>
      <c r="BC9" s="19">
        <v>54.199999999999996</v>
      </c>
      <c r="BE9" s="19">
        <v>9.9</v>
      </c>
      <c r="BF9" s="33">
        <v>1.1000000000000001</v>
      </c>
      <c r="BG9" s="19">
        <v>54.199999999999996</v>
      </c>
    </row>
    <row r="10" spans="1:59" x14ac:dyDescent="0.35">
      <c r="A10" s="26" t="s">
        <v>68</v>
      </c>
      <c r="B10" s="23" t="s">
        <v>71</v>
      </c>
      <c r="C10" s="23" t="s">
        <v>72</v>
      </c>
      <c r="D10" s="29" t="s">
        <v>73</v>
      </c>
      <c r="E10" s="23" t="s">
        <v>76</v>
      </c>
      <c r="F10" s="23" t="s">
        <v>77</v>
      </c>
      <c r="G10" s="29" t="s">
        <v>78</v>
      </c>
      <c r="H10" s="23" t="s">
        <v>26</v>
      </c>
      <c r="I10" s="23" t="s">
        <v>46</v>
      </c>
      <c r="J10" s="29" t="s">
        <v>47</v>
      </c>
      <c r="K10" s="23" t="s">
        <v>69</v>
      </c>
      <c r="M10" s="19">
        <v>2.4000000000000004</v>
      </c>
      <c r="N10" s="33">
        <v>1.2000000000000002</v>
      </c>
      <c r="O10" s="19">
        <v>54.52000000000001</v>
      </c>
      <c r="Q10" s="19">
        <v>4.8000000000000007</v>
      </c>
      <c r="R10" s="33">
        <v>1.2000000000000002</v>
      </c>
      <c r="S10" s="19">
        <v>54.36</v>
      </c>
      <c r="U10" s="19">
        <v>4.8000000000000007</v>
      </c>
      <c r="V10" s="33">
        <v>1.2000000000000002</v>
      </c>
      <c r="W10" s="19">
        <v>54.199999999999996</v>
      </c>
      <c r="Y10" s="19">
        <v>8.4000000000000021</v>
      </c>
      <c r="Z10" s="33">
        <v>1.2000000000000002</v>
      </c>
      <c r="AA10" s="19">
        <v>54.199999999999996</v>
      </c>
      <c r="AC10" s="19">
        <v>3.6000000000000005</v>
      </c>
      <c r="AD10" s="33">
        <v>1.2000000000000002</v>
      </c>
      <c r="AE10" s="19">
        <v>54.199999999999996</v>
      </c>
      <c r="AG10" s="19">
        <v>7.2000000000000011</v>
      </c>
      <c r="AH10" s="33">
        <v>1.2000000000000002</v>
      </c>
      <c r="AI10" s="19">
        <v>54.199999999999996</v>
      </c>
      <c r="AK10" s="19">
        <v>7.2000000000000011</v>
      </c>
      <c r="AL10" s="33">
        <v>1.2000000000000002</v>
      </c>
      <c r="AM10" s="19">
        <v>54.56</v>
      </c>
      <c r="AO10" s="19">
        <v>9.6000000000000014</v>
      </c>
      <c r="AP10" s="33">
        <v>1.2000000000000002</v>
      </c>
      <c r="AQ10" s="19">
        <v>54.199999999999996</v>
      </c>
      <c r="AS10" s="19">
        <v>8.4000000000000021</v>
      </c>
      <c r="AT10" s="33">
        <v>1.2000000000000002</v>
      </c>
      <c r="AU10" s="19">
        <v>54.199999999999996</v>
      </c>
      <c r="AW10" s="19">
        <v>12.000000000000002</v>
      </c>
      <c r="AX10" s="33">
        <v>1.2000000000000002</v>
      </c>
      <c r="AY10" s="19">
        <v>54.199999999999996</v>
      </c>
      <c r="BA10" s="19">
        <v>8.4000000000000021</v>
      </c>
      <c r="BB10" s="33">
        <v>1.2000000000000002</v>
      </c>
      <c r="BC10" s="19">
        <v>54.199999999999996</v>
      </c>
      <c r="BE10" s="19">
        <v>10.8</v>
      </c>
      <c r="BF10" s="33">
        <v>1.2000000000000002</v>
      </c>
      <c r="BG10" s="19">
        <v>54.199999999999996</v>
      </c>
    </row>
    <row r="11" spans="1:59" x14ac:dyDescent="0.35">
      <c r="A11" s="24" t="s">
        <v>44</v>
      </c>
      <c r="B11" s="19">
        <v>1</v>
      </c>
      <c r="C11" s="20">
        <v>2</v>
      </c>
      <c r="D11" s="27">
        <v>3</v>
      </c>
      <c r="E11" s="30">
        <v>0.5</v>
      </c>
      <c r="F11" s="30">
        <v>1</v>
      </c>
      <c r="G11" s="31">
        <v>1.5</v>
      </c>
      <c r="H11" s="19">
        <v>53.4</v>
      </c>
      <c r="I11" s="19">
        <v>54.199999999999996</v>
      </c>
      <c r="J11" s="27">
        <v>55</v>
      </c>
      <c r="K11" s="19">
        <v>1.6000000000000014</v>
      </c>
      <c r="L11" s="12"/>
      <c r="M11" s="19">
        <v>2.6000000000000005</v>
      </c>
      <c r="N11" s="33">
        <v>1.3000000000000003</v>
      </c>
      <c r="O11" s="19">
        <v>54.680000000000007</v>
      </c>
      <c r="Q11" s="19">
        <v>5.2000000000000011</v>
      </c>
      <c r="R11" s="33">
        <v>1.3000000000000003</v>
      </c>
      <c r="S11" s="19">
        <v>54.44</v>
      </c>
      <c r="U11" s="19">
        <v>5.2000000000000011</v>
      </c>
      <c r="V11" s="33">
        <v>1.3000000000000003</v>
      </c>
      <c r="W11" s="19">
        <v>54.199999999999996</v>
      </c>
      <c r="Y11" s="19">
        <v>9.1000000000000014</v>
      </c>
      <c r="Z11" s="33">
        <v>1.3000000000000003</v>
      </c>
      <c r="AA11" s="19">
        <v>54.199999999999996</v>
      </c>
      <c r="AC11" s="19">
        <v>3.9000000000000008</v>
      </c>
      <c r="AD11" s="33">
        <v>1.3000000000000003</v>
      </c>
      <c r="AE11" s="19">
        <v>54.199999999999996</v>
      </c>
      <c r="AG11" s="19">
        <v>7.8000000000000016</v>
      </c>
      <c r="AH11" s="33">
        <v>1.3000000000000003</v>
      </c>
      <c r="AI11" s="19">
        <v>54.199999999999996</v>
      </c>
      <c r="AK11" s="19">
        <v>7.8000000000000016</v>
      </c>
      <c r="AL11" s="33">
        <v>1.3000000000000003</v>
      </c>
      <c r="AM11" s="19">
        <v>54.740000000000009</v>
      </c>
      <c r="AO11" s="19">
        <v>10.400000000000002</v>
      </c>
      <c r="AP11" s="33">
        <v>1.3000000000000003</v>
      </c>
      <c r="AQ11" s="19">
        <v>54.199999999999996</v>
      </c>
      <c r="AS11" s="19">
        <v>9.1000000000000014</v>
      </c>
      <c r="AT11" s="33">
        <v>1.3000000000000003</v>
      </c>
      <c r="AU11" s="19">
        <v>54.199999999999996</v>
      </c>
      <c r="AW11" s="19">
        <v>13.000000000000004</v>
      </c>
      <c r="AX11" s="33">
        <v>1.3000000000000003</v>
      </c>
      <c r="AY11" s="19">
        <v>54.199999999999996</v>
      </c>
      <c r="BA11" s="19">
        <v>9.1000000000000014</v>
      </c>
      <c r="BB11" s="33">
        <v>1.3000000000000003</v>
      </c>
      <c r="BC11" s="19">
        <v>54.199999999999996</v>
      </c>
      <c r="BE11" s="19">
        <v>11.700000000000003</v>
      </c>
      <c r="BF11" s="33">
        <v>1.3000000000000003</v>
      </c>
      <c r="BG11" s="19">
        <v>54.199999999999996</v>
      </c>
    </row>
    <row r="12" spans="1:59" x14ac:dyDescent="0.35">
      <c r="A12" s="25" t="s">
        <v>52</v>
      </c>
      <c r="B12" s="19">
        <v>3</v>
      </c>
      <c r="C12" s="20">
        <v>6</v>
      </c>
      <c r="D12" s="28">
        <v>9</v>
      </c>
      <c r="E12" s="30">
        <v>0.5</v>
      </c>
      <c r="F12" s="30">
        <v>1</v>
      </c>
      <c r="G12" s="32">
        <v>1.5</v>
      </c>
      <c r="H12" s="19">
        <v>53.300000000000004</v>
      </c>
      <c r="I12" s="19">
        <v>54.199999999999996</v>
      </c>
      <c r="J12" s="28">
        <v>54.800000000000011</v>
      </c>
      <c r="K12" s="19">
        <v>1.5000000000000071</v>
      </c>
      <c r="L12" s="12"/>
      <c r="M12" s="19">
        <v>2.8000000000000007</v>
      </c>
      <c r="N12" s="33">
        <v>1.4000000000000004</v>
      </c>
      <c r="O12" s="19">
        <v>54.839999999999996</v>
      </c>
      <c r="Q12" s="19">
        <v>5.6000000000000014</v>
      </c>
      <c r="R12" s="33">
        <v>1.4000000000000004</v>
      </c>
      <c r="S12" s="19">
        <v>54.519999999999996</v>
      </c>
      <c r="U12" s="19">
        <v>5.6000000000000014</v>
      </c>
      <c r="V12" s="33">
        <v>1.4000000000000004</v>
      </c>
      <c r="W12" s="19">
        <v>54.199999999999996</v>
      </c>
      <c r="Y12" s="19">
        <v>9.8000000000000025</v>
      </c>
      <c r="Z12" s="33">
        <v>1.4000000000000004</v>
      </c>
      <c r="AA12" s="19">
        <v>54.199999999999996</v>
      </c>
      <c r="AC12" s="19">
        <v>4.2000000000000011</v>
      </c>
      <c r="AD12" s="33">
        <v>1.4000000000000004</v>
      </c>
      <c r="AE12" s="19">
        <v>54.199999999999996</v>
      </c>
      <c r="AG12" s="19">
        <v>8.4000000000000021</v>
      </c>
      <c r="AH12" s="33">
        <v>1.4000000000000004</v>
      </c>
      <c r="AI12" s="19">
        <v>54.199999999999996</v>
      </c>
      <c r="AK12" s="19">
        <v>8.4000000000000021</v>
      </c>
      <c r="AL12" s="33">
        <v>1.4000000000000004</v>
      </c>
      <c r="AM12" s="19">
        <v>54.800000000000011</v>
      </c>
      <c r="AO12" s="19">
        <v>11.200000000000003</v>
      </c>
      <c r="AP12" s="33">
        <v>1.4000000000000004</v>
      </c>
      <c r="AQ12" s="19">
        <v>54.199999999999996</v>
      </c>
      <c r="AS12" s="19">
        <v>9.8000000000000025</v>
      </c>
      <c r="AT12" s="33">
        <v>1.4000000000000004</v>
      </c>
      <c r="AU12" s="19">
        <v>54.199999999999996</v>
      </c>
      <c r="AW12" s="19">
        <v>14.000000000000004</v>
      </c>
      <c r="AX12" s="33">
        <v>1.4000000000000004</v>
      </c>
      <c r="AY12" s="19">
        <v>54.199999999999996</v>
      </c>
      <c r="BA12" s="19">
        <v>9.8000000000000025</v>
      </c>
      <c r="BB12" s="33">
        <v>1.4000000000000004</v>
      </c>
      <c r="BC12" s="19">
        <v>54.199999999999996</v>
      </c>
      <c r="BE12" s="19">
        <v>12.600000000000003</v>
      </c>
      <c r="BF12" s="33">
        <v>1.4000000000000004</v>
      </c>
      <c r="BG12" s="19">
        <v>54.199999999999996</v>
      </c>
    </row>
    <row r="13" spans="1:59" x14ac:dyDescent="0.35">
      <c r="A13" s="25" t="s">
        <v>45</v>
      </c>
      <c r="B13" s="19">
        <v>2</v>
      </c>
      <c r="C13" s="20">
        <v>4</v>
      </c>
      <c r="D13" s="28">
        <v>6</v>
      </c>
      <c r="E13" s="30">
        <v>0.5</v>
      </c>
      <c r="F13" s="30">
        <v>1</v>
      </c>
      <c r="G13" s="32">
        <v>1.5</v>
      </c>
      <c r="H13" s="19">
        <v>53.8</v>
      </c>
      <c r="I13" s="19">
        <v>54.199999999999996</v>
      </c>
      <c r="J13" s="28">
        <v>54.599999999999994</v>
      </c>
      <c r="K13" s="19">
        <v>0.79999999999999716</v>
      </c>
      <c r="L13" s="12"/>
      <c r="M13" s="19">
        <v>3</v>
      </c>
      <c r="N13" s="33">
        <v>1.5</v>
      </c>
      <c r="O13" s="19">
        <v>55</v>
      </c>
      <c r="Q13" s="19">
        <v>6</v>
      </c>
      <c r="R13" s="33">
        <v>1.5</v>
      </c>
      <c r="S13" s="19">
        <v>54.599999999999994</v>
      </c>
      <c r="U13" s="19">
        <v>6</v>
      </c>
      <c r="V13" s="33">
        <v>1.5</v>
      </c>
      <c r="W13" s="19">
        <v>54.199999999999996</v>
      </c>
      <c r="Y13" s="19">
        <v>10.5</v>
      </c>
      <c r="Z13" s="33">
        <v>1.5</v>
      </c>
      <c r="AA13" s="19">
        <v>54.199999999999996</v>
      </c>
      <c r="AC13" s="19">
        <v>4.5</v>
      </c>
      <c r="AD13" s="33">
        <v>1.5</v>
      </c>
      <c r="AE13" s="19">
        <v>54.199999999999996</v>
      </c>
      <c r="AG13" s="19">
        <v>9</v>
      </c>
      <c r="AH13" s="33">
        <v>1.5</v>
      </c>
      <c r="AI13" s="19">
        <v>54.199999999999996</v>
      </c>
      <c r="AK13" s="19">
        <v>9</v>
      </c>
      <c r="AL13" s="33">
        <v>1.5</v>
      </c>
      <c r="AM13" s="19">
        <v>54.800000000000011</v>
      </c>
      <c r="AO13" s="19">
        <v>12</v>
      </c>
      <c r="AP13" s="33">
        <v>1.5</v>
      </c>
      <c r="AQ13" s="19">
        <v>54.199999999999996</v>
      </c>
      <c r="AS13" s="19">
        <v>10.5</v>
      </c>
      <c r="AT13" s="33">
        <v>1.5</v>
      </c>
      <c r="AU13" s="19">
        <v>54.199999999999996</v>
      </c>
      <c r="AW13" s="19">
        <v>15</v>
      </c>
      <c r="AX13" s="33">
        <v>1.5</v>
      </c>
      <c r="AY13" s="19">
        <v>54.199999999999996</v>
      </c>
      <c r="BA13" s="19">
        <v>10.5</v>
      </c>
      <c r="BB13" s="33">
        <v>1.5</v>
      </c>
      <c r="BC13" s="19">
        <v>54.199999999999996</v>
      </c>
      <c r="BE13" s="19">
        <v>13.5</v>
      </c>
      <c r="BF13" s="33">
        <v>1.5</v>
      </c>
      <c r="BG13" s="19">
        <v>54.199999999999996</v>
      </c>
    </row>
    <row r="14" spans="1:59" x14ac:dyDescent="0.35">
      <c r="A14" s="25" t="s">
        <v>53</v>
      </c>
      <c r="B14" s="19">
        <v>4</v>
      </c>
      <c r="C14" s="20">
        <v>8</v>
      </c>
      <c r="D14" s="28">
        <v>12</v>
      </c>
      <c r="E14" s="30">
        <v>0.5</v>
      </c>
      <c r="F14" s="30">
        <v>1</v>
      </c>
      <c r="G14" s="32">
        <v>1.5</v>
      </c>
      <c r="H14" s="19">
        <v>53.599999999999994</v>
      </c>
      <c r="I14" s="19">
        <v>54.199999999999996</v>
      </c>
      <c r="J14" s="28">
        <v>54.199999999999996</v>
      </c>
      <c r="K14" s="19">
        <v>0.60000000000000142</v>
      </c>
      <c r="L14" s="12"/>
    </row>
    <row r="15" spans="1:59" x14ac:dyDescent="0.35">
      <c r="A15" s="25" t="s">
        <v>48</v>
      </c>
      <c r="B15" s="19">
        <v>2</v>
      </c>
      <c r="C15" s="20">
        <v>4</v>
      </c>
      <c r="D15" s="28">
        <v>6</v>
      </c>
      <c r="E15" s="30">
        <v>0.5</v>
      </c>
      <c r="F15" s="30">
        <v>1</v>
      </c>
      <c r="G15" s="32">
        <v>1.5</v>
      </c>
      <c r="H15" s="19">
        <v>54.199999999999996</v>
      </c>
      <c r="I15" s="19">
        <v>54.199999999999996</v>
      </c>
      <c r="J15" s="28">
        <v>54.199999999999996</v>
      </c>
      <c r="K15" s="19">
        <v>0</v>
      </c>
      <c r="L15" s="12"/>
    </row>
    <row r="16" spans="1:59" x14ac:dyDescent="0.35">
      <c r="A16" s="25" t="s">
        <v>49</v>
      </c>
      <c r="B16" s="19">
        <v>3.5</v>
      </c>
      <c r="C16" s="20">
        <v>7</v>
      </c>
      <c r="D16" s="28">
        <v>10.5</v>
      </c>
      <c r="E16" s="30">
        <v>0.5</v>
      </c>
      <c r="F16" s="30">
        <v>1</v>
      </c>
      <c r="G16" s="32">
        <v>1.5</v>
      </c>
      <c r="H16" s="19">
        <v>54.199999999999996</v>
      </c>
      <c r="I16" s="19">
        <v>54.199999999999996</v>
      </c>
      <c r="J16" s="28">
        <v>54.199999999999996</v>
      </c>
      <c r="K16" s="19">
        <v>0</v>
      </c>
      <c r="L16" s="12"/>
    </row>
    <row r="17" spans="1:12" x14ac:dyDescent="0.35">
      <c r="A17" s="25" t="s">
        <v>50</v>
      </c>
      <c r="B17" s="19">
        <v>1.5</v>
      </c>
      <c r="C17" s="20">
        <v>3</v>
      </c>
      <c r="D17" s="28">
        <v>4.5</v>
      </c>
      <c r="E17" s="30">
        <v>0.5</v>
      </c>
      <c r="F17" s="30">
        <v>1</v>
      </c>
      <c r="G17" s="32">
        <v>1.5</v>
      </c>
      <c r="H17" s="19">
        <v>54.199999999999996</v>
      </c>
      <c r="I17" s="19">
        <v>54.199999999999996</v>
      </c>
      <c r="J17" s="28">
        <v>54.199999999999996</v>
      </c>
      <c r="K17" s="19">
        <v>0</v>
      </c>
      <c r="L17" s="12"/>
    </row>
    <row r="18" spans="1:12" x14ac:dyDescent="0.35">
      <c r="A18" s="25" t="s">
        <v>51</v>
      </c>
      <c r="B18" s="19">
        <v>3</v>
      </c>
      <c r="C18" s="20">
        <v>6</v>
      </c>
      <c r="D18" s="28">
        <v>9</v>
      </c>
      <c r="E18" s="30">
        <v>0.5</v>
      </c>
      <c r="F18" s="30">
        <v>1</v>
      </c>
      <c r="G18" s="32">
        <v>1.5</v>
      </c>
      <c r="H18" s="19">
        <v>54.199999999999996</v>
      </c>
      <c r="I18" s="19">
        <v>54.199999999999996</v>
      </c>
      <c r="J18" s="28">
        <v>54.199999999999996</v>
      </c>
      <c r="K18" s="19">
        <v>0</v>
      </c>
      <c r="L18" s="12"/>
    </row>
    <row r="19" spans="1:12" x14ac:dyDescent="0.35">
      <c r="A19" s="25" t="s">
        <v>54</v>
      </c>
      <c r="B19" s="19">
        <v>3.5</v>
      </c>
      <c r="C19" s="20">
        <v>7</v>
      </c>
      <c r="D19" s="28">
        <v>10.5</v>
      </c>
      <c r="E19" s="30">
        <v>0.5</v>
      </c>
      <c r="F19" s="30">
        <v>1</v>
      </c>
      <c r="G19" s="32">
        <v>1.5</v>
      </c>
      <c r="H19" s="19">
        <v>54.199999999999996</v>
      </c>
      <c r="I19" s="19">
        <v>54.199999999999996</v>
      </c>
      <c r="J19" s="28">
        <v>54.199999999999996</v>
      </c>
      <c r="K19" s="19">
        <v>0</v>
      </c>
      <c r="L19" s="12"/>
    </row>
    <row r="20" spans="1:12" x14ac:dyDescent="0.35">
      <c r="A20" s="25" t="s">
        <v>55</v>
      </c>
      <c r="B20" s="19">
        <v>5</v>
      </c>
      <c r="C20" s="20">
        <v>10</v>
      </c>
      <c r="D20" s="28">
        <v>15</v>
      </c>
      <c r="E20" s="30">
        <v>0.5</v>
      </c>
      <c r="F20" s="30">
        <v>1</v>
      </c>
      <c r="G20" s="32">
        <v>1.5</v>
      </c>
      <c r="H20" s="19">
        <v>54.199999999999996</v>
      </c>
      <c r="I20" s="19">
        <v>54.199999999999996</v>
      </c>
      <c r="J20" s="28">
        <v>54.199999999999996</v>
      </c>
      <c r="K20" s="19">
        <v>0</v>
      </c>
      <c r="L20" s="12"/>
    </row>
    <row r="21" spans="1:12" x14ac:dyDescent="0.35">
      <c r="A21" s="25" t="s">
        <v>81</v>
      </c>
      <c r="B21" s="19">
        <v>3.5</v>
      </c>
      <c r="C21" s="20">
        <v>7</v>
      </c>
      <c r="D21" s="28">
        <v>10.5</v>
      </c>
      <c r="E21" s="30">
        <v>0.5</v>
      </c>
      <c r="F21" s="30">
        <v>1</v>
      </c>
      <c r="G21" s="32">
        <v>1.5</v>
      </c>
      <c r="H21" s="19">
        <v>54.199999999999996</v>
      </c>
      <c r="I21" s="19">
        <v>54.199999999999996</v>
      </c>
      <c r="J21" s="28">
        <v>54.199999999999996</v>
      </c>
      <c r="K21" s="19">
        <v>0</v>
      </c>
      <c r="L21" s="12"/>
    </row>
    <row r="22" spans="1:12" x14ac:dyDescent="0.35">
      <c r="A22" s="25" t="s">
        <v>82</v>
      </c>
      <c r="B22" s="19">
        <v>4.5</v>
      </c>
      <c r="C22" s="20">
        <v>9</v>
      </c>
      <c r="D22" s="28">
        <v>13.5</v>
      </c>
      <c r="E22" s="30">
        <v>0.5</v>
      </c>
      <c r="F22" s="30">
        <v>1</v>
      </c>
      <c r="G22" s="32">
        <v>1.5</v>
      </c>
      <c r="H22" s="19">
        <v>54.199999999999996</v>
      </c>
      <c r="I22" s="19">
        <v>54.199999999999996</v>
      </c>
      <c r="J22" s="28">
        <v>54.199999999999996</v>
      </c>
      <c r="K22" s="19">
        <v>0</v>
      </c>
      <c r="L22" s="12"/>
    </row>
    <row r="55" spans="11:11" x14ac:dyDescent="0.35">
      <c r="K55" s="16" t="s">
        <v>56</v>
      </c>
    </row>
  </sheetData>
  <sortState xmlns:xlrd2="http://schemas.microsoft.com/office/spreadsheetml/2017/richdata2" ref="A11:L22">
    <sortCondition descending="1" ref="K11"/>
  </sortState>
  <pageMargins left="0.7" right="0.7" top="0.75" bottom="0.75" header="0.3" footer="0.3"/>
  <pageSetup fitToHeight="0" orientation="portrait" r:id="rId1"/>
  <headerFooter>
    <oddFooter>&amp;L&amp;"Arial,Bold"SensIt Student Version, Not Licensed For Commercial Use&amp;R&amp;"Arial,Bold"&amp;10TreePlan.com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Data</vt:lpstr>
      <vt:lpstr>Tree</vt:lpstr>
      <vt:lpstr>SensIt Tornado 1</vt:lpstr>
      <vt:lpstr>SensIt Spider 1</vt:lpstr>
      <vt:lpstr>'SensIt Spider 1'!Print_Area</vt:lpstr>
      <vt:lpstr>'SensIt Tornado 1'!Print_Area</vt:lpstr>
      <vt:lpstr>Tree!Print_Area</vt:lpstr>
      <vt:lpstr>Tree!TreeData</vt:lpstr>
      <vt:lpstr>Tree!TreeDiagBase</vt:lpstr>
      <vt:lpstr>Tree!TreeDiagram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Nanditha Krishna Kumar</dc:creator>
  <cp:lastModifiedBy>Nanditha Krishna Kumar</cp:lastModifiedBy>
  <dcterms:created xsi:type="dcterms:W3CDTF">2024-08-17T11:40:33Z</dcterms:created>
  <dcterms:modified xsi:type="dcterms:W3CDTF">2024-08-18T21:08:23Z</dcterms:modified>
</cp:coreProperties>
</file>