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4D68946C-15FF-4626-BAA9-AFDB4BC66A1F}" xr6:coauthVersionLast="47" xr6:coauthVersionMax="47" xr10:uidLastSave="{00000000-0000-0000-0000-000000000000}"/>
  <bookViews>
    <workbookView xWindow="-96" yWindow="-96" windowWidth="23232" windowHeight="12552" activeTab="2" xr2:uid="{735BFD8D-33DF-4D6F-9FA3-FBF8D607A82B}"/>
  </bookViews>
  <sheets>
    <sheet name="tah poměry směrnice" sheetId="6" r:id="rId1"/>
    <sheet name="tahy DIC" sheetId="7" r:id="rId2"/>
    <sheet name="List2" sheetId="8" r:id="rId3"/>
    <sheet name="ohyb poměry směrnice" sheetId="1" r:id="rId4"/>
    <sheet name="úhly" sheetId="2" r:id="rId5"/>
    <sheet name="Rozměry" sheetId="3" r:id="rId6"/>
    <sheet name="Voda" sheetId="4" r:id="rId7"/>
    <sheet name="List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2" i="8"/>
  <c r="P6" i="8"/>
  <c r="P7" i="8"/>
  <c r="P8" i="8"/>
  <c r="P9" i="8"/>
  <c r="P10" i="8"/>
  <c r="P11" i="8"/>
  <c r="P12" i="8"/>
  <c r="P13" i="8"/>
  <c r="P14" i="8"/>
  <c r="P15" i="8"/>
  <c r="P16" i="8"/>
  <c r="P3" i="8"/>
  <c r="P4" i="8"/>
  <c r="P5" i="8"/>
  <c r="P2" i="8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AB19" i="2"/>
  <c r="AA19" i="2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E46" i="7" l="1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AA16" i="6" l="1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sharedStrings.xml><?xml version="1.0" encoding="utf-8"?>
<sst xmlns="http://schemas.openxmlformats.org/spreadsheetml/2006/main" count="135" uniqueCount="54">
  <si>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</si>
  <si>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</si>
  <si>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</si>
  <si>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</si>
  <si>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</si>
  <si>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</si>
  <si>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</si>
  <si>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</si>
  <si>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</si>
  <si>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</si>
  <si>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</si>
  <si>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</si>
  <si>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</si>
  <si>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</si>
  <si>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</si>
  <si>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</si>
  <si>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</si>
  <si>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</si>
  <si>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</si>
  <si>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</si>
  <si>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</si>
  <si>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</si>
  <si>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</si>
  <si>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</si>
  <si>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</si>
  <si>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</si>
  <si>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</si>
  <si>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</si>
  <si>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</si>
  <si>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</si>
  <si>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</si>
  <si>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</si>
  <si>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</si>
  <si>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</si>
  <si>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</si>
  <si>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</si>
  <si>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</si>
  <si>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</si>
  <si>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</si>
  <si>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</si>
  <si>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</si>
  <si>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</si>
  <si>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</si>
  <si>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</si>
  <si>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</si>
  <si>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</si>
  <si>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 xml:space="preserve">  </t>
  </si>
  <si>
    <t>Krátký: 2</t>
  </si>
  <si>
    <t>Dlouhý: 2</t>
  </si>
  <si>
    <t>Dlouhý: 3</t>
  </si>
  <si>
    <t>Dlouhý: 4</t>
  </si>
  <si>
    <t>Dlouhý: 5</t>
  </si>
  <si>
    <t>Krátký: 1</t>
  </si>
  <si>
    <t>Dlouhý: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</si>
</sst>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List2!$B$2:$B$16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D-4317-8665-5EE90CC10849}"/>
            </c:ext>
          </c:extLst>
        </c:ser>
        <c:ser>
          <c:idx val="1"/>
          <c:order val="1"/>
          <c:tx>
            <c:strRef>
              <c:f>List2!$C$1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List2!$C$2:$C$16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D-4317-8665-5EE90CC10849}"/>
            </c:ext>
          </c:extLst>
        </c:ser>
        <c:ser>
          <c:idx val="2"/>
          <c:order val="2"/>
          <c:tx>
            <c:strRef>
              <c:f>List2!$D$1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List2!$D$2:$D$16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D-4317-8665-5EE90CC10849}"/>
            </c:ext>
          </c:extLst>
        </c:ser>
        <c:ser>
          <c:idx val="3"/>
          <c:order val="3"/>
          <c:tx>
            <c:strRef>
              <c:f>List2!$E$1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List2!$E$2:$E$16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D-4317-8665-5EE90CC10849}"/>
            </c:ext>
          </c:extLst>
        </c:ser>
        <c:ser>
          <c:idx val="4"/>
          <c:order val="4"/>
          <c:tx>
            <c:strRef>
              <c:f>List2!$F$1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List2!$F$2:$F$16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D-4317-8665-5EE90CC1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List2!$B$32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List2!$B$33:$B$47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F-43E7-A7E7-E82235BF6D70}"/>
            </c:ext>
          </c:extLst>
        </c:ser>
        <c:ser>
          <c:idx val="1"/>
          <c:order val="1"/>
          <c:tx>
            <c:strRef>
              <c:f>List2!$C$32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List2!$C$33:$C$47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F-43E7-A7E7-E82235BF6D70}"/>
            </c:ext>
          </c:extLst>
        </c:ser>
        <c:ser>
          <c:idx val="2"/>
          <c:order val="2"/>
          <c:tx>
            <c:strRef>
              <c:f>List2!$D$32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List2!$D$33:$D$47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F-43E7-A7E7-E82235BF6D70}"/>
            </c:ext>
          </c:extLst>
        </c:ser>
        <c:ser>
          <c:idx val="3"/>
          <c:order val="3"/>
          <c:tx>
            <c:strRef>
              <c:f>List2!$E$32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List2!$E$33:$E$47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F-43E7-A7E7-E82235BF6D70}"/>
            </c:ext>
          </c:extLst>
        </c:ser>
        <c:ser>
          <c:idx val="4"/>
          <c:order val="4"/>
          <c:tx>
            <c:strRef>
              <c:f>List2!$F$32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List2!$F$33:$F$47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F-43E7-A7E7-E82235B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List2!$T$1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List2!$S$2:$S$16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List2!$T$2:$T$16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7-49F3-8F18-B2C4485B3BD3}"/>
            </c:ext>
          </c:extLst>
        </c:ser>
        <c:ser>
          <c:idx val="1"/>
          <c:order val="1"/>
          <c:tx>
            <c:strRef>
              <c:f>List2!$U$1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List2!$S$2:$S$16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List2!$U$2:$U$16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7-49F3-8F18-B2C4485B3BD3}"/>
            </c:ext>
          </c:extLst>
        </c:ser>
        <c:ser>
          <c:idx val="2"/>
          <c:order val="2"/>
          <c:tx>
            <c:strRef>
              <c:f>List2!$V$1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List2!$S$2:$S$16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List2!$V$2:$V$16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7-49F3-8F18-B2C4485B3BD3}"/>
            </c:ext>
          </c:extLst>
        </c:ser>
        <c:ser>
          <c:idx val="3"/>
          <c:order val="3"/>
          <c:tx>
            <c:strRef>
              <c:f>List2!$W$1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List2!$S$2:$S$16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List2!$W$2:$W$16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57-49F3-8F18-B2C4485B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0</xdr:rowOff>
    </xdr:from>
    <xdr:to>
      <xdr:col>13</xdr:col>
      <xdr:colOff>552450</xdr:colOff>
      <xdr:row>30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1E21C47-4060-B184-6431-D3FB77A3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31</xdr:row>
      <xdr:rowOff>80962</xdr:rowOff>
    </xdr:from>
    <xdr:to>
      <xdr:col>13</xdr:col>
      <xdr:colOff>600075</xdr:colOff>
      <xdr:row>65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7A30D80-AC41-50AE-8E62-1276059F3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266700</xdr:colOff>
      <xdr:row>0</xdr:row>
      <xdr:rowOff>0</xdr:rowOff>
    </xdr:from>
    <xdr:to>
      <xdr:col>30</xdr:col>
      <xdr:colOff>573405</xdr:colOff>
      <xdr:row>29</xdr:row>
      <xdr:rowOff>175260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2DF25A8-2974-6D02-3490-01DFB3B1A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450358</xdr:colOff>
      <xdr:row>73</xdr:row>
      <xdr:rowOff>23812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70062</xdr:colOff>
      <xdr:row>127</xdr:row>
      <xdr:rowOff>17318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599618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104431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workbookViewId="0">
      <selection activeCell="J27" sqref="J27"/>
    </sheetView>
  </sheetViews>
  <sheetFormatPr defaultRowHeight="15" x14ac:dyDescent="0.25"/>
  <cols>
    <col min="2" max="24" width="11.42578125" customWidth="1"/>
    <col min="28" max="28" width="11" bestFit="1" customWidth="1"/>
  </cols>
  <sheetData>
    <row r="1" spans="1:28" x14ac:dyDescent="0.25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25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25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25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25">
      <c r="M5" s="3"/>
    </row>
    <row r="6" spans="1:28" x14ac:dyDescent="0.25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25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25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25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25">
      <c r="M15" t="s">
        <v>22</v>
      </c>
      <c r="N15" t="s">
        <v>23</v>
      </c>
      <c r="Z15" t="s">
        <v>22</v>
      </c>
      <c r="AA15" t="s">
        <v>23</v>
      </c>
    </row>
    <row r="16" spans="1:28" x14ac:dyDescent="0.25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25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25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25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25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25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75" x14ac:dyDescent="0.25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25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25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AL59"/>
  <sheetViews>
    <sheetView topLeftCell="A13" zoomScaleNormal="100" workbookViewId="0">
      <selection activeCell="T49" sqref="T49"/>
    </sheetView>
  </sheetViews>
  <sheetFormatPr defaultRowHeight="15" x14ac:dyDescent="0.25"/>
  <sheetData>
    <row r="1" spans="1:24" x14ac:dyDescent="0.25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</row>
    <row r="2" spans="1:24" x14ac:dyDescent="0.25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</row>
    <row r="3" spans="1:24" x14ac:dyDescent="0.25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</row>
    <row r="4" spans="1:24" x14ac:dyDescent="0.25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</row>
    <row r="5" spans="1:24" x14ac:dyDescent="0.25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</row>
    <row r="6" spans="1:24" x14ac:dyDescent="0.25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</row>
    <row r="7" spans="1:24" x14ac:dyDescent="0.25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</row>
    <row r="8" spans="1:24" x14ac:dyDescent="0.25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</row>
    <row r="9" spans="1:24" x14ac:dyDescent="0.25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</row>
    <row r="10" spans="1:24" x14ac:dyDescent="0.25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</row>
    <row r="11" spans="1:24" x14ac:dyDescent="0.25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</row>
    <row r="12" spans="1:24" x14ac:dyDescent="0.25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</row>
    <row r="13" spans="1:24" x14ac:dyDescent="0.25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</row>
    <row r="14" spans="1:24" x14ac:dyDescent="0.25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</row>
    <row r="15" spans="1:24" x14ac:dyDescent="0.25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</row>
    <row r="16" spans="1:24" x14ac:dyDescent="0.25">
      <c r="E16" s="28"/>
    </row>
    <row r="17" spans="19:38" x14ac:dyDescent="0.25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</row>
    <row r="18" spans="19:38" x14ac:dyDescent="0.25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</row>
    <row r="19" spans="19:38" x14ac:dyDescent="0.25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</row>
    <row r="20" spans="19:38" x14ac:dyDescent="0.25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</row>
    <row r="21" spans="19:38" x14ac:dyDescent="0.25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</row>
    <row r="22" spans="19:38" x14ac:dyDescent="0.25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</row>
    <row r="23" spans="19:38" x14ac:dyDescent="0.25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</row>
    <row r="24" spans="19:38" x14ac:dyDescent="0.25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</row>
    <row r="25" spans="19:38" x14ac:dyDescent="0.25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</row>
    <row r="26" spans="19:38" x14ac:dyDescent="0.25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</row>
    <row r="27" spans="19:38" x14ac:dyDescent="0.25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</row>
    <row r="28" spans="19:38" x14ac:dyDescent="0.25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</row>
    <row r="29" spans="19:38" x14ac:dyDescent="0.25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AL29" t="s">
        <v>46</v>
      </c>
    </row>
    <row r="30" spans="19:38" x14ac:dyDescent="0.25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</row>
    <row r="31" spans="19:38" x14ac:dyDescent="0.25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</row>
    <row r="32" spans="19:38" x14ac:dyDescent="0.25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</row>
    <row r="43" spans="4:5" x14ac:dyDescent="0.25">
      <c r="D43">
        <v>2</v>
      </c>
      <c r="E43">
        <v>0.2</v>
      </c>
    </row>
    <row r="45" spans="4:5" x14ac:dyDescent="0.25">
      <c r="D45">
        <f>U1*$D$43</f>
        <v>1.03896E-3</v>
      </c>
      <c r="E45">
        <f>E1*$E$43</f>
        <v>1.6848000000000001E-4</v>
      </c>
    </row>
    <row r="46" spans="4:5" x14ac:dyDescent="0.25">
      <c r="D46">
        <f t="shared" ref="D46:D59" si="0">U2*$D$43</f>
        <v>2.2036E-3</v>
      </c>
      <c r="E46">
        <f t="shared" ref="E46:E59" si="1">E2*$E$43</f>
        <v>4.3508000000000002E-4</v>
      </c>
    </row>
    <row r="47" spans="4:5" x14ac:dyDescent="0.25">
      <c r="D47">
        <f t="shared" si="0"/>
        <v>3.2934000000000001E-3</v>
      </c>
      <c r="E47">
        <f t="shared" si="1"/>
        <v>6.8278000000000002E-4</v>
      </c>
    </row>
    <row r="48" spans="4:5" x14ac:dyDescent="0.25">
      <c r="D48">
        <f t="shared" si="0"/>
        <v>4.3384000000000001E-3</v>
      </c>
      <c r="E48">
        <f t="shared" si="1"/>
        <v>9.1602000000000003E-4</v>
      </c>
    </row>
    <row r="49" spans="4:5" x14ac:dyDescent="0.25">
      <c r="D49">
        <f t="shared" si="0"/>
        <v>5.3083999999999996E-3</v>
      </c>
      <c r="E49">
        <f t="shared" si="1"/>
        <v>1.1512E-3</v>
      </c>
    </row>
    <row r="50" spans="4:5" x14ac:dyDescent="0.25">
      <c r="D50">
        <f t="shared" si="0"/>
        <v>6.3794000000000003E-3</v>
      </c>
      <c r="E50">
        <f t="shared" si="1"/>
        <v>1.3756000000000003E-3</v>
      </c>
    </row>
    <row r="51" spans="4:5" x14ac:dyDescent="0.25">
      <c r="D51">
        <f t="shared" si="0"/>
        <v>7.4644000000000004E-3</v>
      </c>
      <c r="E51">
        <f t="shared" si="1"/>
        <v>1.5868000000000002E-3</v>
      </c>
    </row>
    <row r="52" spans="4:5" x14ac:dyDescent="0.25">
      <c r="D52">
        <f t="shared" si="0"/>
        <v>8.5418000000000004E-3</v>
      </c>
      <c r="E52">
        <f t="shared" si="1"/>
        <v>1.7919000000000001E-3</v>
      </c>
    </row>
    <row r="53" spans="4:5" x14ac:dyDescent="0.25">
      <c r="D53">
        <f t="shared" si="0"/>
        <v>9.6480000000000003E-3</v>
      </c>
      <c r="E53">
        <f t="shared" si="1"/>
        <v>1.9846200000000003E-3</v>
      </c>
    </row>
    <row r="54" spans="4:5" x14ac:dyDescent="0.25">
      <c r="D54">
        <f t="shared" si="0"/>
        <v>1.07732E-2</v>
      </c>
      <c r="E54">
        <f t="shared" si="1"/>
        <v>2.1795999999999999E-3</v>
      </c>
    </row>
    <row r="55" spans="4:5" x14ac:dyDescent="0.25">
      <c r="D55">
        <f t="shared" si="0"/>
        <v>1.18864E-2</v>
      </c>
      <c r="E55">
        <f t="shared" si="1"/>
        <v>2.3686000000000002E-3</v>
      </c>
    </row>
    <row r="56" spans="4:5" x14ac:dyDescent="0.25">
      <c r="D56">
        <f t="shared" si="0"/>
        <v>1.2947200000000001E-2</v>
      </c>
      <c r="E56">
        <f t="shared" si="1"/>
        <v>2.5540000000000003E-3</v>
      </c>
    </row>
    <row r="57" spans="4:5" x14ac:dyDescent="0.25">
      <c r="D57">
        <f t="shared" si="0"/>
        <v>1.40544E-2</v>
      </c>
      <c r="E57">
        <f t="shared" si="1"/>
        <v>2.7490000000000001E-3</v>
      </c>
    </row>
    <row r="58" spans="4:5" x14ac:dyDescent="0.25">
      <c r="D58">
        <f t="shared" si="0"/>
        <v>1.5169999999999999E-2</v>
      </c>
      <c r="E58">
        <f t="shared" si="1"/>
        <v>2.9364000000000005E-3</v>
      </c>
    </row>
    <row r="59" spans="4:5" x14ac:dyDescent="0.25">
      <c r="D59">
        <f t="shared" si="0"/>
        <v>1.6275600000000001E-2</v>
      </c>
      <c r="E59">
        <f t="shared" si="1"/>
        <v>3.1152000000000003E-3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7871-BAED-4147-8E82-DB1BEFFF687F}">
  <dimension ref="A1:W47"/>
  <sheetViews>
    <sheetView tabSelected="1" topLeftCell="R1" workbookViewId="0">
      <selection activeCell="AI8" sqref="AI8"/>
    </sheetView>
  </sheetViews>
  <sheetFormatPr defaultRowHeight="15" x14ac:dyDescent="0.25"/>
  <cols>
    <col min="20" max="21" width="10" bestFit="1" customWidth="1"/>
  </cols>
  <sheetData>
    <row r="1" spans="1:23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P1">
        <v>0.5</v>
      </c>
      <c r="T1" t="s">
        <v>52</v>
      </c>
      <c r="U1" t="s">
        <v>53</v>
      </c>
      <c r="V1" t="s">
        <v>47</v>
      </c>
      <c r="W1" t="s">
        <v>48</v>
      </c>
    </row>
    <row r="2" spans="1:23" x14ac:dyDescent="0.25">
      <c r="A2">
        <v>1</v>
      </c>
      <c r="B2">
        <v>8.183E-4</v>
      </c>
      <c r="C2">
        <v>4.8840000000000005E-4</v>
      </c>
      <c r="D2">
        <v>5.1278000000000001E-4</v>
      </c>
      <c r="E2">
        <v>5.0206999999999997E-4</v>
      </c>
      <c r="F2">
        <v>4.7449999999999999E-4</v>
      </c>
      <c r="P2">
        <f>$P$1*B2</f>
        <v>4.0915E-4</v>
      </c>
      <c r="S2">
        <v>1</v>
      </c>
      <c r="T2">
        <f>B2</f>
        <v>8.183E-4</v>
      </c>
      <c r="U2">
        <f>C2</f>
        <v>4.8840000000000005E-4</v>
      </c>
      <c r="V2">
        <v>9.936299999999999E-4</v>
      </c>
      <c r="W2">
        <v>4.3307000000000003E-4</v>
      </c>
    </row>
    <row r="3" spans="1:23" x14ac:dyDescent="0.25">
      <c r="A3">
        <v>2</v>
      </c>
      <c r="B3">
        <v>2.2112999999999998E-3</v>
      </c>
      <c r="C3">
        <v>1.0801999999999999E-3</v>
      </c>
      <c r="D3">
        <v>1.0845E-3</v>
      </c>
      <c r="E3">
        <v>1.07E-3</v>
      </c>
      <c r="F3">
        <v>1.0464000000000001E-3</v>
      </c>
      <c r="P3">
        <f t="shared" ref="P3:P16" si="0">$P$1*B3</f>
        <v>1.1056499999999999E-3</v>
      </c>
      <c r="S3">
        <v>2</v>
      </c>
      <c r="T3">
        <f t="shared" ref="T3:T16" si="1">B3</f>
        <v>2.2112999999999998E-3</v>
      </c>
      <c r="U3">
        <f t="shared" ref="U3:U16" si="2">C3</f>
        <v>1.0801999999999999E-3</v>
      </c>
      <c r="V3">
        <v>2.2458000000000001E-3</v>
      </c>
      <c r="W3">
        <v>1.0011E-3</v>
      </c>
    </row>
    <row r="4" spans="1:23" x14ac:dyDescent="0.25">
      <c r="A4">
        <v>3</v>
      </c>
      <c r="B4">
        <v>3.3836999999999999E-3</v>
      </c>
      <c r="C4">
        <v>1.6188999999999999E-3</v>
      </c>
      <c r="D4">
        <v>1.6184000000000001E-3</v>
      </c>
      <c r="E4">
        <v>1.5023E-3</v>
      </c>
      <c r="F4">
        <v>1.4905999999999999E-3</v>
      </c>
      <c r="P4">
        <f t="shared" si="0"/>
        <v>1.69185E-3</v>
      </c>
      <c r="S4">
        <v>3</v>
      </c>
      <c r="T4">
        <f t="shared" si="1"/>
        <v>3.3836999999999999E-3</v>
      </c>
      <c r="U4">
        <f t="shared" si="2"/>
        <v>1.6188999999999999E-3</v>
      </c>
      <c r="V4">
        <v>3.4068000000000002E-3</v>
      </c>
      <c r="W4">
        <v>1.5204999999999999E-3</v>
      </c>
    </row>
    <row r="5" spans="1:23" x14ac:dyDescent="0.25">
      <c r="A5">
        <v>4</v>
      </c>
      <c r="B5">
        <v>4.5909000000000002E-3</v>
      </c>
      <c r="C5">
        <v>2.1483000000000001E-3</v>
      </c>
      <c r="D5">
        <v>2.1345000000000001E-3</v>
      </c>
      <c r="E5">
        <v>2.0961999999999999E-3</v>
      </c>
      <c r="F5">
        <v>2.0649000000000002E-3</v>
      </c>
      <c r="P5">
        <f t="shared" si="0"/>
        <v>2.2954500000000001E-3</v>
      </c>
      <c r="S5">
        <v>4</v>
      </c>
      <c r="T5">
        <f t="shared" si="1"/>
        <v>4.5909000000000002E-3</v>
      </c>
      <c r="U5">
        <f t="shared" si="2"/>
        <v>2.1483000000000001E-3</v>
      </c>
      <c r="V5">
        <v>4.5367000000000003E-3</v>
      </c>
      <c r="W5">
        <v>2.0154999999999999E-3</v>
      </c>
    </row>
    <row r="6" spans="1:23" x14ac:dyDescent="0.25">
      <c r="A6">
        <v>5</v>
      </c>
      <c r="B6">
        <v>5.7694E-3</v>
      </c>
      <c r="C6">
        <v>2.6313E-3</v>
      </c>
      <c r="D6">
        <v>2.6042999999999999E-3</v>
      </c>
      <c r="E6">
        <v>2.5479000000000001E-3</v>
      </c>
      <c r="F6">
        <v>2.5205000000000002E-3</v>
      </c>
      <c r="P6">
        <f t="shared" si="0"/>
        <v>2.8847E-3</v>
      </c>
      <c r="S6">
        <v>5</v>
      </c>
      <c r="T6">
        <f t="shared" si="1"/>
        <v>5.7694E-3</v>
      </c>
      <c r="U6">
        <f t="shared" si="2"/>
        <v>2.6313E-3</v>
      </c>
      <c r="V6">
        <v>5.6131000000000002E-3</v>
      </c>
      <c r="W6">
        <v>2.5631999999999999E-3</v>
      </c>
    </row>
    <row r="7" spans="1:23" x14ac:dyDescent="0.25">
      <c r="A7">
        <v>6</v>
      </c>
      <c r="B7">
        <v>6.8647999999999999E-3</v>
      </c>
      <c r="C7">
        <v>3.1695E-3</v>
      </c>
      <c r="D7">
        <v>3.1546E-3</v>
      </c>
      <c r="E7">
        <v>3.0593E-3</v>
      </c>
      <c r="F7">
        <v>3.0208000000000001E-3</v>
      </c>
      <c r="P7">
        <f t="shared" si="0"/>
        <v>3.4323999999999999E-3</v>
      </c>
      <c r="S7">
        <v>6</v>
      </c>
      <c r="T7">
        <f t="shared" si="1"/>
        <v>6.8647999999999999E-3</v>
      </c>
      <c r="U7">
        <f t="shared" si="2"/>
        <v>3.1695E-3</v>
      </c>
      <c r="V7">
        <v>6.5830000000000003E-3</v>
      </c>
      <c r="W7">
        <v>3.0942000000000001E-3</v>
      </c>
    </row>
    <row r="8" spans="1:23" x14ac:dyDescent="0.25">
      <c r="A8">
        <v>7</v>
      </c>
      <c r="B8">
        <v>8.0625999999999996E-3</v>
      </c>
      <c r="C8">
        <v>3.7217000000000001E-3</v>
      </c>
      <c r="D8">
        <v>3.6965000000000001E-3</v>
      </c>
      <c r="E8">
        <v>3.6890999999999998E-3</v>
      </c>
      <c r="F8">
        <v>3.6223000000000002E-3</v>
      </c>
      <c r="P8">
        <f t="shared" si="0"/>
        <v>4.0312999999999998E-3</v>
      </c>
      <c r="S8">
        <v>7</v>
      </c>
      <c r="T8">
        <f t="shared" si="1"/>
        <v>8.0625999999999996E-3</v>
      </c>
      <c r="U8">
        <f t="shared" si="2"/>
        <v>3.7217000000000001E-3</v>
      </c>
      <c r="V8">
        <v>7.5224000000000003E-3</v>
      </c>
      <c r="W8">
        <v>3.6194E-3</v>
      </c>
    </row>
    <row r="9" spans="1:23" x14ac:dyDescent="0.25">
      <c r="A9">
        <v>8</v>
      </c>
      <c r="B9">
        <v>9.0536000000000002E-3</v>
      </c>
      <c r="C9">
        <v>4.2611999999999997E-3</v>
      </c>
      <c r="D9">
        <v>4.2217000000000001E-3</v>
      </c>
      <c r="E9">
        <v>4.1450000000000002E-3</v>
      </c>
      <c r="F9">
        <v>4.1066999999999996E-3</v>
      </c>
      <c r="P9">
        <f t="shared" si="0"/>
        <v>4.5268000000000001E-3</v>
      </c>
      <c r="S9">
        <v>8</v>
      </c>
      <c r="T9">
        <f t="shared" si="1"/>
        <v>9.0536000000000002E-3</v>
      </c>
      <c r="U9">
        <f t="shared" si="2"/>
        <v>4.2611999999999997E-3</v>
      </c>
      <c r="V9">
        <v>8.4395000000000008E-3</v>
      </c>
      <c r="W9">
        <v>4.2196000000000004E-3</v>
      </c>
    </row>
    <row r="10" spans="1:23" x14ac:dyDescent="0.25">
      <c r="A10">
        <v>9</v>
      </c>
      <c r="B10">
        <v>1.0067E-2</v>
      </c>
      <c r="C10">
        <v>4.8025000000000003E-3</v>
      </c>
      <c r="D10">
        <v>4.7786E-3</v>
      </c>
      <c r="E10">
        <v>4.6905000000000002E-3</v>
      </c>
      <c r="F10">
        <v>4.6471999999999998E-3</v>
      </c>
      <c r="P10">
        <f t="shared" si="0"/>
        <v>5.0334999999999998E-3</v>
      </c>
      <c r="S10">
        <v>9</v>
      </c>
      <c r="T10">
        <f t="shared" si="1"/>
        <v>1.0067E-2</v>
      </c>
      <c r="U10">
        <f t="shared" si="2"/>
        <v>4.8025000000000003E-3</v>
      </c>
      <c r="V10">
        <v>9.3699000000000005E-3</v>
      </c>
      <c r="W10">
        <v>4.7507000000000001E-3</v>
      </c>
    </row>
    <row r="11" spans="1:23" x14ac:dyDescent="0.25">
      <c r="A11">
        <v>10</v>
      </c>
      <c r="B11">
        <v>1.1015E-2</v>
      </c>
      <c r="C11">
        <v>5.3433999999999999E-3</v>
      </c>
      <c r="D11">
        <v>5.3061000000000002E-3</v>
      </c>
      <c r="E11">
        <v>5.2369000000000001E-3</v>
      </c>
      <c r="F11">
        <v>5.1885999999999998E-3</v>
      </c>
      <c r="P11">
        <f t="shared" si="0"/>
        <v>5.5075000000000002E-3</v>
      </c>
      <c r="S11">
        <v>10</v>
      </c>
      <c r="T11">
        <f t="shared" si="1"/>
        <v>1.1015E-2</v>
      </c>
      <c r="U11">
        <f t="shared" si="2"/>
        <v>5.3433999999999999E-3</v>
      </c>
      <c r="V11">
        <v>1.0279999999999999E-2</v>
      </c>
      <c r="W11">
        <v>5.3100999999999999E-3</v>
      </c>
    </row>
    <row r="12" spans="1:23" x14ac:dyDescent="0.25">
      <c r="A12">
        <v>11</v>
      </c>
      <c r="B12">
        <v>1.1979999999999999E-2</v>
      </c>
      <c r="C12">
        <v>5.9310999999999999E-3</v>
      </c>
      <c r="D12">
        <v>5.8986999999999998E-3</v>
      </c>
      <c r="E12">
        <v>5.8339999999999998E-3</v>
      </c>
      <c r="F12">
        <v>5.7537999999999999E-3</v>
      </c>
      <c r="P12">
        <f t="shared" si="0"/>
        <v>5.9899999999999997E-3</v>
      </c>
      <c r="S12">
        <v>11</v>
      </c>
      <c r="T12">
        <f t="shared" si="1"/>
        <v>1.1979999999999999E-2</v>
      </c>
      <c r="U12">
        <f t="shared" si="2"/>
        <v>5.9310999999999999E-3</v>
      </c>
      <c r="V12">
        <v>1.1091E-2</v>
      </c>
      <c r="W12">
        <v>5.8687000000000001E-3</v>
      </c>
    </row>
    <row r="13" spans="1:23" x14ac:dyDescent="0.25">
      <c r="A13">
        <v>12</v>
      </c>
      <c r="B13">
        <v>1.2902E-2</v>
      </c>
      <c r="C13">
        <v>6.463E-3</v>
      </c>
      <c r="D13">
        <v>6.4339999999999996E-3</v>
      </c>
      <c r="E13">
        <v>6.3302000000000002E-3</v>
      </c>
      <c r="F13">
        <v>6.2614000000000003E-3</v>
      </c>
      <c r="P13">
        <f t="shared" si="0"/>
        <v>6.4510000000000001E-3</v>
      </c>
      <c r="S13">
        <v>12</v>
      </c>
      <c r="T13">
        <f t="shared" si="1"/>
        <v>1.2902E-2</v>
      </c>
      <c r="U13">
        <f t="shared" si="2"/>
        <v>6.463E-3</v>
      </c>
      <c r="V13">
        <v>1.1682E-2</v>
      </c>
      <c r="W13">
        <v>6.3940000000000004E-3</v>
      </c>
    </row>
    <row r="14" spans="1:23" x14ac:dyDescent="0.25">
      <c r="A14">
        <v>13</v>
      </c>
      <c r="B14">
        <v>1.3892E-2</v>
      </c>
      <c r="C14">
        <v>7.0086999999999997E-3</v>
      </c>
      <c r="D14">
        <v>6.9623999999999997E-3</v>
      </c>
      <c r="E14">
        <v>6.8802000000000004E-3</v>
      </c>
      <c r="F14">
        <v>6.8082999999999998E-3</v>
      </c>
      <c r="P14">
        <f t="shared" si="0"/>
        <v>6.9459999999999999E-3</v>
      </c>
      <c r="S14">
        <v>13</v>
      </c>
      <c r="T14">
        <f t="shared" si="1"/>
        <v>1.3892E-2</v>
      </c>
      <c r="U14">
        <f t="shared" si="2"/>
        <v>7.0086999999999997E-3</v>
      </c>
      <c r="V14">
        <v>1.2322E-2</v>
      </c>
      <c r="W14">
        <v>6.9702999999999996E-3</v>
      </c>
    </row>
    <row r="15" spans="1:23" x14ac:dyDescent="0.25">
      <c r="A15">
        <v>14</v>
      </c>
      <c r="B15">
        <v>1.4859000000000001E-2</v>
      </c>
      <c r="C15">
        <v>7.5737000000000001E-3</v>
      </c>
      <c r="D15">
        <v>7.5277E-3</v>
      </c>
      <c r="E15">
        <v>7.4901000000000004E-3</v>
      </c>
      <c r="F15">
        <v>7.4016999999999998E-3</v>
      </c>
      <c r="P15">
        <f t="shared" si="0"/>
        <v>7.4295000000000003E-3</v>
      </c>
      <c r="S15">
        <v>14</v>
      </c>
      <c r="T15">
        <f t="shared" si="1"/>
        <v>1.4859000000000001E-2</v>
      </c>
      <c r="U15">
        <f t="shared" si="2"/>
        <v>7.5737000000000001E-3</v>
      </c>
      <c r="V15">
        <v>1.3034E-2</v>
      </c>
      <c r="W15">
        <v>7.5312E-3</v>
      </c>
    </row>
    <row r="16" spans="1:23" x14ac:dyDescent="0.25">
      <c r="A16">
        <v>15</v>
      </c>
      <c r="B16">
        <v>1.5768999999999998E-2</v>
      </c>
      <c r="C16">
        <v>8.1238999999999999E-3</v>
      </c>
      <c r="D16">
        <v>8.0686000000000004E-3</v>
      </c>
      <c r="E16">
        <v>7.9401999999999997E-3</v>
      </c>
      <c r="F16">
        <v>7.8773000000000003E-3</v>
      </c>
      <c r="P16">
        <f t="shared" si="0"/>
        <v>7.8844999999999991E-3</v>
      </c>
      <c r="S16">
        <v>15</v>
      </c>
      <c r="T16">
        <f t="shared" si="1"/>
        <v>1.5768999999999998E-2</v>
      </c>
      <c r="U16">
        <f t="shared" si="2"/>
        <v>8.1238999999999999E-3</v>
      </c>
      <c r="V16">
        <v>1.3649E-2</v>
      </c>
      <c r="W16">
        <v>8.0703000000000007E-3</v>
      </c>
    </row>
    <row r="32" spans="2:6" x14ac:dyDescent="0.25">
      <c r="B32" t="s">
        <v>47</v>
      </c>
      <c r="C32" t="s">
        <v>48</v>
      </c>
      <c r="D32" t="s">
        <v>49</v>
      </c>
      <c r="E32" t="s">
        <v>50</v>
      </c>
      <c r="F32" t="s">
        <v>51</v>
      </c>
    </row>
    <row r="33" spans="1:6" x14ac:dyDescent="0.25">
      <c r="A33">
        <v>1</v>
      </c>
      <c r="B33" s="30">
        <v>8.1829999999999994E-6</v>
      </c>
      <c r="C33" s="30">
        <v>2.1977999999999999E-5</v>
      </c>
      <c r="D33" s="30">
        <v>1.8802000000000001E-5</v>
      </c>
      <c r="E33" s="30">
        <v>5.0207000000000001E-6</v>
      </c>
      <c r="F33" s="30">
        <v>5.0297000000000003E-6</v>
      </c>
    </row>
    <row r="34" spans="1:6" x14ac:dyDescent="0.25">
      <c r="A34">
        <v>2</v>
      </c>
      <c r="B34" s="30">
        <v>2.2113E-5</v>
      </c>
      <c r="C34" s="30">
        <v>4.8610999999999999E-5</v>
      </c>
      <c r="D34" s="30">
        <v>3.9764000000000001E-5</v>
      </c>
      <c r="E34" s="30">
        <v>1.0699999999999999E-5</v>
      </c>
      <c r="F34" s="30">
        <v>1.1092E-5</v>
      </c>
    </row>
    <row r="35" spans="1:6" x14ac:dyDescent="0.25">
      <c r="A35">
        <v>3</v>
      </c>
      <c r="B35" s="30">
        <v>3.3837000000000001E-5</v>
      </c>
      <c r="C35" s="30">
        <v>7.2849999999999995E-5</v>
      </c>
      <c r="D35" s="30">
        <v>5.9339000000000002E-5</v>
      </c>
      <c r="E35" s="30">
        <v>1.5023E-5</v>
      </c>
      <c r="F35" s="30">
        <v>1.5800000000000001E-5</v>
      </c>
    </row>
    <row r="36" spans="1:6" x14ac:dyDescent="0.25">
      <c r="A36">
        <v>4</v>
      </c>
      <c r="B36" s="30">
        <v>4.5908999999999997E-5</v>
      </c>
      <c r="C36" s="30">
        <v>9.6674000000000003E-5</v>
      </c>
      <c r="D36" s="30">
        <v>7.8262000000000004E-5</v>
      </c>
      <c r="E36" s="30">
        <v>2.0962E-5</v>
      </c>
      <c r="F36" s="30">
        <v>2.1888000000000001E-5</v>
      </c>
    </row>
    <row r="37" spans="1:6" x14ac:dyDescent="0.25">
      <c r="A37">
        <v>5</v>
      </c>
      <c r="B37" s="30">
        <v>5.7694E-5</v>
      </c>
      <c r="C37">
        <v>1.1841E-4</v>
      </c>
      <c r="D37" s="30">
        <v>9.5489999999999995E-5</v>
      </c>
      <c r="E37" s="30">
        <v>2.5479000000000001E-5</v>
      </c>
      <c r="F37" s="30">
        <v>2.6718000000000001E-5</v>
      </c>
    </row>
    <row r="38" spans="1:6" x14ac:dyDescent="0.25">
      <c r="A38">
        <v>6</v>
      </c>
      <c r="B38" s="30">
        <v>6.8647999999999997E-5</v>
      </c>
      <c r="C38">
        <v>1.4263000000000001E-4</v>
      </c>
      <c r="D38">
        <v>1.1567E-4</v>
      </c>
      <c r="E38" s="30">
        <v>3.0593000000000003E-5</v>
      </c>
      <c r="F38" s="30">
        <v>3.2020000000000002E-5</v>
      </c>
    </row>
    <row r="39" spans="1:6" x14ac:dyDescent="0.25">
      <c r="A39">
        <v>7</v>
      </c>
      <c r="B39" s="30">
        <v>8.0625999999999997E-5</v>
      </c>
      <c r="C39">
        <v>1.6747999999999999E-4</v>
      </c>
      <c r="D39">
        <v>1.3553999999999999E-4</v>
      </c>
      <c r="E39" s="30">
        <v>3.6891000000000003E-5</v>
      </c>
      <c r="F39" s="30">
        <v>3.8396000000000003E-5</v>
      </c>
    </row>
    <row r="40" spans="1:6" x14ac:dyDescent="0.25">
      <c r="A40">
        <v>8</v>
      </c>
      <c r="B40" s="30">
        <v>9.0536000000000002E-5</v>
      </c>
      <c r="C40">
        <v>1.9175999999999999E-4</v>
      </c>
      <c r="D40">
        <v>1.5479E-4</v>
      </c>
      <c r="E40" s="30">
        <v>4.1449999999999998E-5</v>
      </c>
      <c r="F40" s="30">
        <v>4.3531E-5</v>
      </c>
    </row>
    <row r="41" spans="1:6" x14ac:dyDescent="0.25">
      <c r="A41">
        <v>9</v>
      </c>
      <c r="B41">
        <v>1.0067E-4</v>
      </c>
      <c r="C41">
        <v>2.1610999999999999E-4</v>
      </c>
      <c r="D41">
        <v>1.7521E-4</v>
      </c>
      <c r="E41" s="30">
        <v>4.6904999999999999E-5</v>
      </c>
      <c r="F41" s="30">
        <v>4.9259999999999999E-5</v>
      </c>
    </row>
    <row r="42" spans="1:6" x14ac:dyDescent="0.25">
      <c r="A42">
        <v>10</v>
      </c>
      <c r="B42">
        <v>1.1014999999999999E-4</v>
      </c>
      <c r="C42">
        <v>2.4044999999999999E-4</v>
      </c>
      <c r="D42">
        <v>1.9455000000000001E-4</v>
      </c>
      <c r="E42" s="30">
        <v>5.2369E-5</v>
      </c>
      <c r="F42" s="30">
        <v>5.4999E-5</v>
      </c>
    </row>
    <row r="43" spans="1:6" x14ac:dyDescent="0.25">
      <c r="A43">
        <v>11</v>
      </c>
      <c r="B43">
        <v>1.198E-4</v>
      </c>
      <c r="C43">
        <v>2.6689999999999998E-4</v>
      </c>
      <c r="D43">
        <v>2.1628000000000001E-4</v>
      </c>
      <c r="E43" s="30">
        <v>5.834E-5</v>
      </c>
      <c r="F43" s="30">
        <v>6.0989999999999997E-5</v>
      </c>
    </row>
    <row r="44" spans="1:6" x14ac:dyDescent="0.25">
      <c r="A44">
        <v>12</v>
      </c>
      <c r="B44">
        <v>1.2902000000000001E-4</v>
      </c>
      <c r="C44">
        <v>2.9083000000000001E-4</v>
      </c>
      <c r="D44">
        <v>2.3591000000000001E-4</v>
      </c>
      <c r="E44" s="30">
        <v>6.3301999999999998E-5</v>
      </c>
      <c r="F44" s="30">
        <v>6.6371000000000005E-5</v>
      </c>
    </row>
    <row r="45" spans="1:6" x14ac:dyDescent="0.25">
      <c r="A45">
        <v>13</v>
      </c>
      <c r="B45">
        <v>1.3892E-4</v>
      </c>
      <c r="C45">
        <v>3.1538999999999997E-4</v>
      </c>
      <c r="D45">
        <v>2.5527999999999998E-4</v>
      </c>
      <c r="E45" s="30">
        <v>6.8801999999999996E-5</v>
      </c>
      <c r="F45" s="30">
        <v>7.2168000000000004E-5</v>
      </c>
    </row>
    <row r="46" spans="1:6" x14ac:dyDescent="0.25">
      <c r="A46">
        <v>14</v>
      </c>
      <c r="B46">
        <v>1.4859000000000001E-4</v>
      </c>
      <c r="C46">
        <v>3.4081999999999998E-4</v>
      </c>
      <c r="D46">
        <v>2.7600999999999998E-4</v>
      </c>
      <c r="E46" s="30">
        <v>7.4901000000000007E-5</v>
      </c>
      <c r="F46" s="30">
        <v>7.8458E-5</v>
      </c>
    </row>
    <row r="47" spans="1:6" x14ac:dyDescent="0.25">
      <c r="A47">
        <v>15</v>
      </c>
      <c r="B47">
        <v>1.5768999999999999E-4</v>
      </c>
      <c r="C47">
        <v>3.6557000000000001E-4</v>
      </c>
      <c r="D47">
        <v>2.9584000000000001E-4</v>
      </c>
      <c r="E47" s="30">
        <v>7.9401999999999996E-5</v>
      </c>
      <c r="F47" s="30">
        <v>8.3499999999999997E-5</v>
      </c>
    </row>
  </sheetData>
  <phoneticPr fontId="13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I34" sqref="I34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B1:AC19"/>
  <sheetViews>
    <sheetView topLeftCell="I1" workbookViewId="0">
      <selection activeCell="T26" sqref="T26"/>
    </sheetView>
  </sheetViews>
  <sheetFormatPr defaultRowHeight="15" x14ac:dyDescent="0.25"/>
  <cols>
    <col min="28" max="28" width="11.42578125" bestFit="1" customWidth="1"/>
    <col min="29" max="29" width="11" bestFit="1" customWidth="1"/>
  </cols>
  <sheetData>
    <row r="1" spans="2:29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29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</row>
    <row r="3" spans="2:29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</row>
    <row r="4" spans="2:29" x14ac:dyDescent="0.25">
      <c r="Y4">
        <f>MIN(B3:V3)</f>
        <v>18.28</v>
      </c>
    </row>
    <row r="6" spans="2:29" x14ac:dyDescent="0.25">
      <c r="Y6" t="s">
        <v>20</v>
      </c>
      <c r="AA6" t="s">
        <v>11</v>
      </c>
      <c r="AB6" t="s">
        <v>12</v>
      </c>
      <c r="AC6" t="s">
        <v>21</v>
      </c>
    </row>
    <row r="7" spans="2:29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29" x14ac:dyDescent="0.25">
      <c r="Y8">
        <f>MIN(B7:V7)</f>
        <v>20.3</v>
      </c>
    </row>
    <row r="10" spans="2:29" x14ac:dyDescent="0.25">
      <c r="Y10" t="s">
        <v>20</v>
      </c>
      <c r="AA10" t="s">
        <v>11</v>
      </c>
      <c r="AB10" t="s">
        <v>12</v>
      </c>
      <c r="AC10" t="s">
        <v>21</v>
      </c>
    </row>
    <row r="11" spans="2:29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29" x14ac:dyDescent="0.25">
      <c r="Y12">
        <f>MIN(B11:V11)</f>
        <v>20.67</v>
      </c>
    </row>
    <row r="19" spans="27:28" x14ac:dyDescent="0.25">
      <c r="AA19">
        <f>TAN(RADIANS(AA11))</f>
        <v>0.43336043250341694</v>
      </c>
      <c r="AB19" s="27">
        <f>TAN(RADIANS(AB11))</f>
        <v>0.44079503684620319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A9" zoomScale="40" zoomScaleNormal="40" workbookViewId="0">
      <selection activeCell="AC18" sqref="AC18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31">
        <v>1</v>
      </c>
      <c r="C2" s="32">
        <f>AVERAGE(E2:E19)</f>
        <v>2.6427777777777783</v>
      </c>
      <c r="D2" s="32">
        <f>AVERAGE(E2:E4)</f>
        <v>2.68</v>
      </c>
      <c r="E2" s="6">
        <v>2.66</v>
      </c>
      <c r="F2" s="33">
        <v>1</v>
      </c>
      <c r="H2" s="31">
        <v>1</v>
      </c>
      <c r="I2" s="32">
        <f>AVERAGE(K2:K25)</f>
        <v>2.6095833333333327</v>
      </c>
      <c r="J2" s="32">
        <f>AVERAGE(K2:K4)</f>
        <v>2.6599999999999997</v>
      </c>
      <c r="K2" s="6">
        <v>2.65</v>
      </c>
      <c r="L2" s="33">
        <v>1</v>
      </c>
      <c r="T2" s="11">
        <v>88.53</v>
      </c>
      <c r="AR2" s="31">
        <v>1</v>
      </c>
      <c r="AS2" s="32">
        <f>AVERAGE(AU2:AU13)</f>
        <v>15.175833333333332</v>
      </c>
      <c r="AT2" s="32">
        <f>AVERAGE(AU2:AU3)</f>
        <v>15.045</v>
      </c>
      <c r="AU2" s="6">
        <v>14.94</v>
      </c>
      <c r="AV2" s="33">
        <v>1</v>
      </c>
      <c r="AW2" s="22"/>
      <c r="AX2" s="31">
        <v>1</v>
      </c>
      <c r="AY2" s="32">
        <f>AVERAGE(BA2:BA13)</f>
        <v>15.056666666666667</v>
      </c>
      <c r="AZ2" s="32">
        <f>AVERAGE(BA2:BA3)</f>
        <v>15.135</v>
      </c>
      <c r="BA2" s="6">
        <v>15.11</v>
      </c>
      <c r="BB2" s="33">
        <v>1</v>
      </c>
      <c r="BC2" s="22"/>
    </row>
    <row r="3" spans="1:55" ht="14.45" customHeight="1" x14ac:dyDescent="0.25">
      <c r="B3" s="31"/>
      <c r="C3" s="32"/>
      <c r="D3" s="32"/>
      <c r="E3" s="6">
        <v>2.66</v>
      </c>
      <c r="F3" s="33"/>
      <c r="H3" s="31"/>
      <c r="I3" s="32"/>
      <c r="J3" s="32"/>
      <c r="K3" s="6">
        <v>2.62</v>
      </c>
      <c r="L3" s="33"/>
      <c r="Q3" s="8"/>
      <c r="T3" s="11">
        <v>88.02</v>
      </c>
      <c r="AR3" s="31"/>
      <c r="AS3" s="32"/>
      <c r="AT3" s="32"/>
      <c r="AU3" s="6">
        <v>15.15</v>
      </c>
      <c r="AV3" s="33"/>
      <c r="AW3" s="22"/>
      <c r="AX3" s="31"/>
      <c r="AY3" s="32"/>
      <c r="AZ3" s="32"/>
      <c r="BA3" s="6">
        <v>15.16</v>
      </c>
      <c r="BB3" s="33"/>
      <c r="BC3" s="22"/>
    </row>
    <row r="4" spans="1:55" ht="14.45" customHeight="1" x14ac:dyDescent="0.25">
      <c r="B4" s="31"/>
      <c r="C4" s="32"/>
      <c r="D4" s="32"/>
      <c r="E4" s="6">
        <v>2.72</v>
      </c>
      <c r="F4" s="33"/>
      <c r="H4" s="31"/>
      <c r="I4" s="32"/>
      <c r="J4" s="32"/>
      <c r="K4" s="6">
        <v>2.71</v>
      </c>
      <c r="L4" s="33"/>
      <c r="T4" s="11">
        <v>88.52</v>
      </c>
      <c r="AR4" s="31"/>
      <c r="AS4" s="32"/>
      <c r="AT4" s="32">
        <f t="shared" ref="AT4" si="0">AVERAGE(AU4:AU5)</f>
        <v>15.2</v>
      </c>
      <c r="AU4" s="7">
        <v>15.16</v>
      </c>
      <c r="AV4" s="33">
        <v>2</v>
      </c>
      <c r="AW4" s="22"/>
      <c r="AX4" s="31"/>
      <c r="AY4" s="32"/>
      <c r="AZ4" s="32">
        <f t="shared" ref="AZ4" si="1">AVERAGE(BA4:BA5)</f>
        <v>15.094999999999999</v>
      </c>
      <c r="BA4" s="7">
        <v>15.17</v>
      </c>
      <c r="BB4" s="33">
        <v>2</v>
      </c>
      <c r="BC4" s="22"/>
    </row>
    <row r="5" spans="1:55" ht="14.45" customHeight="1" x14ac:dyDescent="0.25">
      <c r="B5" s="31"/>
      <c r="C5" s="32"/>
      <c r="D5" s="32">
        <f>AVERAGE(E5:E7)</f>
        <v>2.6466666666666665</v>
      </c>
      <c r="E5" s="7">
        <v>2.64</v>
      </c>
      <c r="F5" s="33">
        <v>2</v>
      </c>
      <c r="H5" s="31"/>
      <c r="I5" s="32"/>
      <c r="J5" s="32">
        <f>AVERAGE(K5:K7)</f>
        <v>2.6733333333333338</v>
      </c>
      <c r="K5" s="7">
        <v>2.66</v>
      </c>
      <c r="L5" s="33">
        <v>2</v>
      </c>
      <c r="T5" s="11">
        <v>88.25</v>
      </c>
      <c r="AR5" s="31"/>
      <c r="AS5" s="32"/>
      <c r="AT5" s="32"/>
      <c r="AU5" s="7">
        <v>15.24</v>
      </c>
      <c r="AV5" s="33"/>
      <c r="AW5" s="22"/>
      <c r="AX5" s="31"/>
      <c r="AY5" s="32"/>
      <c r="AZ5" s="32"/>
      <c r="BA5" s="7">
        <v>15.02</v>
      </c>
      <c r="BB5" s="33"/>
      <c r="BC5" s="22"/>
    </row>
    <row r="6" spans="1:55" ht="14.45" customHeight="1" x14ac:dyDescent="0.25">
      <c r="B6" s="31"/>
      <c r="C6" s="32"/>
      <c r="D6" s="32"/>
      <c r="E6" s="7">
        <v>2.63</v>
      </c>
      <c r="F6" s="33"/>
      <c r="H6" s="31"/>
      <c r="I6" s="32"/>
      <c r="J6" s="32"/>
      <c r="K6" s="7">
        <v>2.64</v>
      </c>
      <c r="L6" s="33"/>
      <c r="T6" s="11">
        <v>88.43</v>
      </c>
      <c r="AR6" s="31"/>
      <c r="AS6" s="32"/>
      <c r="AT6" s="32">
        <f t="shared" ref="AT6" si="2">AVERAGE(AU6:AU7)</f>
        <v>15.24</v>
      </c>
      <c r="AU6" s="6">
        <v>15.24</v>
      </c>
      <c r="AV6" s="33">
        <v>3</v>
      </c>
      <c r="AW6" s="22"/>
      <c r="AX6" s="31"/>
      <c r="AY6" s="32"/>
      <c r="AZ6" s="32">
        <f t="shared" ref="AZ6" si="3">AVERAGE(BA6:BA7)</f>
        <v>15.015000000000001</v>
      </c>
      <c r="BA6" s="6">
        <v>15.04</v>
      </c>
      <c r="BB6" s="33">
        <v>3</v>
      </c>
      <c r="BC6" s="22"/>
    </row>
    <row r="7" spans="1:55" ht="14.45" customHeight="1" x14ac:dyDescent="0.25">
      <c r="B7" s="31"/>
      <c r="C7" s="32"/>
      <c r="D7" s="32"/>
      <c r="E7" s="7">
        <v>2.67</v>
      </c>
      <c r="F7" s="33"/>
      <c r="H7" s="31"/>
      <c r="I7" s="32"/>
      <c r="J7" s="32"/>
      <c r="K7" s="7">
        <v>2.72</v>
      </c>
      <c r="L7" s="33"/>
      <c r="T7" s="11">
        <v>88.68</v>
      </c>
      <c r="AR7" s="31"/>
      <c r="AS7" s="32"/>
      <c r="AT7" s="32"/>
      <c r="AU7" s="6">
        <v>15.24</v>
      </c>
      <c r="AV7" s="33"/>
      <c r="AW7" s="22"/>
      <c r="AX7" s="31"/>
      <c r="AY7" s="32"/>
      <c r="AZ7" s="32"/>
      <c r="BA7" s="6">
        <v>14.99</v>
      </c>
      <c r="BB7" s="33"/>
      <c r="BC7" s="22"/>
    </row>
    <row r="8" spans="1:55" ht="14.45" customHeight="1" x14ac:dyDescent="0.25">
      <c r="B8" s="31"/>
      <c r="C8" s="32"/>
      <c r="D8" s="32">
        <f>AVERAGE(E8:E10)</f>
        <v>2.63</v>
      </c>
      <c r="E8" s="6">
        <v>2.63</v>
      </c>
      <c r="F8" s="33">
        <v>3</v>
      </c>
      <c r="H8" s="31"/>
      <c r="I8" s="32"/>
      <c r="J8" s="32">
        <f>AVERAGE(K8:K10)</f>
        <v>2.6599999999999997</v>
      </c>
      <c r="K8" s="6">
        <v>2.7</v>
      </c>
      <c r="L8" s="33">
        <v>3</v>
      </c>
      <c r="T8" s="11">
        <v>88.4</v>
      </c>
      <c r="AR8" s="31"/>
      <c r="AS8" s="32"/>
      <c r="AT8" s="32">
        <f t="shared" ref="AT8" si="4">AVERAGE(AU8:AU9)</f>
        <v>15.23</v>
      </c>
      <c r="AU8" s="7">
        <v>15.24</v>
      </c>
      <c r="AV8" s="33">
        <v>4</v>
      </c>
      <c r="AW8" s="22"/>
      <c r="AX8" s="31"/>
      <c r="AY8" s="32"/>
      <c r="AZ8" s="32">
        <f t="shared" ref="AZ8" si="5">AVERAGE(BA8:BA9)</f>
        <v>14.965</v>
      </c>
      <c r="BA8" s="7">
        <v>15</v>
      </c>
      <c r="BB8" s="33">
        <v>4</v>
      </c>
      <c r="BC8" s="22"/>
    </row>
    <row r="9" spans="1:55" ht="14.45" customHeight="1" x14ac:dyDescent="0.25">
      <c r="B9" s="31"/>
      <c r="C9" s="32"/>
      <c r="D9" s="32"/>
      <c r="E9" s="6">
        <v>2.64</v>
      </c>
      <c r="F9" s="33"/>
      <c r="H9" s="31"/>
      <c r="I9" s="32"/>
      <c r="J9" s="32"/>
      <c r="K9" s="6">
        <v>2.65</v>
      </c>
      <c r="L9" s="33"/>
      <c r="T9" s="11">
        <v>88.75</v>
      </c>
      <c r="AR9" s="31"/>
      <c r="AS9" s="32"/>
      <c r="AT9" s="32"/>
      <c r="AU9" s="7">
        <v>15.22</v>
      </c>
      <c r="AV9" s="33"/>
      <c r="AW9" s="22"/>
      <c r="AX9" s="31"/>
      <c r="AY9" s="32"/>
      <c r="AZ9" s="32"/>
      <c r="BA9" s="7">
        <v>14.93</v>
      </c>
      <c r="BB9" s="33"/>
      <c r="BC9" s="22"/>
    </row>
    <row r="10" spans="1:55" ht="14.45" customHeight="1" x14ac:dyDescent="0.25">
      <c r="B10" s="31"/>
      <c r="C10" s="32"/>
      <c r="D10" s="32"/>
      <c r="E10" s="6">
        <v>2.62</v>
      </c>
      <c r="F10" s="33"/>
      <c r="H10" s="31"/>
      <c r="I10" s="32"/>
      <c r="J10" s="32"/>
      <c r="K10" s="6">
        <v>2.63</v>
      </c>
      <c r="L10" s="33"/>
      <c r="T10" s="11">
        <v>88.5</v>
      </c>
      <c r="AR10" s="31"/>
      <c r="AS10" s="32"/>
      <c r="AT10" s="32">
        <f t="shared" ref="AT10" si="6">AVERAGE(AU10:AU11)</f>
        <v>15.164999999999999</v>
      </c>
      <c r="AU10" s="6">
        <v>15.15</v>
      </c>
      <c r="AV10" s="33">
        <v>5</v>
      </c>
      <c r="AW10" s="22"/>
      <c r="AX10" s="31"/>
      <c r="AY10" s="32"/>
      <c r="AZ10" s="32">
        <f t="shared" ref="AZ10" si="7">AVERAGE(BA10:BA11)</f>
        <v>15.025</v>
      </c>
      <c r="BA10" s="6">
        <v>14.97</v>
      </c>
      <c r="BB10" s="33">
        <v>5</v>
      </c>
      <c r="BC10" s="22"/>
    </row>
    <row r="11" spans="1:55" ht="14.45" customHeight="1" x14ac:dyDescent="0.25">
      <c r="B11" s="31"/>
      <c r="C11" s="32"/>
      <c r="D11" s="32">
        <f>AVERAGE(E11:E13)</f>
        <v>2.6066666666666665</v>
      </c>
      <c r="E11" s="7">
        <v>2.61</v>
      </c>
      <c r="F11" s="33">
        <v>4</v>
      </c>
      <c r="H11" s="31"/>
      <c r="I11" s="32"/>
      <c r="J11" s="32">
        <f>AVERAGE(K11:K13)</f>
        <v>2.6199999999999997</v>
      </c>
      <c r="K11" s="7">
        <v>2.61</v>
      </c>
      <c r="L11" s="33">
        <v>4</v>
      </c>
      <c r="T11" s="11">
        <v>89.05</v>
      </c>
      <c r="AR11" s="31"/>
      <c r="AS11" s="32"/>
      <c r="AT11" s="32"/>
      <c r="AU11" s="6">
        <v>15.18</v>
      </c>
      <c r="AV11" s="33"/>
      <c r="AW11" s="22"/>
      <c r="AX11" s="31"/>
      <c r="AY11" s="32"/>
      <c r="AZ11" s="32"/>
      <c r="BA11" s="6">
        <v>15.08</v>
      </c>
      <c r="BB11" s="33"/>
      <c r="BC11" s="22"/>
    </row>
    <row r="12" spans="1:55" ht="14.45" customHeight="1" x14ac:dyDescent="0.25">
      <c r="B12" s="31"/>
      <c r="C12" s="32"/>
      <c r="D12" s="32"/>
      <c r="E12" s="7">
        <v>2.58</v>
      </c>
      <c r="F12" s="33"/>
      <c r="H12" s="31"/>
      <c r="I12" s="32"/>
      <c r="J12" s="32"/>
      <c r="K12" s="7">
        <v>2.58</v>
      </c>
      <c r="L12" s="33"/>
      <c r="T12" s="11">
        <v>88.04</v>
      </c>
      <c r="AR12" s="31"/>
      <c r="AS12" s="32"/>
      <c r="AT12" s="32">
        <f t="shared" ref="AT12" si="8">AVERAGE(AU12:AU13)</f>
        <v>15.175000000000001</v>
      </c>
      <c r="AU12" s="7">
        <v>15.18</v>
      </c>
      <c r="AV12" s="33">
        <v>6</v>
      </c>
      <c r="AW12" s="22"/>
      <c r="AX12" s="31"/>
      <c r="AY12" s="32"/>
      <c r="AZ12" s="32">
        <f t="shared" ref="AZ12" si="9">AVERAGE(BA12:BA13)</f>
        <v>15.105</v>
      </c>
      <c r="BA12" s="7">
        <v>15.14</v>
      </c>
      <c r="BB12" s="33">
        <v>6</v>
      </c>
      <c r="BC12" s="22"/>
    </row>
    <row r="13" spans="1:55" ht="14.45" customHeight="1" x14ac:dyDescent="0.25">
      <c r="B13" s="31"/>
      <c r="C13" s="32"/>
      <c r="D13" s="32"/>
      <c r="E13" s="7">
        <v>2.63</v>
      </c>
      <c r="F13" s="33"/>
      <c r="H13" s="31"/>
      <c r="I13" s="32"/>
      <c r="J13" s="32"/>
      <c r="K13" s="7">
        <v>2.67</v>
      </c>
      <c r="L13" s="33"/>
      <c r="T13" s="11">
        <v>87.59</v>
      </c>
      <c r="AR13" s="31"/>
      <c r="AS13" s="32"/>
      <c r="AT13" s="32"/>
      <c r="AU13" s="7">
        <v>15.17</v>
      </c>
      <c r="AV13" s="33"/>
      <c r="AW13" s="22"/>
      <c r="AX13" s="31"/>
      <c r="AY13" s="32"/>
      <c r="AZ13" s="32"/>
      <c r="BA13" s="7">
        <v>15.07</v>
      </c>
      <c r="BB13" s="33"/>
      <c r="BC13" s="22"/>
    </row>
    <row r="14" spans="1:55" ht="14.45" customHeight="1" x14ac:dyDescent="0.25">
      <c r="B14" s="31"/>
      <c r="C14" s="32"/>
      <c r="D14" s="32">
        <f>AVERAGE(E14:E16)</f>
        <v>2.6166666666666667</v>
      </c>
      <c r="E14" s="6">
        <v>2.62</v>
      </c>
      <c r="F14" s="33">
        <v>5</v>
      </c>
      <c r="H14" s="31"/>
      <c r="I14" s="32"/>
      <c r="J14" s="32">
        <f>AVERAGE(K14:K16)</f>
        <v>2.6266666666666669</v>
      </c>
      <c r="K14" s="6">
        <v>2.62</v>
      </c>
      <c r="L14" s="33">
        <v>5</v>
      </c>
      <c r="T14" s="11">
        <v>88.31</v>
      </c>
      <c r="AR14" s="31">
        <v>2</v>
      </c>
      <c r="AS14" s="32">
        <f t="shared" ref="AS14" si="10">AVERAGE(AU14:AU25)</f>
        <v>15.18</v>
      </c>
      <c r="AT14" s="32">
        <f t="shared" ref="AT14" si="11">AVERAGE(AU14:AU15)</f>
        <v>15.094999999999999</v>
      </c>
      <c r="AU14" s="6">
        <v>15.07</v>
      </c>
      <c r="AV14" s="33">
        <v>1</v>
      </c>
      <c r="AW14" s="22"/>
      <c r="AX14" s="31">
        <v>2</v>
      </c>
      <c r="AY14" s="32">
        <f t="shared" ref="AY14" si="12">AVERAGE(BA14:BA25)</f>
        <v>15.101666666666667</v>
      </c>
      <c r="AZ14" s="32">
        <f t="shared" ref="AZ14" si="13">AVERAGE(BA14:BA15)</f>
        <v>15.100000000000001</v>
      </c>
      <c r="BA14" s="6">
        <v>15.07</v>
      </c>
      <c r="BB14" s="33">
        <v>1</v>
      </c>
      <c r="BC14" s="22"/>
    </row>
    <row r="15" spans="1:55" ht="14.45" customHeight="1" x14ac:dyDescent="0.25">
      <c r="B15" s="31"/>
      <c r="C15" s="32"/>
      <c r="D15" s="32"/>
      <c r="E15" s="6">
        <v>2.59</v>
      </c>
      <c r="F15" s="33"/>
      <c r="H15" s="31"/>
      <c r="I15" s="32"/>
      <c r="J15" s="32"/>
      <c r="K15" s="6">
        <v>2.62</v>
      </c>
      <c r="L15" s="33"/>
      <c r="T15" s="11">
        <v>88.58</v>
      </c>
      <c r="AR15" s="31"/>
      <c r="AS15" s="32"/>
      <c r="AT15" s="32"/>
      <c r="AU15" s="6">
        <v>15.12</v>
      </c>
      <c r="AV15" s="33"/>
      <c r="AW15" s="22"/>
      <c r="AX15" s="31"/>
      <c r="AY15" s="32"/>
      <c r="AZ15" s="32"/>
      <c r="BA15" s="6">
        <v>15.13</v>
      </c>
      <c r="BB15" s="33"/>
      <c r="BC15" s="22"/>
    </row>
    <row r="16" spans="1:55" ht="14.45" customHeight="1" x14ac:dyDescent="0.25">
      <c r="B16" s="31"/>
      <c r="C16" s="32"/>
      <c r="D16" s="32"/>
      <c r="E16" s="6">
        <v>2.64</v>
      </c>
      <c r="F16" s="33"/>
      <c r="H16" s="31"/>
      <c r="I16" s="32"/>
      <c r="J16" s="32"/>
      <c r="K16" s="6">
        <v>2.64</v>
      </c>
      <c r="L16" s="33"/>
      <c r="T16" s="11">
        <v>88.12</v>
      </c>
      <c r="AR16" s="31"/>
      <c r="AS16" s="32"/>
      <c r="AT16" s="32">
        <f t="shared" ref="AT16" si="14">AVERAGE(AU16:AU17)</f>
        <v>15.17</v>
      </c>
      <c r="AU16" s="7">
        <v>15.18</v>
      </c>
      <c r="AV16" s="33">
        <v>2</v>
      </c>
      <c r="AW16" s="22"/>
      <c r="AX16" s="31"/>
      <c r="AY16" s="32"/>
      <c r="AZ16" s="32">
        <f t="shared" ref="AZ16" si="15">AVERAGE(BA16:BA17)</f>
        <v>15.05</v>
      </c>
      <c r="BA16" s="7">
        <v>15</v>
      </c>
      <c r="BB16" s="33">
        <v>2</v>
      </c>
      <c r="BC16" s="22"/>
    </row>
    <row r="17" spans="2:55" ht="14.45" customHeight="1" x14ac:dyDescent="0.25">
      <c r="B17" s="31"/>
      <c r="C17" s="32"/>
      <c r="D17" s="32">
        <f>AVERAGE(E17:E19)</f>
        <v>2.6766666666666672</v>
      </c>
      <c r="E17" s="7">
        <v>2.7</v>
      </c>
      <c r="F17" s="33">
        <v>6</v>
      </c>
      <c r="H17" s="31"/>
      <c r="I17" s="32"/>
      <c r="J17" s="32">
        <f>AVERAGE(K17:K19)</f>
        <v>2.6133333333333333</v>
      </c>
      <c r="K17" s="7">
        <v>2.58</v>
      </c>
      <c r="L17" s="33">
        <v>6</v>
      </c>
      <c r="T17" s="11">
        <v>88.31</v>
      </c>
      <c r="AR17" s="31"/>
      <c r="AS17" s="32"/>
      <c r="AT17" s="32"/>
      <c r="AU17" s="7">
        <v>15.16</v>
      </c>
      <c r="AV17" s="33"/>
      <c r="AW17" s="22"/>
      <c r="AX17" s="31"/>
      <c r="AY17" s="32"/>
      <c r="AZ17" s="32"/>
      <c r="BA17" s="7">
        <v>15.1</v>
      </c>
      <c r="BB17" s="33"/>
      <c r="BC17" s="22"/>
    </row>
    <row r="18" spans="2:55" ht="14.45" customHeight="1" x14ac:dyDescent="0.25">
      <c r="B18" s="31"/>
      <c r="C18" s="32"/>
      <c r="D18" s="32"/>
      <c r="E18" s="7">
        <v>2.66</v>
      </c>
      <c r="F18" s="33"/>
      <c r="H18" s="31"/>
      <c r="I18" s="32"/>
      <c r="J18" s="32"/>
      <c r="K18" s="7">
        <v>2.61</v>
      </c>
      <c r="L18" s="33"/>
      <c r="T18" s="11">
        <v>88.18</v>
      </c>
      <c r="AR18" s="31"/>
      <c r="AS18" s="32"/>
      <c r="AT18" s="32">
        <f t="shared" ref="AT18" si="16">AVERAGE(AU18:AU19)</f>
        <v>15.175000000000001</v>
      </c>
      <c r="AU18" s="6">
        <v>15.18</v>
      </c>
      <c r="AV18" s="33">
        <v>3</v>
      </c>
      <c r="AW18" s="22"/>
      <c r="AX18" s="31"/>
      <c r="AY18" s="32"/>
      <c r="AZ18" s="32">
        <f t="shared" ref="AZ18" si="17">AVERAGE(BA18:BA19)</f>
        <v>15.105</v>
      </c>
      <c r="BA18" s="6">
        <v>15.05</v>
      </c>
      <c r="BB18" s="33">
        <v>3</v>
      </c>
      <c r="BC18" s="22"/>
    </row>
    <row r="19" spans="2:55" ht="14.45" customHeight="1" x14ac:dyDescent="0.25">
      <c r="B19" s="31"/>
      <c r="C19" s="32"/>
      <c r="D19" s="32"/>
      <c r="E19" s="7">
        <v>2.67</v>
      </c>
      <c r="F19" s="33"/>
      <c r="H19" s="31"/>
      <c r="I19" s="32"/>
      <c r="J19" s="32"/>
      <c r="K19" s="7">
        <v>2.65</v>
      </c>
      <c r="L19" s="33"/>
      <c r="M19" s="12" t="s">
        <v>25</v>
      </c>
      <c r="N19" s="12" t="s">
        <v>26</v>
      </c>
      <c r="T19" s="11">
        <v>88.61</v>
      </c>
      <c r="AR19" s="31"/>
      <c r="AS19" s="32"/>
      <c r="AT19" s="32"/>
      <c r="AU19" s="6">
        <v>15.17</v>
      </c>
      <c r="AV19" s="33"/>
      <c r="AW19" s="22"/>
      <c r="AX19" s="31"/>
      <c r="AY19" s="32"/>
      <c r="AZ19" s="32"/>
      <c r="BA19" s="6">
        <v>15.16</v>
      </c>
      <c r="BB19" s="33"/>
      <c r="BC19" s="22"/>
    </row>
    <row r="20" spans="2:55" ht="14.45" customHeight="1" x14ac:dyDescent="0.25">
      <c r="B20" s="31">
        <v>2</v>
      </c>
      <c r="C20" s="32">
        <f>AVERAGE(E20:E37)</f>
        <v>2.6422222222222227</v>
      </c>
      <c r="D20" s="32">
        <f>AVERAGE(E20:E22)</f>
        <v>2.67</v>
      </c>
      <c r="E20" s="6">
        <v>2.65</v>
      </c>
      <c r="F20" s="33">
        <v>1</v>
      </c>
      <c r="H20" s="31"/>
      <c r="I20" s="32"/>
      <c r="J20" s="32">
        <f>AVERAGE(K20:K22)</f>
        <v>2.52</v>
      </c>
      <c r="K20" s="6">
        <v>2.5</v>
      </c>
      <c r="L20" s="33">
        <v>7</v>
      </c>
      <c r="M20" s="35">
        <v>46.99</v>
      </c>
      <c r="N20" s="34">
        <v>9.74</v>
      </c>
      <c r="T20" s="11">
        <v>88.5</v>
      </c>
      <c r="AR20" s="31"/>
      <c r="AS20" s="32"/>
      <c r="AT20" s="32">
        <f t="shared" ref="AT20" si="18">AVERAGE(AU20:AU21)</f>
        <v>15.190000000000001</v>
      </c>
      <c r="AU20" s="7">
        <v>15.13</v>
      </c>
      <c r="AV20" s="33">
        <v>4</v>
      </c>
      <c r="AW20" s="22"/>
      <c r="AX20" s="31"/>
      <c r="AY20" s="32"/>
      <c r="AZ20" s="32">
        <f t="shared" ref="AZ20" si="19">AVERAGE(BA20:BA21)</f>
        <v>15.145</v>
      </c>
      <c r="BA20" s="7">
        <v>15.16</v>
      </c>
      <c r="BB20" s="33">
        <v>4</v>
      </c>
      <c r="BC20" s="22"/>
    </row>
    <row r="21" spans="2:55" ht="14.45" customHeight="1" x14ac:dyDescent="0.25">
      <c r="B21" s="31"/>
      <c r="C21" s="32"/>
      <c r="D21" s="32"/>
      <c r="E21" s="6">
        <v>2.64</v>
      </c>
      <c r="F21" s="33"/>
      <c r="H21" s="31"/>
      <c r="I21" s="32"/>
      <c r="J21" s="32"/>
      <c r="K21" s="6">
        <v>2.52</v>
      </c>
      <c r="L21" s="33"/>
      <c r="M21" s="35"/>
      <c r="N21" s="34"/>
      <c r="T21" s="11">
        <v>88.78</v>
      </c>
      <c r="AR21" s="31"/>
      <c r="AS21" s="32"/>
      <c r="AT21" s="32"/>
      <c r="AU21" s="7">
        <v>15.25</v>
      </c>
      <c r="AV21" s="33"/>
      <c r="AW21" s="22"/>
      <c r="AX21" s="31"/>
      <c r="AY21" s="32"/>
      <c r="AZ21" s="32"/>
      <c r="BA21" s="7">
        <v>15.13</v>
      </c>
      <c r="BB21" s="33"/>
      <c r="BC21" s="22"/>
    </row>
    <row r="22" spans="2:55" ht="14.45" customHeight="1" x14ac:dyDescent="0.25">
      <c r="B22" s="31"/>
      <c r="C22" s="32"/>
      <c r="D22" s="32"/>
      <c r="E22" s="6">
        <v>2.72</v>
      </c>
      <c r="F22" s="33"/>
      <c r="H22" s="31"/>
      <c r="I22" s="32"/>
      <c r="J22" s="32"/>
      <c r="K22" s="6">
        <v>2.54</v>
      </c>
      <c r="L22" s="33"/>
      <c r="M22" s="35"/>
      <c r="N22" s="34"/>
      <c r="T22" s="11">
        <v>88.4</v>
      </c>
      <c r="AR22" s="31"/>
      <c r="AS22" s="32"/>
      <c r="AT22" s="32">
        <f t="shared" ref="AT22" si="20">AVERAGE(AU22:AU23)</f>
        <v>15.2</v>
      </c>
      <c r="AU22" s="6">
        <v>15.21</v>
      </c>
      <c r="AV22" s="33">
        <v>5</v>
      </c>
      <c r="AW22" s="22"/>
      <c r="AX22" s="31"/>
      <c r="AY22" s="32"/>
      <c r="AZ22" s="32">
        <f t="shared" ref="AZ22" si="21">AVERAGE(BA22:BA23)</f>
        <v>15.149999999999999</v>
      </c>
      <c r="BA22" s="6">
        <v>15.1</v>
      </c>
      <c r="BB22" s="33">
        <v>5</v>
      </c>
      <c r="BC22" s="22"/>
    </row>
    <row r="23" spans="2:55" ht="14.45" customHeight="1" x14ac:dyDescent="0.25">
      <c r="B23" s="31"/>
      <c r="C23" s="32"/>
      <c r="D23" s="32">
        <f>AVERAGE(E23:E25)</f>
        <v>2.64</v>
      </c>
      <c r="E23" s="7">
        <v>2.65</v>
      </c>
      <c r="F23" s="33">
        <v>2</v>
      </c>
      <c r="H23" s="31"/>
      <c r="I23" s="32"/>
      <c r="J23" s="32">
        <f>AVERAGE(K23:K25)</f>
        <v>2.5033333333333334</v>
      </c>
      <c r="K23" s="7">
        <v>2.5</v>
      </c>
      <c r="L23" s="33">
        <v>8</v>
      </c>
      <c r="M23" s="36">
        <v>46.88</v>
      </c>
      <c r="N23" s="34"/>
      <c r="T23" s="11">
        <v>87.9</v>
      </c>
      <c r="AR23" s="31"/>
      <c r="AS23" s="32"/>
      <c r="AT23" s="32"/>
      <c r="AU23" s="6">
        <v>15.19</v>
      </c>
      <c r="AV23" s="33"/>
      <c r="AW23" s="22"/>
      <c r="AX23" s="31"/>
      <c r="AY23" s="32"/>
      <c r="AZ23" s="32"/>
      <c r="BA23" s="6">
        <v>15.2</v>
      </c>
      <c r="BB23" s="33"/>
      <c r="BC23" s="22"/>
    </row>
    <row r="24" spans="2:55" ht="14.45" customHeight="1" x14ac:dyDescent="0.25">
      <c r="B24" s="31"/>
      <c r="C24" s="32"/>
      <c r="D24" s="32"/>
      <c r="E24" s="7">
        <v>2.62</v>
      </c>
      <c r="F24" s="33"/>
      <c r="H24" s="31"/>
      <c r="I24" s="32"/>
      <c r="J24" s="32"/>
      <c r="K24" s="7">
        <v>2.5099999999999998</v>
      </c>
      <c r="L24" s="33"/>
      <c r="M24" s="36"/>
      <c r="N24" s="34"/>
      <c r="T24" s="11">
        <v>87.77</v>
      </c>
      <c r="AR24" s="31"/>
      <c r="AS24" s="32"/>
      <c r="AT24" s="32">
        <f t="shared" ref="AT24" si="22">AVERAGE(AU24:AU25)</f>
        <v>15.25</v>
      </c>
      <c r="AU24" s="7">
        <v>15.26</v>
      </c>
      <c r="AV24" s="33">
        <v>6</v>
      </c>
      <c r="AW24" s="22"/>
      <c r="AX24" s="31"/>
      <c r="AY24" s="32"/>
      <c r="AZ24" s="32">
        <f t="shared" ref="AZ24" si="23">AVERAGE(BA24:BA25)</f>
        <v>15.059999999999999</v>
      </c>
      <c r="BA24" s="6">
        <v>15.04</v>
      </c>
      <c r="BB24" s="33">
        <v>6</v>
      </c>
      <c r="BC24" s="22"/>
    </row>
    <row r="25" spans="2:55" ht="14.45" customHeight="1" x14ac:dyDescent="0.25">
      <c r="B25" s="31"/>
      <c r="C25" s="32"/>
      <c r="D25" s="32"/>
      <c r="E25" s="7">
        <v>2.65</v>
      </c>
      <c r="F25" s="33"/>
      <c r="H25" s="31"/>
      <c r="I25" s="32"/>
      <c r="J25" s="32"/>
      <c r="K25" s="7">
        <v>2.5</v>
      </c>
      <c r="L25" s="33"/>
      <c r="M25" s="36"/>
      <c r="N25" s="34"/>
      <c r="T25" s="11">
        <v>87.81</v>
      </c>
      <c r="AR25" s="31"/>
      <c r="AS25" s="32"/>
      <c r="AT25" s="32"/>
      <c r="AU25" s="7">
        <v>15.24</v>
      </c>
      <c r="AV25" s="33"/>
      <c r="AW25" s="22"/>
      <c r="AX25" s="31"/>
      <c r="AY25" s="32"/>
      <c r="AZ25" s="32"/>
      <c r="BA25" s="6">
        <v>15.08</v>
      </c>
      <c r="BB25" s="33"/>
      <c r="BC25" s="22"/>
    </row>
    <row r="26" spans="2:55" ht="14.45" customHeight="1" x14ac:dyDescent="0.25">
      <c r="B26" s="31"/>
      <c r="C26" s="32"/>
      <c r="D26" s="32">
        <f>AVERAGE(E26:E28)</f>
        <v>2.6299999999999994</v>
      </c>
      <c r="E26" s="6">
        <v>2.67</v>
      </c>
      <c r="F26" s="33">
        <v>3</v>
      </c>
      <c r="H26" s="31">
        <v>2</v>
      </c>
      <c r="I26" s="32">
        <f>AVERAGE(K26:K49)</f>
        <v>2.6170833333333339</v>
      </c>
      <c r="J26" s="32">
        <f>AVERAGE(K26:K28)</f>
        <v>2.6433333333333331</v>
      </c>
      <c r="K26" s="6">
        <v>2.64</v>
      </c>
      <c r="L26" s="33">
        <v>1</v>
      </c>
      <c r="T26" s="11">
        <v>87.88</v>
      </c>
      <c r="AR26" s="31">
        <v>3</v>
      </c>
      <c r="AS26" s="32">
        <f t="shared" ref="AS26" si="24">AVERAGE(AU26:AU37)</f>
        <v>15.094166666666666</v>
      </c>
      <c r="AT26" s="32">
        <f t="shared" ref="AT26" si="25">AVERAGE(AU26:AU27)</f>
        <v>15.164999999999999</v>
      </c>
      <c r="AU26" s="6">
        <v>15.2</v>
      </c>
      <c r="AV26" s="33">
        <v>1</v>
      </c>
      <c r="AW26" s="22"/>
      <c r="AX26" s="31">
        <v>3</v>
      </c>
      <c r="AY26" s="32">
        <f t="shared" ref="AY26" si="26">AVERAGE(BA26:BA37)</f>
        <v>15.139166666666668</v>
      </c>
      <c r="AZ26" s="32">
        <f t="shared" ref="AZ26" si="27">AVERAGE(BA26:BA27)</f>
        <v>15.085000000000001</v>
      </c>
      <c r="BA26" s="6">
        <v>15.14</v>
      </c>
      <c r="BB26" s="33">
        <v>1</v>
      </c>
      <c r="BC26" s="22"/>
    </row>
    <row r="27" spans="2:55" ht="14.45" customHeight="1" x14ac:dyDescent="0.25">
      <c r="B27" s="31"/>
      <c r="C27" s="32"/>
      <c r="D27" s="32"/>
      <c r="E27" s="6">
        <v>2.61</v>
      </c>
      <c r="F27" s="33"/>
      <c r="H27" s="31"/>
      <c r="I27" s="32"/>
      <c r="J27" s="32"/>
      <c r="K27" s="6">
        <v>2.64</v>
      </c>
      <c r="L27" s="33"/>
      <c r="T27" s="11">
        <v>88.36</v>
      </c>
      <c r="AR27" s="31"/>
      <c r="AS27" s="32"/>
      <c r="AT27" s="32"/>
      <c r="AU27" s="6">
        <v>15.13</v>
      </c>
      <c r="AV27" s="33"/>
      <c r="AW27" s="22"/>
      <c r="AX27" s="31"/>
      <c r="AY27" s="32"/>
      <c r="AZ27" s="32"/>
      <c r="BA27" s="6">
        <v>15.03</v>
      </c>
      <c r="BB27" s="33"/>
      <c r="BC27" s="22"/>
    </row>
    <row r="28" spans="2:55" ht="14.45" customHeight="1" x14ac:dyDescent="0.25">
      <c r="B28" s="31"/>
      <c r="C28" s="32"/>
      <c r="D28" s="32"/>
      <c r="E28" s="6">
        <v>2.61</v>
      </c>
      <c r="F28" s="33"/>
      <c r="H28" s="31"/>
      <c r="I28" s="32"/>
      <c r="J28" s="32"/>
      <c r="K28" s="6">
        <v>2.65</v>
      </c>
      <c r="L28" s="33"/>
      <c r="T28" s="11">
        <v>88.19</v>
      </c>
      <c r="AR28" s="31"/>
      <c r="AS28" s="32"/>
      <c r="AT28" s="32">
        <f t="shared" ref="AT28" si="28">AVERAGE(AU28:AU29)</f>
        <v>15.105</v>
      </c>
      <c r="AU28" s="7">
        <v>15.13</v>
      </c>
      <c r="AV28" s="33">
        <v>2</v>
      </c>
      <c r="AW28" s="22"/>
      <c r="AX28" s="31"/>
      <c r="AY28" s="32"/>
      <c r="AZ28" s="32">
        <f t="shared" ref="AZ28" si="29">AVERAGE(BA28:BA29)</f>
        <v>15.09</v>
      </c>
      <c r="BA28" s="7">
        <v>15.08</v>
      </c>
      <c r="BB28" s="33">
        <v>2</v>
      </c>
      <c r="BC28" s="22"/>
    </row>
    <row r="29" spans="2:55" ht="14.45" customHeight="1" x14ac:dyDescent="0.25">
      <c r="B29" s="31"/>
      <c r="C29" s="32"/>
      <c r="D29" s="32">
        <f>AVERAGE(E29:E31)</f>
        <v>2.6066666666666665</v>
      </c>
      <c r="E29" s="7">
        <v>2.6</v>
      </c>
      <c r="F29" s="33">
        <v>4</v>
      </c>
      <c r="H29" s="31"/>
      <c r="I29" s="32"/>
      <c r="J29" s="32">
        <f>AVERAGE(K29:K31)</f>
        <v>2.6366666666666667</v>
      </c>
      <c r="K29" s="7">
        <v>2.62</v>
      </c>
      <c r="L29" s="33">
        <v>2</v>
      </c>
      <c r="AR29" s="31"/>
      <c r="AS29" s="32"/>
      <c r="AT29" s="32"/>
      <c r="AU29" s="7">
        <v>15.08</v>
      </c>
      <c r="AV29" s="33"/>
      <c r="AW29" s="22"/>
      <c r="AX29" s="31"/>
      <c r="AY29" s="32"/>
      <c r="AZ29" s="32"/>
      <c r="BA29" s="7">
        <v>15.1</v>
      </c>
      <c r="BB29" s="33"/>
      <c r="BC29" s="22"/>
    </row>
    <row r="30" spans="2:55" ht="14.45" customHeight="1" x14ac:dyDescent="0.25">
      <c r="B30" s="31"/>
      <c r="C30" s="32"/>
      <c r="D30" s="32"/>
      <c r="E30" s="7">
        <v>2.59</v>
      </c>
      <c r="F30" s="33"/>
      <c r="H30" s="31"/>
      <c r="I30" s="32"/>
      <c r="J30" s="32"/>
      <c r="K30" s="7">
        <v>2.65</v>
      </c>
      <c r="L30" s="33"/>
      <c r="AR30" s="31"/>
      <c r="AS30" s="32"/>
      <c r="AT30" s="32">
        <f t="shared" ref="AT30" si="30">AVERAGE(AU30:AU31)</f>
        <v>15.07</v>
      </c>
      <c r="AU30" s="6">
        <v>15.06</v>
      </c>
      <c r="AV30" s="33">
        <v>3</v>
      </c>
      <c r="AW30" s="22"/>
      <c r="AX30" s="31"/>
      <c r="AY30" s="32"/>
      <c r="AZ30" s="32">
        <f t="shared" ref="AZ30" si="31">AVERAGE(BA30:BA31)</f>
        <v>15.125</v>
      </c>
      <c r="BA30" s="6">
        <v>15.11</v>
      </c>
      <c r="BB30" s="33">
        <v>3</v>
      </c>
      <c r="BC30" s="22"/>
    </row>
    <row r="31" spans="2:55" ht="14.45" customHeight="1" x14ac:dyDescent="0.25">
      <c r="B31" s="31"/>
      <c r="C31" s="32"/>
      <c r="D31" s="32"/>
      <c r="E31" s="7">
        <v>2.63</v>
      </c>
      <c r="F31" s="33"/>
      <c r="H31" s="31"/>
      <c r="I31" s="32"/>
      <c r="J31" s="32"/>
      <c r="K31" s="7">
        <v>2.64</v>
      </c>
      <c r="L31" s="33"/>
      <c r="T31" s="14">
        <f>AVERAGE(T2:T28)</f>
        <v>88.313333333333347</v>
      </c>
      <c r="AR31" s="31"/>
      <c r="AS31" s="32"/>
      <c r="AT31" s="32"/>
      <c r="AU31" s="6">
        <v>15.08</v>
      </c>
      <c r="AV31" s="33"/>
      <c r="AW31" s="22"/>
      <c r="AX31" s="31"/>
      <c r="AY31" s="32"/>
      <c r="AZ31" s="32"/>
      <c r="BA31" s="6">
        <v>15.14</v>
      </c>
      <c r="BB31" s="33"/>
      <c r="BC31" s="22"/>
    </row>
    <row r="32" spans="2:55" ht="14.45" customHeight="1" x14ac:dyDescent="0.25">
      <c r="B32" s="31"/>
      <c r="C32" s="32"/>
      <c r="D32" s="32">
        <f>AVERAGE(E32:E34)</f>
        <v>2.6233333333333335</v>
      </c>
      <c r="E32" s="6">
        <v>2.63</v>
      </c>
      <c r="F32" s="33">
        <v>5</v>
      </c>
      <c r="H32" s="31"/>
      <c r="I32" s="32"/>
      <c r="J32" s="32">
        <f>AVERAGE(K32:K34)</f>
        <v>2.6233333333333335</v>
      </c>
      <c r="K32" s="6">
        <v>2.61</v>
      </c>
      <c r="L32" s="33">
        <v>3</v>
      </c>
      <c r="AR32" s="31"/>
      <c r="AS32" s="32"/>
      <c r="AT32" s="32">
        <f t="shared" ref="AT32" si="32">AVERAGE(AU32:AU33)</f>
        <v>15.14</v>
      </c>
      <c r="AU32" s="7">
        <v>15.16</v>
      </c>
      <c r="AV32" s="33">
        <v>4</v>
      </c>
      <c r="AW32" s="22"/>
      <c r="AX32" s="31"/>
      <c r="AY32" s="32"/>
      <c r="AZ32" s="32">
        <f t="shared" ref="AZ32" si="33">AVERAGE(BA32:BA33)</f>
        <v>15.17</v>
      </c>
      <c r="BA32" s="7">
        <v>15.16</v>
      </c>
      <c r="BB32" s="33">
        <v>4</v>
      </c>
      <c r="BC32" s="22"/>
    </row>
    <row r="33" spans="2:55" ht="14.45" customHeight="1" x14ac:dyDescent="0.25">
      <c r="B33" s="31"/>
      <c r="C33" s="32"/>
      <c r="D33" s="32"/>
      <c r="E33" s="6">
        <v>2.61</v>
      </c>
      <c r="F33" s="33"/>
      <c r="H33" s="31"/>
      <c r="I33" s="32"/>
      <c r="J33" s="32"/>
      <c r="K33" s="6">
        <v>2.6</v>
      </c>
      <c r="L33" s="33"/>
      <c r="AR33" s="31"/>
      <c r="AS33" s="32"/>
      <c r="AT33" s="32"/>
      <c r="AU33" s="7">
        <v>15.12</v>
      </c>
      <c r="AV33" s="33"/>
      <c r="AW33" s="22"/>
      <c r="AX33" s="31"/>
      <c r="AY33" s="32"/>
      <c r="AZ33" s="32"/>
      <c r="BA33" s="7">
        <v>15.18</v>
      </c>
      <c r="BB33" s="33"/>
      <c r="BC33" s="22"/>
    </row>
    <row r="34" spans="2:55" ht="14.45" customHeight="1" x14ac:dyDescent="0.25">
      <c r="B34" s="31"/>
      <c r="C34" s="32"/>
      <c r="D34" s="32"/>
      <c r="E34" s="6">
        <v>2.63</v>
      </c>
      <c r="F34" s="33"/>
      <c r="H34" s="31"/>
      <c r="I34" s="32"/>
      <c r="J34" s="32"/>
      <c r="K34" s="6">
        <v>2.66</v>
      </c>
      <c r="L34" s="33"/>
      <c r="AR34" s="31"/>
      <c r="AS34" s="32"/>
      <c r="AT34" s="32">
        <f t="shared" ref="AT34" si="34">AVERAGE(AU34:AU35)</f>
        <v>15.04</v>
      </c>
      <c r="AU34" s="6">
        <v>15.05</v>
      </c>
      <c r="AV34" s="33">
        <v>5</v>
      </c>
      <c r="AW34" s="22"/>
      <c r="AX34" s="31"/>
      <c r="AY34" s="32"/>
      <c r="AZ34" s="32">
        <f t="shared" ref="AZ34" si="35">AVERAGE(BA34:BA35)</f>
        <v>15.234999999999999</v>
      </c>
      <c r="BA34" s="6">
        <v>15.25</v>
      </c>
      <c r="BB34" s="33">
        <v>5</v>
      </c>
      <c r="BC34" s="22"/>
    </row>
    <row r="35" spans="2:55" ht="14.45" customHeight="1" x14ac:dyDescent="0.25">
      <c r="B35" s="31"/>
      <c r="C35" s="32"/>
      <c r="D35" s="32">
        <f>AVERAGE(E35:E37)</f>
        <v>2.6833333333333336</v>
      </c>
      <c r="E35" s="7">
        <v>2.71</v>
      </c>
      <c r="F35" s="33">
        <v>6</v>
      </c>
      <c r="H35" s="31"/>
      <c r="I35" s="32"/>
      <c r="J35" s="32">
        <f>AVERAGE(K35:K37)</f>
        <v>2.6666666666666665</v>
      </c>
      <c r="K35" s="7">
        <v>2.66</v>
      </c>
      <c r="L35" s="33">
        <v>4</v>
      </c>
      <c r="AR35" s="31"/>
      <c r="AS35" s="32"/>
      <c r="AT35" s="32"/>
      <c r="AU35" s="6">
        <v>15.03</v>
      </c>
      <c r="AV35" s="33"/>
      <c r="AW35" s="22"/>
      <c r="AX35" s="31"/>
      <c r="AY35" s="32"/>
      <c r="AZ35" s="32"/>
      <c r="BA35" s="6">
        <v>15.22</v>
      </c>
      <c r="BB35" s="33"/>
      <c r="BC35" s="22"/>
    </row>
    <row r="36" spans="2:55" ht="14.45" customHeight="1" x14ac:dyDescent="0.25">
      <c r="B36" s="31"/>
      <c r="C36" s="32"/>
      <c r="D36" s="32"/>
      <c r="E36" s="7">
        <v>2.67</v>
      </c>
      <c r="F36" s="33"/>
      <c r="H36" s="31"/>
      <c r="I36" s="32"/>
      <c r="J36" s="32"/>
      <c r="K36" s="7">
        <v>2.64</v>
      </c>
      <c r="L36" s="33"/>
      <c r="AR36" s="31"/>
      <c r="AS36" s="32"/>
      <c r="AT36" s="32">
        <f t="shared" ref="AT36" si="36">AVERAGE(AU36:AU37)</f>
        <v>15.045</v>
      </c>
      <c r="AU36" s="7">
        <v>15.05</v>
      </c>
      <c r="AV36" s="33">
        <v>6</v>
      </c>
      <c r="AW36" s="22"/>
      <c r="AX36" s="31"/>
      <c r="AY36" s="32"/>
      <c r="AZ36" s="32">
        <f t="shared" ref="AZ36" si="37">AVERAGE(BA36:BA37)</f>
        <v>15.129999999999999</v>
      </c>
      <c r="BA36" s="7">
        <v>15.14</v>
      </c>
      <c r="BB36" s="33">
        <v>6</v>
      </c>
      <c r="BC36" s="22"/>
    </row>
    <row r="37" spans="2:55" ht="14.45" customHeight="1" x14ac:dyDescent="0.25">
      <c r="B37" s="31"/>
      <c r="C37" s="32"/>
      <c r="D37" s="32"/>
      <c r="E37" s="7">
        <v>2.67</v>
      </c>
      <c r="F37" s="33"/>
      <c r="H37" s="31"/>
      <c r="I37" s="32"/>
      <c r="J37" s="32"/>
      <c r="K37" s="7">
        <v>2.7</v>
      </c>
      <c r="L37" s="33"/>
      <c r="AR37" s="31"/>
      <c r="AS37" s="32"/>
      <c r="AT37" s="32"/>
      <c r="AU37" s="7">
        <v>15.04</v>
      </c>
      <c r="AV37" s="33"/>
      <c r="AW37" s="22"/>
      <c r="AX37" s="31"/>
      <c r="AY37" s="32"/>
      <c r="AZ37" s="32"/>
      <c r="BA37" s="7">
        <v>15.12</v>
      </c>
      <c r="BB37" s="33"/>
      <c r="BC37" s="22"/>
    </row>
    <row r="38" spans="2:55" ht="14.45" customHeight="1" x14ac:dyDescent="0.25">
      <c r="B38" s="31">
        <v>3</v>
      </c>
      <c r="C38" s="32">
        <f>AVERAGE(E38:E55)</f>
        <v>2.653888888888889</v>
      </c>
      <c r="D38" s="32">
        <f>AVERAGE(E38:E40)</f>
        <v>2.6766666666666672</v>
      </c>
      <c r="E38" s="6">
        <v>2.68</v>
      </c>
      <c r="F38" s="33">
        <v>1</v>
      </c>
      <c r="H38" s="31"/>
      <c r="I38" s="32"/>
      <c r="J38" s="32">
        <f>AVERAGE(K38:K40)</f>
        <v>2.6833333333333336</v>
      </c>
      <c r="K38" s="6">
        <v>2.68</v>
      </c>
      <c r="L38" s="33">
        <v>5</v>
      </c>
      <c r="AR38" s="31">
        <v>4</v>
      </c>
      <c r="AS38" s="32">
        <f t="shared" ref="AS38" si="38">AVERAGE(AU38:AU49)</f>
        <v>15.169166666666667</v>
      </c>
      <c r="AT38" s="32">
        <f t="shared" ref="AT38" si="39">AVERAGE(AU38:AU39)</f>
        <v>15.129999999999999</v>
      </c>
      <c r="AU38" s="6">
        <v>15.1</v>
      </c>
      <c r="AV38" s="33">
        <v>1</v>
      </c>
      <c r="AW38" s="22"/>
      <c r="AX38" s="31">
        <v>4</v>
      </c>
      <c r="AY38" s="32">
        <f t="shared" ref="AY38" si="40">AVERAGE(BA38:BA49)</f>
        <v>15.189166666666667</v>
      </c>
      <c r="AZ38" s="32">
        <f t="shared" ref="AZ38" si="41">AVERAGE(BA38:BA39)</f>
        <v>15.154999999999999</v>
      </c>
      <c r="BA38" s="6">
        <v>15.2</v>
      </c>
      <c r="BB38" s="33">
        <v>1</v>
      </c>
      <c r="BC38" s="22"/>
    </row>
    <row r="39" spans="2:55" ht="14.45" customHeight="1" x14ac:dyDescent="0.25">
      <c r="B39" s="31"/>
      <c r="C39" s="32"/>
      <c r="D39" s="32"/>
      <c r="E39" s="6">
        <v>2.63</v>
      </c>
      <c r="F39" s="33"/>
      <c r="H39" s="31"/>
      <c r="I39" s="32"/>
      <c r="J39" s="32"/>
      <c r="K39" s="6">
        <v>2.64</v>
      </c>
      <c r="L39" s="33"/>
      <c r="AR39" s="31"/>
      <c r="AS39" s="32"/>
      <c r="AT39" s="32"/>
      <c r="AU39" s="6">
        <v>15.16</v>
      </c>
      <c r="AV39" s="33"/>
      <c r="AW39" s="22"/>
      <c r="AX39" s="31"/>
      <c r="AY39" s="32"/>
      <c r="AZ39" s="32"/>
      <c r="BA39" s="6">
        <v>15.11</v>
      </c>
      <c r="BB39" s="33"/>
      <c r="BC39" s="22"/>
    </row>
    <row r="40" spans="2:55" ht="14.45" customHeight="1" x14ac:dyDescent="0.25">
      <c r="B40" s="31"/>
      <c r="C40" s="32"/>
      <c r="D40" s="32"/>
      <c r="E40" s="6">
        <v>2.72</v>
      </c>
      <c r="F40" s="33"/>
      <c r="H40" s="31"/>
      <c r="I40" s="32"/>
      <c r="J40" s="32"/>
      <c r="K40" s="6">
        <v>2.73</v>
      </c>
      <c r="L40" s="33"/>
      <c r="AR40" s="31"/>
      <c r="AS40" s="32"/>
      <c r="AT40" s="32">
        <f t="shared" ref="AT40" si="42">AVERAGE(AU40:AU41)</f>
        <v>15.21</v>
      </c>
      <c r="AU40" s="7">
        <v>15.24</v>
      </c>
      <c r="AV40" s="33">
        <v>2</v>
      </c>
      <c r="AW40" s="22"/>
      <c r="AX40" s="31"/>
      <c r="AY40" s="32"/>
      <c r="AZ40" s="32">
        <f t="shared" ref="AZ40" si="43">AVERAGE(BA40:BA41)</f>
        <v>15.15</v>
      </c>
      <c r="BA40" s="7">
        <v>15.15</v>
      </c>
      <c r="BB40" s="33">
        <v>2</v>
      </c>
      <c r="BC40" s="22"/>
    </row>
    <row r="41" spans="2:55" ht="14.45" customHeight="1" x14ac:dyDescent="0.25">
      <c r="B41" s="31"/>
      <c r="C41" s="32"/>
      <c r="D41" s="32">
        <f>AVERAGE(E41:E43)</f>
        <v>2.6533333333333333</v>
      </c>
      <c r="E41" s="7">
        <v>2.67</v>
      </c>
      <c r="F41" s="33">
        <v>2</v>
      </c>
      <c r="H41" s="31"/>
      <c r="I41" s="32"/>
      <c r="J41" s="32">
        <f>AVERAGE(K41:K43)</f>
        <v>2.6533333333333338</v>
      </c>
      <c r="K41" s="7">
        <v>2.68</v>
      </c>
      <c r="L41" s="33">
        <v>6</v>
      </c>
      <c r="AR41" s="31"/>
      <c r="AS41" s="32"/>
      <c r="AT41" s="32"/>
      <c r="AU41" s="7">
        <v>15.18</v>
      </c>
      <c r="AV41" s="33"/>
      <c r="AW41" s="22"/>
      <c r="AX41" s="31"/>
      <c r="AY41" s="32"/>
      <c r="AZ41" s="32"/>
      <c r="BA41" s="7">
        <v>15.15</v>
      </c>
      <c r="BB41" s="33"/>
      <c r="BC41" s="22"/>
    </row>
    <row r="42" spans="2:55" ht="14.45" customHeight="1" x14ac:dyDescent="0.25">
      <c r="B42" s="31"/>
      <c r="C42" s="32"/>
      <c r="D42" s="32"/>
      <c r="E42" s="7">
        <v>2.63</v>
      </c>
      <c r="F42" s="33"/>
      <c r="H42" s="31"/>
      <c r="I42" s="32"/>
      <c r="J42" s="32"/>
      <c r="K42" s="7">
        <v>2.63</v>
      </c>
      <c r="L42" s="33"/>
      <c r="AR42" s="31"/>
      <c r="AS42" s="32"/>
      <c r="AT42" s="32">
        <f t="shared" ref="AT42" si="44">AVERAGE(AU42:AU43)</f>
        <v>15.23</v>
      </c>
      <c r="AU42" s="6">
        <v>15.16</v>
      </c>
      <c r="AV42" s="33">
        <v>3</v>
      </c>
      <c r="AW42" s="22"/>
      <c r="AX42" s="31"/>
      <c r="AY42" s="32"/>
      <c r="AZ42" s="32">
        <f t="shared" ref="AZ42" si="45">AVERAGE(BA42:BA43)</f>
        <v>15.205</v>
      </c>
      <c r="BA42" s="6">
        <v>15.2</v>
      </c>
      <c r="BB42" s="33">
        <v>3</v>
      </c>
      <c r="BC42" s="22"/>
    </row>
    <row r="43" spans="2:55" ht="14.45" customHeight="1" x14ac:dyDescent="0.25">
      <c r="B43" s="31"/>
      <c r="C43" s="32"/>
      <c r="D43" s="32"/>
      <c r="E43" s="7">
        <v>2.66</v>
      </c>
      <c r="F43" s="33"/>
      <c r="H43" s="31"/>
      <c r="I43" s="32"/>
      <c r="J43" s="32"/>
      <c r="K43" s="7">
        <v>2.65</v>
      </c>
      <c r="L43" s="33"/>
      <c r="M43" s="12" t="s">
        <v>25</v>
      </c>
      <c r="N43" s="12" t="s">
        <v>26</v>
      </c>
      <c r="AR43" s="31"/>
      <c r="AS43" s="32"/>
      <c r="AT43" s="32"/>
      <c r="AU43" s="6">
        <v>15.3</v>
      </c>
      <c r="AV43" s="33"/>
      <c r="AW43" s="22"/>
      <c r="AX43" s="31"/>
      <c r="AY43" s="32"/>
      <c r="AZ43" s="32"/>
      <c r="BA43" s="6">
        <v>15.21</v>
      </c>
      <c r="BB43" s="33"/>
      <c r="BC43" s="22"/>
    </row>
    <row r="44" spans="2:55" ht="14.45" customHeight="1" x14ac:dyDescent="0.25">
      <c r="B44" s="31"/>
      <c r="C44" s="32"/>
      <c r="D44" s="32">
        <f>AVERAGE(E44:E46)</f>
        <v>2.66</v>
      </c>
      <c r="E44" s="6">
        <v>2.68</v>
      </c>
      <c r="F44" s="33">
        <v>3</v>
      </c>
      <c r="H44" s="31"/>
      <c r="I44" s="32"/>
      <c r="J44" s="32">
        <f>AVERAGE(K44:K46)</f>
        <v>2.52</v>
      </c>
      <c r="K44" s="6">
        <v>2.52</v>
      </c>
      <c r="L44" s="33">
        <v>7</v>
      </c>
      <c r="M44" s="35">
        <v>47.1</v>
      </c>
      <c r="N44" s="34">
        <v>9.76</v>
      </c>
      <c r="AR44" s="31"/>
      <c r="AS44" s="32"/>
      <c r="AT44" s="32">
        <f t="shared" ref="AT44" si="46">AVERAGE(AU44:AU45)</f>
        <v>15.120000000000001</v>
      </c>
      <c r="AU44" s="7">
        <v>15.13</v>
      </c>
      <c r="AV44" s="33">
        <v>4</v>
      </c>
      <c r="AW44" s="22"/>
      <c r="AX44" s="31"/>
      <c r="AY44" s="32"/>
      <c r="AZ44" s="32">
        <f t="shared" ref="AZ44" si="47">AVERAGE(BA44:BA45)</f>
        <v>15.190000000000001</v>
      </c>
      <c r="BA44" s="7">
        <v>15.13</v>
      </c>
      <c r="BB44" s="33">
        <v>4</v>
      </c>
      <c r="BC44" s="22"/>
    </row>
    <row r="45" spans="2:55" ht="14.45" customHeight="1" x14ac:dyDescent="0.25">
      <c r="B45" s="31"/>
      <c r="C45" s="32"/>
      <c r="D45" s="32"/>
      <c r="E45" s="6">
        <v>2.62</v>
      </c>
      <c r="F45" s="33"/>
      <c r="H45" s="31"/>
      <c r="I45" s="32"/>
      <c r="J45" s="32"/>
      <c r="K45" s="6">
        <v>2.52</v>
      </c>
      <c r="L45" s="33"/>
      <c r="M45" s="35"/>
      <c r="N45" s="34"/>
      <c r="AR45" s="31"/>
      <c r="AS45" s="32"/>
      <c r="AT45" s="32"/>
      <c r="AU45" s="7">
        <v>15.11</v>
      </c>
      <c r="AV45" s="33"/>
      <c r="AW45" s="22"/>
      <c r="AX45" s="31"/>
      <c r="AY45" s="32"/>
      <c r="AZ45" s="32"/>
      <c r="BA45" s="7">
        <v>15.25</v>
      </c>
      <c r="BB45" s="33"/>
      <c r="BC45" s="22"/>
    </row>
    <row r="46" spans="2:55" ht="14.45" customHeight="1" x14ac:dyDescent="0.25">
      <c r="B46" s="31"/>
      <c r="C46" s="32"/>
      <c r="D46" s="32"/>
      <c r="E46" s="6">
        <v>2.68</v>
      </c>
      <c r="F46" s="33"/>
      <c r="H46" s="31"/>
      <c r="I46" s="32"/>
      <c r="J46" s="32"/>
      <c r="K46" s="6">
        <v>2.52</v>
      </c>
      <c r="L46" s="33"/>
      <c r="M46" s="35"/>
      <c r="N46" s="34"/>
      <c r="AR46" s="31"/>
      <c r="AS46" s="32"/>
      <c r="AT46" s="32">
        <f t="shared" ref="AT46" si="48">AVERAGE(AU46:AU47)</f>
        <v>15.115</v>
      </c>
      <c r="AU46" s="6">
        <v>15.15</v>
      </c>
      <c r="AV46" s="33">
        <v>5</v>
      </c>
      <c r="AW46" s="22"/>
      <c r="AX46" s="31"/>
      <c r="AY46" s="32"/>
      <c r="AZ46" s="32">
        <f t="shared" ref="AZ46" si="49">AVERAGE(BA46:BA47)</f>
        <v>15.324999999999999</v>
      </c>
      <c r="BA46" s="6">
        <v>15.35</v>
      </c>
      <c r="BB46" s="33">
        <v>5</v>
      </c>
      <c r="BC46" s="22"/>
    </row>
    <row r="47" spans="2:55" ht="14.45" customHeight="1" x14ac:dyDescent="0.25">
      <c r="B47" s="31"/>
      <c r="C47" s="32"/>
      <c r="D47" s="32">
        <f>AVERAGE(E47:E49)</f>
        <v>2.6233333333333335</v>
      </c>
      <c r="E47" s="7">
        <v>2.65</v>
      </c>
      <c r="F47" s="33">
        <v>4</v>
      </c>
      <c r="H47" s="31"/>
      <c r="I47" s="32"/>
      <c r="J47" s="32">
        <f>AVERAGE(K47:K49)</f>
        <v>2.5099999999999998</v>
      </c>
      <c r="K47" s="7">
        <v>2.5299999999999998</v>
      </c>
      <c r="L47" s="33">
        <v>8</v>
      </c>
      <c r="M47" s="36">
        <v>47.01</v>
      </c>
      <c r="N47" s="34"/>
      <c r="AR47" s="31"/>
      <c r="AS47" s="32"/>
      <c r="AT47" s="32"/>
      <c r="AU47" s="6">
        <v>15.08</v>
      </c>
      <c r="AV47" s="33"/>
      <c r="AW47" s="22"/>
      <c r="AX47" s="31"/>
      <c r="AY47" s="32"/>
      <c r="AZ47" s="32"/>
      <c r="BA47" s="6">
        <v>15.3</v>
      </c>
      <c r="BB47" s="33"/>
      <c r="BC47" s="22"/>
    </row>
    <row r="48" spans="2:55" ht="14.45" customHeight="1" x14ac:dyDescent="0.25">
      <c r="B48" s="31"/>
      <c r="C48" s="32"/>
      <c r="D48" s="32"/>
      <c r="E48" s="7">
        <v>2.6</v>
      </c>
      <c r="F48" s="33"/>
      <c r="H48" s="31"/>
      <c r="I48" s="32"/>
      <c r="J48" s="32"/>
      <c r="K48" s="7">
        <v>2.52</v>
      </c>
      <c r="L48" s="33"/>
      <c r="M48" s="36"/>
      <c r="N48" s="34"/>
      <c r="AR48" s="31"/>
      <c r="AS48" s="32"/>
      <c r="AT48" s="32">
        <f t="shared" ref="AT48" si="50">AVERAGE(AU48:AU49)</f>
        <v>15.21</v>
      </c>
      <c r="AU48" s="7">
        <v>15.25</v>
      </c>
      <c r="AV48" s="33">
        <v>6</v>
      </c>
      <c r="AW48" s="22"/>
      <c r="AX48" s="31"/>
      <c r="AY48" s="32"/>
      <c r="AZ48" s="32">
        <f t="shared" ref="AZ48" si="51">AVERAGE(BA48:BA49)</f>
        <v>15.11</v>
      </c>
      <c r="BA48" s="7">
        <v>15.12</v>
      </c>
      <c r="BB48" s="33">
        <v>6</v>
      </c>
      <c r="BC48" s="22"/>
    </row>
    <row r="49" spans="2:55" ht="14.45" customHeight="1" x14ac:dyDescent="0.25">
      <c r="B49" s="31"/>
      <c r="C49" s="32"/>
      <c r="D49" s="32"/>
      <c r="E49" s="7">
        <v>2.62</v>
      </c>
      <c r="F49" s="33"/>
      <c r="H49" s="31"/>
      <c r="I49" s="32"/>
      <c r="J49" s="32"/>
      <c r="K49" s="7">
        <v>2.48</v>
      </c>
      <c r="L49" s="33"/>
      <c r="M49" s="36"/>
      <c r="N49" s="34"/>
      <c r="AR49" s="31"/>
      <c r="AS49" s="32"/>
      <c r="AT49" s="32"/>
      <c r="AU49" s="7">
        <v>15.17</v>
      </c>
      <c r="AV49" s="33"/>
      <c r="AW49" s="22"/>
      <c r="AX49" s="31"/>
      <c r="AY49" s="32"/>
      <c r="AZ49" s="32"/>
      <c r="BA49" s="7">
        <v>15.1</v>
      </c>
      <c r="BB49" s="33"/>
      <c r="BC49" s="22"/>
    </row>
    <row r="50" spans="2:55" ht="14.45" customHeight="1" x14ac:dyDescent="0.25">
      <c r="B50" s="31"/>
      <c r="C50" s="32"/>
      <c r="D50" s="32">
        <f>AVERAGE(E50:E52)</f>
        <v>2.6333333333333333</v>
      </c>
      <c r="E50" s="6">
        <v>2.63</v>
      </c>
      <c r="F50" s="33">
        <v>5</v>
      </c>
      <c r="H50" s="31">
        <v>3</v>
      </c>
      <c r="I50" s="32">
        <f>AVERAGE(K50:K73)</f>
        <v>2.6270833333333328</v>
      </c>
      <c r="J50" s="32">
        <f>AVERAGE(K50:K52)</f>
        <v>2.6366666666666667</v>
      </c>
      <c r="K50" s="6">
        <v>2.62</v>
      </c>
      <c r="L50" s="33">
        <v>1</v>
      </c>
      <c r="AR50" s="31">
        <v>5</v>
      </c>
      <c r="AS50" s="32">
        <f t="shared" ref="AS50" si="52">AVERAGE(AU50:AU61)</f>
        <v>15.074999999999998</v>
      </c>
      <c r="AT50" s="32">
        <f t="shared" ref="AT50" si="53">AVERAGE(AU50:AU51)</f>
        <v>15.04</v>
      </c>
      <c r="AU50" s="6">
        <v>14.98</v>
      </c>
      <c r="AV50" s="33">
        <v>1</v>
      </c>
      <c r="AW50" s="22"/>
      <c r="AX50" s="31">
        <v>5</v>
      </c>
      <c r="AY50" s="32">
        <f t="shared" ref="AY50" si="54">AVERAGE(BA50:BA61)</f>
        <v>15.168333333333335</v>
      </c>
      <c r="AZ50" s="32">
        <f t="shared" ref="AZ50" si="55">AVERAGE(BA50:BA51)</f>
        <v>15.18</v>
      </c>
      <c r="BA50" s="6">
        <v>15.12</v>
      </c>
      <c r="BB50" s="33">
        <v>1</v>
      </c>
      <c r="BC50" s="22"/>
    </row>
    <row r="51" spans="2:55" ht="14.45" customHeight="1" x14ac:dyDescent="0.25">
      <c r="B51" s="31"/>
      <c r="C51" s="32"/>
      <c r="D51" s="32"/>
      <c r="E51" s="6">
        <v>2.62</v>
      </c>
      <c r="F51" s="33"/>
      <c r="H51" s="31"/>
      <c r="I51" s="32"/>
      <c r="J51" s="32"/>
      <c r="K51" s="6">
        <v>2.62</v>
      </c>
      <c r="L51" s="33"/>
      <c r="AR51" s="31"/>
      <c r="AS51" s="32"/>
      <c r="AT51" s="32"/>
      <c r="AU51" s="6">
        <v>15.1</v>
      </c>
      <c r="AV51" s="33"/>
      <c r="AW51" s="22"/>
      <c r="AX51" s="31"/>
      <c r="AY51" s="32"/>
      <c r="AZ51" s="32"/>
      <c r="BA51" s="6">
        <v>15.24</v>
      </c>
      <c r="BB51" s="33"/>
      <c r="BC51" s="22"/>
    </row>
    <row r="52" spans="2:55" ht="14.45" customHeight="1" x14ac:dyDescent="0.25">
      <c r="B52" s="31"/>
      <c r="C52" s="32"/>
      <c r="D52" s="32"/>
      <c r="E52" s="6">
        <v>2.65</v>
      </c>
      <c r="F52" s="33"/>
      <c r="H52" s="31"/>
      <c r="I52" s="32"/>
      <c r="J52" s="32"/>
      <c r="K52" s="6">
        <v>2.67</v>
      </c>
      <c r="L52" s="33"/>
      <c r="AR52" s="31"/>
      <c r="AS52" s="32"/>
      <c r="AT52" s="32">
        <f t="shared" ref="AT52" si="56">AVERAGE(AU52:AU53)</f>
        <v>15.125</v>
      </c>
      <c r="AU52" s="7">
        <v>15.16</v>
      </c>
      <c r="AV52" s="33">
        <v>2</v>
      </c>
      <c r="AW52" s="22"/>
      <c r="AX52" s="31"/>
      <c r="AY52" s="32"/>
      <c r="AZ52" s="32">
        <f t="shared" ref="AZ52" si="57">AVERAGE(BA52:BA53)</f>
        <v>15.185</v>
      </c>
      <c r="BA52" s="7">
        <v>15.22</v>
      </c>
      <c r="BB52" s="33">
        <v>2</v>
      </c>
      <c r="BC52" s="22"/>
    </row>
    <row r="53" spans="2:55" ht="14.45" customHeight="1" x14ac:dyDescent="0.25">
      <c r="B53" s="31"/>
      <c r="C53" s="32"/>
      <c r="D53" s="32">
        <f>AVERAGE(E53:E55)</f>
        <v>2.6766666666666663</v>
      </c>
      <c r="E53" s="7">
        <v>2.69</v>
      </c>
      <c r="F53" s="33">
        <v>6</v>
      </c>
      <c r="H53" s="31"/>
      <c r="I53" s="32"/>
      <c r="J53" s="32">
        <f>AVERAGE(K53:K55)</f>
        <v>2.64</v>
      </c>
      <c r="K53" s="7">
        <v>2.64</v>
      </c>
      <c r="L53" s="33">
        <v>2</v>
      </c>
      <c r="AR53" s="31"/>
      <c r="AS53" s="32"/>
      <c r="AT53" s="32"/>
      <c r="AU53" s="7">
        <v>15.09</v>
      </c>
      <c r="AV53" s="33"/>
      <c r="AW53" s="22"/>
      <c r="AX53" s="31"/>
      <c r="AY53" s="32"/>
      <c r="AZ53" s="32"/>
      <c r="BA53" s="7">
        <v>15.15</v>
      </c>
      <c r="BB53" s="33"/>
      <c r="BC53" s="22"/>
    </row>
    <row r="54" spans="2:55" ht="14.45" customHeight="1" x14ac:dyDescent="0.25">
      <c r="B54" s="31"/>
      <c r="C54" s="32"/>
      <c r="D54" s="32"/>
      <c r="E54" s="7">
        <v>2.66</v>
      </c>
      <c r="F54" s="33"/>
      <c r="H54" s="31"/>
      <c r="I54" s="32"/>
      <c r="J54" s="32"/>
      <c r="K54" s="7">
        <v>2.63</v>
      </c>
      <c r="L54" s="33"/>
      <c r="AR54" s="31"/>
      <c r="AS54" s="32"/>
      <c r="AT54" s="32">
        <f t="shared" ref="AT54" si="58">AVERAGE(AU54:AU55)</f>
        <v>15.11</v>
      </c>
      <c r="AU54" s="6">
        <v>15.12</v>
      </c>
      <c r="AV54" s="33">
        <v>3</v>
      </c>
      <c r="AW54" s="22"/>
      <c r="AX54" s="31"/>
      <c r="AY54" s="32"/>
      <c r="AZ54" s="32">
        <f t="shared" ref="AZ54" si="59">AVERAGE(BA54:BA55)</f>
        <v>15.145</v>
      </c>
      <c r="BA54" s="6">
        <v>15.19</v>
      </c>
      <c r="BB54" s="33">
        <v>3</v>
      </c>
      <c r="BC54" s="22"/>
    </row>
    <row r="55" spans="2:55" ht="14.45" customHeight="1" x14ac:dyDescent="0.25">
      <c r="B55" s="31"/>
      <c r="C55" s="32"/>
      <c r="D55" s="32"/>
      <c r="E55" s="7">
        <v>2.68</v>
      </c>
      <c r="F55" s="33"/>
      <c r="H55" s="31"/>
      <c r="I55" s="32"/>
      <c r="J55" s="32"/>
      <c r="K55" s="7">
        <v>2.65</v>
      </c>
      <c r="L55" s="33"/>
      <c r="AR55" s="31"/>
      <c r="AS55" s="32"/>
      <c r="AT55" s="32"/>
      <c r="AU55" s="6">
        <v>15.1</v>
      </c>
      <c r="AV55" s="33"/>
      <c r="AW55" s="22"/>
      <c r="AX55" s="31"/>
      <c r="AY55" s="32"/>
      <c r="AZ55" s="32"/>
      <c r="BA55" s="6">
        <v>15.1</v>
      </c>
      <c r="BB55" s="33"/>
      <c r="BC55" s="22"/>
    </row>
    <row r="56" spans="2:55" ht="14.45" customHeight="1" x14ac:dyDescent="0.25">
      <c r="B56" s="31">
        <v>4</v>
      </c>
      <c r="C56" s="32">
        <f>AVERAGE(E56:E73)</f>
        <v>2.6383333333333332</v>
      </c>
      <c r="D56" s="32">
        <f>AVERAGE(E56:E58)</f>
        <v>2.6666666666666665</v>
      </c>
      <c r="E56" s="6">
        <v>2.66</v>
      </c>
      <c r="F56" s="33">
        <v>1</v>
      </c>
      <c r="H56" s="31"/>
      <c r="I56" s="32"/>
      <c r="J56" s="32">
        <f>AVERAGE(K56:K58)</f>
        <v>2.63</v>
      </c>
      <c r="K56" s="6">
        <v>2.59</v>
      </c>
      <c r="L56" s="33">
        <v>3</v>
      </c>
      <c r="AR56" s="31"/>
      <c r="AS56" s="32"/>
      <c r="AT56" s="32">
        <f t="shared" ref="AT56" si="60">AVERAGE(AU56:AU57)</f>
        <v>15.09</v>
      </c>
      <c r="AU56" s="7">
        <v>15.09</v>
      </c>
      <c r="AV56" s="33">
        <v>4</v>
      </c>
      <c r="AW56" s="22"/>
      <c r="AX56" s="31"/>
      <c r="AY56" s="32"/>
      <c r="AZ56" s="32">
        <f t="shared" ref="AZ56" si="61">AVERAGE(BA56:BA57)</f>
        <v>15.175000000000001</v>
      </c>
      <c r="BA56" s="7">
        <v>15.2</v>
      </c>
      <c r="BB56" s="33">
        <v>4</v>
      </c>
      <c r="BC56" s="22"/>
    </row>
    <row r="57" spans="2:55" ht="14.45" customHeight="1" x14ac:dyDescent="0.25">
      <c r="B57" s="31"/>
      <c r="C57" s="32"/>
      <c r="D57" s="32"/>
      <c r="E57" s="6">
        <v>2.62</v>
      </c>
      <c r="F57" s="33"/>
      <c r="H57" s="31"/>
      <c r="I57" s="32"/>
      <c r="J57" s="32"/>
      <c r="K57" s="6">
        <v>2.63</v>
      </c>
      <c r="L57" s="33"/>
      <c r="AR57" s="31"/>
      <c r="AS57" s="32"/>
      <c r="AT57" s="32"/>
      <c r="AU57" s="7">
        <v>15.09</v>
      </c>
      <c r="AV57" s="33"/>
      <c r="AW57" s="22"/>
      <c r="AX57" s="31"/>
      <c r="AY57" s="32"/>
      <c r="AZ57" s="32"/>
      <c r="BA57" s="7">
        <v>15.15</v>
      </c>
      <c r="BB57" s="33"/>
      <c r="BC57" s="22"/>
    </row>
    <row r="58" spans="2:55" ht="14.45" customHeight="1" x14ac:dyDescent="0.25">
      <c r="B58" s="31"/>
      <c r="C58" s="32"/>
      <c r="D58" s="32"/>
      <c r="E58" s="6">
        <v>2.72</v>
      </c>
      <c r="F58" s="33"/>
      <c r="H58" s="31"/>
      <c r="I58" s="32"/>
      <c r="J58" s="32"/>
      <c r="K58" s="6">
        <v>2.67</v>
      </c>
      <c r="L58" s="33"/>
      <c r="AR58" s="31"/>
      <c r="AS58" s="32"/>
      <c r="AT58" s="32">
        <f t="shared" ref="AT58" si="62">AVERAGE(AU58:AU59)</f>
        <v>15.065000000000001</v>
      </c>
      <c r="AU58" s="6">
        <v>15.06</v>
      </c>
      <c r="AV58" s="33">
        <v>5</v>
      </c>
      <c r="AW58" s="22"/>
      <c r="AX58" s="31"/>
      <c r="AY58" s="32"/>
      <c r="AZ58" s="32">
        <f t="shared" ref="AZ58" si="63">AVERAGE(BA58:BA59)</f>
        <v>15.16</v>
      </c>
      <c r="BA58" s="6">
        <v>15.14</v>
      </c>
      <c r="BB58" s="33">
        <v>5</v>
      </c>
      <c r="BC58" s="22"/>
    </row>
    <row r="59" spans="2:55" ht="14.45" customHeight="1" x14ac:dyDescent="0.25">
      <c r="B59" s="31"/>
      <c r="C59" s="32"/>
      <c r="D59" s="32">
        <f>AVERAGE(E59:E61)</f>
        <v>2.64</v>
      </c>
      <c r="E59" s="7">
        <v>2.64</v>
      </c>
      <c r="F59" s="33">
        <v>2</v>
      </c>
      <c r="H59" s="31"/>
      <c r="I59" s="32"/>
      <c r="J59" s="32">
        <f>AVERAGE(K59:K61)</f>
        <v>2.6799999999999997</v>
      </c>
      <c r="K59" s="7">
        <v>2.65</v>
      </c>
      <c r="L59" s="33">
        <v>4</v>
      </c>
      <c r="AR59" s="31"/>
      <c r="AS59" s="32"/>
      <c r="AT59" s="32"/>
      <c r="AU59" s="6">
        <v>15.07</v>
      </c>
      <c r="AV59" s="33"/>
      <c r="AW59" s="22"/>
      <c r="AX59" s="31"/>
      <c r="AY59" s="32"/>
      <c r="AZ59" s="32"/>
      <c r="BA59" s="6">
        <v>15.18</v>
      </c>
      <c r="BB59" s="33"/>
      <c r="BC59" s="22"/>
    </row>
    <row r="60" spans="2:55" ht="14.45" customHeight="1" x14ac:dyDescent="0.25">
      <c r="B60" s="31"/>
      <c r="C60" s="32"/>
      <c r="D60" s="32"/>
      <c r="E60" s="7">
        <v>2.63</v>
      </c>
      <c r="F60" s="33"/>
      <c r="H60" s="31"/>
      <c r="I60" s="32"/>
      <c r="J60" s="32"/>
      <c r="K60" s="7">
        <v>2.68</v>
      </c>
      <c r="L60" s="33"/>
      <c r="AR60" s="31"/>
      <c r="AS60" s="32"/>
      <c r="AT60" s="32">
        <f t="shared" ref="AT60" si="64">AVERAGE(AU60:AU61)</f>
        <v>15.02</v>
      </c>
      <c r="AU60" s="7">
        <v>15.03</v>
      </c>
      <c r="AV60" s="33">
        <v>6</v>
      </c>
      <c r="AW60" s="22"/>
      <c r="AX60" s="31"/>
      <c r="AY60" s="32"/>
      <c r="AZ60" s="32">
        <f t="shared" ref="AZ60" si="65">AVERAGE(BA60:BA61)</f>
        <v>15.164999999999999</v>
      </c>
      <c r="BA60" s="7">
        <v>15.18</v>
      </c>
      <c r="BB60" s="33">
        <v>6</v>
      </c>
      <c r="BC60" s="22"/>
    </row>
    <row r="61" spans="2:55" ht="14.45" customHeight="1" x14ac:dyDescent="0.25">
      <c r="B61" s="31"/>
      <c r="C61" s="32"/>
      <c r="D61" s="32"/>
      <c r="E61" s="7">
        <v>2.65</v>
      </c>
      <c r="F61" s="33"/>
      <c r="H61" s="31"/>
      <c r="I61" s="32"/>
      <c r="J61" s="32"/>
      <c r="K61" s="7">
        <v>2.71</v>
      </c>
      <c r="L61" s="33"/>
      <c r="AR61" s="31"/>
      <c r="AS61" s="32"/>
      <c r="AT61" s="32"/>
      <c r="AU61" s="7">
        <v>15.01</v>
      </c>
      <c r="AV61" s="33"/>
      <c r="AW61" s="22"/>
      <c r="AX61" s="31"/>
      <c r="AY61" s="32"/>
      <c r="AZ61" s="32"/>
      <c r="BA61" s="7">
        <v>15.15</v>
      </c>
      <c r="BB61" s="33"/>
      <c r="BC61" s="22"/>
    </row>
    <row r="62" spans="2:55" ht="14.45" customHeight="1" x14ac:dyDescent="0.25">
      <c r="B62" s="31"/>
      <c r="C62" s="32"/>
      <c r="D62" s="32">
        <f>AVERAGE(E62:E64)</f>
        <v>2.6366666666666667</v>
      </c>
      <c r="E62" s="6">
        <v>2.64</v>
      </c>
      <c r="F62" s="33">
        <v>3</v>
      </c>
      <c r="H62" s="31"/>
      <c r="I62" s="32"/>
      <c r="J62" s="32">
        <f>AVERAGE(K62:K64)</f>
        <v>2.6933333333333334</v>
      </c>
      <c r="K62" s="6">
        <v>2.68</v>
      </c>
      <c r="L62" s="33">
        <v>5</v>
      </c>
      <c r="AR62" s="31">
        <v>6</v>
      </c>
      <c r="AS62" s="32">
        <f t="shared" ref="AS62" si="66">AVERAGE(AU62:AU73)</f>
        <v>15.11</v>
      </c>
      <c r="AT62" s="32">
        <f t="shared" ref="AT62" si="67">AVERAGE(AU62:AU63)</f>
        <v>15.004999999999999</v>
      </c>
      <c r="AU62" s="6">
        <v>14.91</v>
      </c>
      <c r="AV62" s="33">
        <v>1</v>
      </c>
      <c r="AW62" s="22"/>
      <c r="AX62" s="31">
        <v>6</v>
      </c>
      <c r="AY62" s="32">
        <f t="shared" ref="AY62" si="68">AVERAGE(BA62:BA73)</f>
        <v>15.125</v>
      </c>
      <c r="AZ62" s="32">
        <f t="shared" ref="AZ62" si="69">AVERAGE(BA62:BA63)</f>
        <v>15.059999999999999</v>
      </c>
      <c r="BA62" s="6">
        <v>15.03</v>
      </c>
      <c r="BB62" s="33">
        <v>1</v>
      </c>
      <c r="BC62" s="22"/>
    </row>
    <row r="63" spans="2:55" ht="14.45" customHeight="1" x14ac:dyDescent="0.25">
      <c r="B63" s="31"/>
      <c r="C63" s="32"/>
      <c r="D63" s="32"/>
      <c r="E63" s="6">
        <v>2.61</v>
      </c>
      <c r="F63" s="33"/>
      <c r="H63" s="31"/>
      <c r="I63" s="32"/>
      <c r="J63" s="32"/>
      <c r="K63" s="6">
        <v>2.66</v>
      </c>
      <c r="L63" s="33"/>
      <c r="AR63" s="31"/>
      <c r="AS63" s="32"/>
      <c r="AT63" s="32"/>
      <c r="AU63" s="6">
        <v>15.1</v>
      </c>
      <c r="AV63" s="33"/>
      <c r="AW63" s="22"/>
      <c r="AX63" s="31"/>
      <c r="AY63" s="32"/>
      <c r="AZ63" s="32"/>
      <c r="BA63" s="6">
        <v>15.09</v>
      </c>
      <c r="BB63" s="33"/>
      <c r="BC63" s="22"/>
    </row>
    <row r="64" spans="2:55" ht="14.45" customHeight="1" x14ac:dyDescent="0.25">
      <c r="B64" s="31"/>
      <c r="C64" s="32"/>
      <c r="D64" s="32"/>
      <c r="E64" s="6">
        <v>2.66</v>
      </c>
      <c r="F64" s="33"/>
      <c r="H64" s="31"/>
      <c r="I64" s="32"/>
      <c r="J64" s="32"/>
      <c r="K64" s="6">
        <v>2.74</v>
      </c>
      <c r="L64" s="33"/>
      <c r="AR64" s="31"/>
      <c r="AS64" s="32"/>
      <c r="AT64" s="32">
        <f t="shared" ref="AT64" si="70">AVERAGE(AU64:AU65)</f>
        <v>15.105</v>
      </c>
      <c r="AU64" s="7">
        <v>15.11</v>
      </c>
      <c r="AV64" s="33">
        <v>2</v>
      </c>
      <c r="AW64" s="22"/>
      <c r="AX64" s="31"/>
      <c r="AY64" s="32"/>
      <c r="AZ64" s="32">
        <f t="shared" ref="AZ64" si="71">AVERAGE(BA64:BA65)</f>
        <v>15.04</v>
      </c>
      <c r="BA64" s="7">
        <v>15</v>
      </c>
      <c r="BB64" s="33">
        <v>2</v>
      </c>
      <c r="BC64" s="22"/>
    </row>
    <row r="65" spans="2:55" ht="14.45" customHeight="1" x14ac:dyDescent="0.25">
      <c r="B65" s="31"/>
      <c r="C65" s="32"/>
      <c r="D65" s="32">
        <f>AVERAGE(E65:E67)</f>
        <v>2.6166666666666667</v>
      </c>
      <c r="E65" s="7">
        <v>2.62</v>
      </c>
      <c r="F65" s="33">
        <v>4</v>
      </c>
      <c r="H65" s="31"/>
      <c r="I65" s="32"/>
      <c r="J65" s="32">
        <f>AVERAGE(K65:K67)</f>
        <v>2.6666666666666665</v>
      </c>
      <c r="K65" s="7">
        <v>2.72</v>
      </c>
      <c r="L65" s="33">
        <v>6</v>
      </c>
      <c r="AR65" s="31"/>
      <c r="AS65" s="32"/>
      <c r="AT65" s="32"/>
      <c r="AU65" s="7">
        <v>15.1</v>
      </c>
      <c r="AV65" s="33"/>
      <c r="AW65" s="22"/>
      <c r="AX65" s="31"/>
      <c r="AY65" s="32"/>
      <c r="AZ65" s="32"/>
      <c r="BA65" s="7">
        <v>15.08</v>
      </c>
      <c r="BB65" s="33"/>
      <c r="BC65" s="22"/>
    </row>
    <row r="66" spans="2:55" ht="14.45" customHeight="1" x14ac:dyDescent="0.25">
      <c r="B66" s="31"/>
      <c r="C66" s="32"/>
      <c r="D66" s="32"/>
      <c r="E66" s="7">
        <v>2.6</v>
      </c>
      <c r="F66" s="33"/>
      <c r="H66" s="31"/>
      <c r="I66" s="32"/>
      <c r="J66" s="32"/>
      <c r="K66" s="7">
        <v>2.66</v>
      </c>
      <c r="L66" s="33"/>
      <c r="AR66" s="31"/>
      <c r="AS66" s="32"/>
      <c r="AT66" s="32">
        <f t="shared" ref="AT66" si="72">AVERAGE(AU66:AU67)</f>
        <v>15.239999999999998</v>
      </c>
      <c r="AU66" s="6">
        <v>15.2</v>
      </c>
      <c r="AV66" s="33">
        <v>3</v>
      </c>
      <c r="AW66" s="22"/>
      <c r="AX66" s="31"/>
      <c r="AY66" s="32"/>
      <c r="AZ66" s="32">
        <f t="shared" ref="AZ66" si="73">AVERAGE(BA66:BA67)</f>
        <v>15.205</v>
      </c>
      <c r="BA66" s="6">
        <v>15.27</v>
      </c>
      <c r="BB66" s="33">
        <v>3</v>
      </c>
      <c r="BC66" s="22"/>
    </row>
    <row r="67" spans="2:55" ht="14.45" customHeight="1" x14ac:dyDescent="0.25">
      <c r="B67" s="31"/>
      <c r="C67" s="32"/>
      <c r="D67" s="32"/>
      <c r="E67" s="7">
        <v>2.63</v>
      </c>
      <c r="F67" s="33"/>
      <c r="H67" s="31"/>
      <c r="I67" s="32"/>
      <c r="J67" s="32"/>
      <c r="K67" s="7">
        <v>2.62</v>
      </c>
      <c r="L67" s="33"/>
      <c r="M67" s="12" t="s">
        <v>25</v>
      </c>
      <c r="N67" s="12" t="s">
        <v>26</v>
      </c>
      <c r="AR67" s="31"/>
      <c r="AS67" s="32"/>
      <c r="AT67" s="32"/>
      <c r="AU67" s="6">
        <v>15.28</v>
      </c>
      <c r="AV67" s="33"/>
      <c r="AW67" s="22"/>
      <c r="AX67" s="31"/>
      <c r="AY67" s="32"/>
      <c r="AZ67" s="32"/>
      <c r="BA67" s="6">
        <v>15.14</v>
      </c>
      <c r="BB67" s="33"/>
      <c r="BC67" s="22"/>
    </row>
    <row r="68" spans="2:55" ht="14.45" customHeight="1" x14ac:dyDescent="0.25">
      <c r="B68" s="31"/>
      <c r="C68" s="32"/>
      <c r="D68" s="32">
        <f>AVERAGE(E68:E70)</f>
        <v>2.61</v>
      </c>
      <c r="E68" s="6">
        <v>2.62</v>
      </c>
      <c r="F68" s="33">
        <v>5</v>
      </c>
      <c r="H68" s="31"/>
      <c r="I68" s="32"/>
      <c r="J68" s="32">
        <f>AVERAGE(K68:K70)</f>
        <v>2.5299999999999998</v>
      </c>
      <c r="K68" s="6">
        <v>2.54</v>
      </c>
      <c r="L68" s="33">
        <v>7</v>
      </c>
      <c r="M68" s="35">
        <v>46.79</v>
      </c>
      <c r="N68" s="34">
        <v>9.4700000000000006</v>
      </c>
      <c r="AR68" s="31"/>
      <c r="AS68" s="32"/>
      <c r="AT68" s="32">
        <f t="shared" ref="AT68" si="74">AVERAGE(AU68:AU69)</f>
        <v>15.120000000000001</v>
      </c>
      <c r="AU68" s="7">
        <v>15.18</v>
      </c>
      <c r="AV68" s="33">
        <v>4</v>
      </c>
      <c r="AW68" s="22"/>
      <c r="AX68" s="31"/>
      <c r="AY68" s="32"/>
      <c r="AZ68" s="32">
        <f t="shared" ref="AZ68" si="75">AVERAGE(BA68:BA69)</f>
        <v>15.155000000000001</v>
      </c>
      <c r="BA68" s="7">
        <v>15.15</v>
      </c>
      <c r="BB68" s="33">
        <v>4</v>
      </c>
      <c r="BC68" s="22"/>
    </row>
    <row r="69" spans="2:55" ht="14.45" customHeight="1" x14ac:dyDescent="0.25">
      <c r="B69" s="31"/>
      <c r="C69" s="32"/>
      <c r="D69" s="32"/>
      <c r="E69" s="6">
        <v>2.58</v>
      </c>
      <c r="F69" s="33"/>
      <c r="H69" s="31"/>
      <c r="I69" s="32"/>
      <c r="J69" s="32"/>
      <c r="K69" s="6">
        <v>2.54</v>
      </c>
      <c r="L69" s="33"/>
      <c r="M69" s="35"/>
      <c r="N69" s="34"/>
      <c r="AR69" s="31"/>
      <c r="AS69" s="32"/>
      <c r="AT69" s="32"/>
      <c r="AU69" s="7">
        <v>15.06</v>
      </c>
      <c r="AV69" s="33"/>
      <c r="AW69" s="22"/>
      <c r="AX69" s="31"/>
      <c r="AY69" s="32"/>
      <c r="AZ69" s="32"/>
      <c r="BA69" s="7">
        <v>15.16</v>
      </c>
      <c r="BB69" s="33"/>
      <c r="BC69" s="22"/>
    </row>
    <row r="70" spans="2:55" ht="14.45" customHeight="1" x14ac:dyDescent="0.25">
      <c r="B70" s="31"/>
      <c r="C70" s="32"/>
      <c r="D70" s="32"/>
      <c r="E70" s="6">
        <v>2.63</v>
      </c>
      <c r="F70" s="33"/>
      <c r="H70" s="31"/>
      <c r="I70" s="32"/>
      <c r="J70" s="32"/>
      <c r="K70" s="6">
        <v>2.5099999999999998</v>
      </c>
      <c r="L70" s="33"/>
      <c r="M70" s="35"/>
      <c r="N70" s="34"/>
      <c r="AR70" s="31"/>
      <c r="AS70" s="32"/>
      <c r="AT70" s="32">
        <f t="shared" ref="AT70" si="76">AVERAGE(AU70:AU71)</f>
        <v>15.09</v>
      </c>
      <c r="AU70" s="6">
        <v>15.13</v>
      </c>
      <c r="AV70" s="33">
        <v>5</v>
      </c>
      <c r="AW70" s="22"/>
      <c r="AX70" s="31"/>
      <c r="AY70" s="32"/>
      <c r="AZ70" s="32">
        <f t="shared" ref="AZ70" si="77">AVERAGE(BA70:BA71)</f>
        <v>15.17</v>
      </c>
      <c r="BA70" s="6">
        <v>15.18</v>
      </c>
      <c r="BB70" s="33">
        <v>5</v>
      </c>
      <c r="BC70" s="22"/>
    </row>
    <row r="71" spans="2:55" ht="14.45" customHeight="1" x14ac:dyDescent="0.25">
      <c r="B71" s="31"/>
      <c r="C71" s="32"/>
      <c r="D71" s="32">
        <f>AVERAGE(E71:E73)</f>
        <v>2.66</v>
      </c>
      <c r="E71" s="7">
        <v>2.69</v>
      </c>
      <c r="F71" s="33">
        <v>6</v>
      </c>
      <c r="H71" s="31"/>
      <c r="I71" s="32"/>
      <c r="J71" s="32">
        <f>AVERAGE(K71:K73)</f>
        <v>2.5399999999999996</v>
      </c>
      <c r="K71" s="7">
        <v>2.5499999999999998</v>
      </c>
      <c r="L71" s="33">
        <v>8</v>
      </c>
      <c r="M71" s="36">
        <v>47.02</v>
      </c>
      <c r="N71" s="34"/>
      <c r="AR71" s="31"/>
      <c r="AS71" s="32"/>
      <c r="AT71" s="32"/>
      <c r="AU71" s="6">
        <v>15.05</v>
      </c>
      <c r="AV71" s="33"/>
      <c r="AW71" s="22"/>
      <c r="AX71" s="31"/>
      <c r="AY71" s="32"/>
      <c r="AZ71" s="32"/>
      <c r="BA71" s="6">
        <v>15.16</v>
      </c>
      <c r="BB71" s="33"/>
      <c r="BC71" s="22"/>
    </row>
    <row r="72" spans="2:55" ht="14.45" customHeight="1" x14ac:dyDescent="0.25">
      <c r="B72" s="31"/>
      <c r="C72" s="32"/>
      <c r="D72" s="32"/>
      <c r="E72" s="7">
        <v>2.63</v>
      </c>
      <c r="F72" s="33"/>
      <c r="H72" s="31"/>
      <c r="I72" s="32"/>
      <c r="J72" s="32"/>
      <c r="K72" s="7">
        <v>2.5499999999999998</v>
      </c>
      <c r="L72" s="33"/>
      <c r="M72" s="36"/>
      <c r="N72" s="34"/>
      <c r="AR72" s="31"/>
      <c r="AS72" s="32"/>
      <c r="AT72" s="32">
        <f t="shared" ref="AT72" si="78">AVERAGE(AU72:AU73)</f>
        <v>15.1</v>
      </c>
      <c r="AU72" s="7">
        <v>15.1</v>
      </c>
      <c r="AV72" s="33">
        <v>6</v>
      </c>
      <c r="AW72" s="22"/>
      <c r="AX72" s="31"/>
      <c r="AY72" s="32"/>
      <c r="AZ72" s="32">
        <f t="shared" ref="AZ72" si="79">AVERAGE(BA72:BA73)</f>
        <v>15.12</v>
      </c>
      <c r="BA72" s="7">
        <v>15.12</v>
      </c>
      <c r="BB72" s="33">
        <v>6</v>
      </c>
      <c r="BC72" s="22"/>
    </row>
    <row r="73" spans="2:55" ht="14.45" customHeight="1" x14ac:dyDescent="0.25">
      <c r="B73" s="31"/>
      <c r="C73" s="32"/>
      <c r="D73" s="32"/>
      <c r="E73" s="7">
        <v>2.66</v>
      </c>
      <c r="F73" s="33"/>
      <c r="H73" s="31"/>
      <c r="I73" s="32"/>
      <c r="J73" s="32"/>
      <c r="K73" s="7">
        <v>2.52</v>
      </c>
      <c r="L73" s="33"/>
      <c r="M73" s="36"/>
      <c r="N73" s="34"/>
      <c r="AR73" s="31"/>
      <c r="AS73" s="32"/>
      <c r="AT73" s="32"/>
      <c r="AU73" s="7">
        <v>15.1</v>
      </c>
      <c r="AV73" s="33"/>
      <c r="AW73" s="22"/>
      <c r="AX73" s="31"/>
      <c r="AY73" s="32"/>
      <c r="AZ73" s="32"/>
      <c r="BA73" s="7">
        <v>15.12</v>
      </c>
      <c r="BB73" s="33"/>
      <c r="BC73" s="22"/>
    </row>
    <row r="74" spans="2:55" ht="14.65" customHeight="1" x14ac:dyDescent="0.25">
      <c r="B74" s="31">
        <v>5</v>
      </c>
      <c r="C74" s="32">
        <f>AVERAGE(E74:E91)</f>
        <v>2.6366666666666667</v>
      </c>
      <c r="D74" s="32">
        <f>AVERAGE(E74:E76)</f>
        <v>2.6766666666666672</v>
      </c>
      <c r="E74" s="6">
        <v>2.69</v>
      </c>
      <c r="F74" s="33">
        <v>1</v>
      </c>
      <c r="H74" s="31">
        <v>4</v>
      </c>
      <c r="I74" s="32">
        <f>AVERAGE(K74:K97)</f>
        <v>2.6158333333333332</v>
      </c>
      <c r="J74" s="32">
        <f>AVERAGE(K74:K76)</f>
        <v>2.6333333333333333</v>
      </c>
      <c r="K74" s="6">
        <v>2.64</v>
      </c>
      <c r="L74" s="33">
        <v>1</v>
      </c>
      <c r="AX74" s="31">
        <v>7</v>
      </c>
      <c r="AY74" s="32">
        <f t="shared" ref="AY74" si="80">AVERAGE(BA74:BA85)</f>
        <v>15.163333333333332</v>
      </c>
      <c r="AZ74" s="32">
        <f t="shared" ref="AZ74" si="81">AVERAGE(BA74:BA75)</f>
        <v>15.08</v>
      </c>
      <c r="BA74" s="6">
        <v>15.11</v>
      </c>
      <c r="BB74" s="33">
        <v>1</v>
      </c>
    </row>
    <row r="75" spans="2:55" ht="14.65" customHeight="1" x14ac:dyDescent="0.25">
      <c r="B75" s="31"/>
      <c r="C75" s="32"/>
      <c r="D75" s="32"/>
      <c r="E75" s="6">
        <v>2.63</v>
      </c>
      <c r="F75" s="33"/>
      <c r="H75" s="31"/>
      <c r="I75" s="32"/>
      <c r="J75" s="32"/>
      <c r="K75" s="6">
        <v>2.6</v>
      </c>
      <c r="L75" s="33"/>
      <c r="AX75" s="31"/>
      <c r="AY75" s="32"/>
      <c r="AZ75" s="32"/>
      <c r="BA75" s="6">
        <v>15.05</v>
      </c>
      <c r="BB75" s="33"/>
    </row>
    <row r="76" spans="2:55" ht="14.65" customHeight="1" x14ac:dyDescent="0.25">
      <c r="B76" s="31"/>
      <c r="C76" s="32"/>
      <c r="D76" s="32"/>
      <c r="E76" s="6">
        <v>2.71</v>
      </c>
      <c r="F76" s="33"/>
      <c r="H76" s="31"/>
      <c r="I76" s="32"/>
      <c r="J76" s="32"/>
      <c r="K76" s="6">
        <v>2.66</v>
      </c>
      <c r="L76" s="33"/>
      <c r="AX76" s="31"/>
      <c r="AY76" s="32"/>
      <c r="AZ76" s="32">
        <f t="shared" ref="AZ76" si="82">AVERAGE(BA76:BA77)</f>
        <v>15.079999999999998</v>
      </c>
      <c r="BA76" s="7">
        <v>15.04</v>
      </c>
      <c r="BB76" s="33">
        <v>2</v>
      </c>
    </row>
    <row r="77" spans="2:55" ht="14.65" customHeight="1" x14ac:dyDescent="0.25">
      <c r="B77" s="31"/>
      <c r="C77" s="32"/>
      <c r="D77" s="32">
        <f>AVERAGE(E77:E79)</f>
        <v>2.6599999999999997</v>
      </c>
      <c r="E77" s="7">
        <v>2.66</v>
      </c>
      <c r="F77" s="33">
        <v>2</v>
      </c>
      <c r="H77" s="31"/>
      <c r="I77" s="32"/>
      <c r="J77" s="32">
        <f>AVERAGE(K77:K79)</f>
        <v>2.62</v>
      </c>
      <c r="K77" s="7">
        <v>2.62</v>
      </c>
      <c r="L77" s="33">
        <v>2</v>
      </c>
      <c r="AX77" s="31"/>
      <c r="AY77" s="32"/>
      <c r="AZ77" s="32"/>
      <c r="BA77" s="7">
        <v>15.12</v>
      </c>
      <c r="BB77" s="33"/>
    </row>
    <row r="78" spans="2:55" ht="14.65" customHeight="1" x14ac:dyDescent="0.25">
      <c r="B78" s="31"/>
      <c r="C78" s="32"/>
      <c r="D78" s="32"/>
      <c r="E78" s="7">
        <v>2.61</v>
      </c>
      <c r="F78" s="33"/>
      <c r="H78" s="31"/>
      <c r="I78" s="32"/>
      <c r="J78" s="32"/>
      <c r="K78" s="7">
        <v>2.61</v>
      </c>
      <c r="L78" s="33"/>
      <c r="AX78" s="31"/>
      <c r="AY78" s="32"/>
      <c r="AZ78" s="32">
        <f t="shared" ref="AZ78" si="83">AVERAGE(BA78:BA79)</f>
        <v>15.215</v>
      </c>
      <c r="BA78" s="6">
        <v>15.28</v>
      </c>
      <c r="BB78" s="33">
        <v>3</v>
      </c>
    </row>
    <row r="79" spans="2:55" ht="14.65" customHeight="1" x14ac:dyDescent="0.25">
      <c r="B79" s="31"/>
      <c r="C79" s="32"/>
      <c r="D79" s="32"/>
      <c r="E79" s="7">
        <v>2.71</v>
      </c>
      <c r="F79" s="33"/>
      <c r="H79" s="31"/>
      <c r="I79" s="32"/>
      <c r="J79" s="32"/>
      <c r="K79" s="7">
        <v>2.63</v>
      </c>
      <c r="L79" s="33"/>
      <c r="AS79" s="26">
        <f>AVERAGE(AS2:AS74)</f>
        <v>15.134027777777776</v>
      </c>
      <c r="AX79" s="31"/>
      <c r="AY79" s="32"/>
      <c r="AZ79" s="32"/>
      <c r="BA79" s="6">
        <v>15.15</v>
      </c>
      <c r="BB79" s="33"/>
    </row>
    <row r="80" spans="2:55" ht="14.65" customHeight="1" x14ac:dyDescent="0.25">
      <c r="B80" s="31"/>
      <c r="C80" s="32"/>
      <c r="D80" s="32">
        <f>AVERAGE(E80:E82)</f>
        <v>2.6433333333333331</v>
      </c>
      <c r="E80" s="6">
        <v>2.65</v>
      </c>
      <c r="F80" s="33">
        <v>3</v>
      </c>
      <c r="H80" s="31"/>
      <c r="I80" s="32"/>
      <c r="J80" s="32">
        <f>AVERAGE(K80:K82)</f>
        <v>2.6233333333333335</v>
      </c>
      <c r="K80" s="6">
        <v>2.62</v>
      </c>
      <c r="L80" s="33">
        <v>3</v>
      </c>
      <c r="AX80" s="31"/>
      <c r="AY80" s="32"/>
      <c r="AZ80" s="32">
        <f t="shared" ref="AZ80" si="84">AVERAGE(BA80:BA81)</f>
        <v>15.185</v>
      </c>
      <c r="BA80" s="7">
        <v>15.13</v>
      </c>
      <c r="BB80" s="33">
        <v>4</v>
      </c>
    </row>
    <row r="81" spans="2:54" ht="14.65" customHeight="1" x14ac:dyDescent="0.25">
      <c r="B81" s="31"/>
      <c r="C81" s="32"/>
      <c r="D81" s="32"/>
      <c r="E81" s="6">
        <v>2.64</v>
      </c>
      <c r="F81" s="33"/>
      <c r="H81" s="31"/>
      <c r="I81" s="32"/>
      <c r="J81" s="32"/>
      <c r="K81" s="6">
        <v>2.59</v>
      </c>
      <c r="L81" s="33"/>
      <c r="AX81" s="31"/>
      <c r="AY81" s="32"/>
      <c r="AZ81" s="32"/>
      <c r="BA81" s="7">
        <v>15.24</v>
      </c>
      <c r="BB81" s="33"/>
    </row>
    <row r="82" spans="2:54" ht="14.65" customHeight="1" x14ac:dyDescent="0.25">
      <c r="B82" s="31"/>
      <c r="C82" s="32"/>
      <c r="D82" s="32"/>
      <c r="E82" s="6">
        <v>2.64</v>
      </c>
      <c r="F82" s="33"/>
      <c r="H82" s="31"/>
      <c r="I82" s="32"/>
      <c r="J82" s="32"/>
      <c r="K82" s="6">
        <v>2.66</v>
      </c>
      <c r="L82" s="33"/>
      <c r="AX82" s="31"/>
      <c r="AY82" s="32"/>
      <c r="AZ82" s="32">
        <f t="shared" ref="AZ82" si="85">AVERAGE(BA82:BA83)</f>
        <v>15.27</v>
      </c>
      <c r="BA82" s="6">
        <v>15.29</v>
      </c>
      <c r="BB82" s="33">
        <v>5</v>
      </c>
    </row>
    <row r="83" spans="2:54" ht="14.65" customHeight="1" x14ac:dyDescent="0.25">
      <c r="B83" s="31"/>
      <c r="C83" s="32"/>
      <c r="D83" s="32">
        <f>AVERAGE(E83:E85)</f>
        <v>2.6233333333333335</v>
      </c>
      <c r="E83" s="7">
        <v>2.62</v>
      </c>
      <c r="F83" s="33">
        <v>4</v>
      </c>
      <c r="H83" s="31"/>
      <c r="I83" s="32"/>
      <c r="J83" s="32">
        <f>AVERAGE(K83:K85)</f>
        <v>2.6833333333333336</v>
      </c>
      <c r="K83" s="7">
        <v>2.66</v>
      </c>
      <c r="L83" s="33">
        <v>4</v>
      </c>
      <c r="AX83" s="31"/>
      <c r="AY83" s="32"/>
      <c r="AZ83" s="32"/>
      <c r="BA83" s="6">
        <v>15.25</v>
      </c>
      <c r="BB83" s="33"/>
    </row>
    <row r="84" spans="2:54" ht="14.65" customHeight="1" x14ac:dyDescent="0.25">
      <c r="B84" s="31"/>
      <c r="C84" s="32"/>
      <c r="D84" s="32"/>
      <c r="E84" s="7">
        <v>2.6</v>
      </c>
      <c r="F84" s="33"/>
      <c r="H84" s="31"/>
      <c r="I84" s="32"/>
      <c r="J84" s="32"/>
      <c r="K84" s="7">
        <v>2.67</v>
      </c>
      <c r="L84" s="33"/>
      <c r="AX84" s="31"/>
      <c r="AY84" s="32"/>
      <c r="AZ84" s="32">
        <f t="shared" ref="AZ84" si="86">AVERAGE(BA84:BA85)</f>
        <v>15.15</v>
      </c>
      <c r="BA84" s="7">
        <v>15.17</v>
      </c>
      <c r="BB84" s="33">
        <v>6</v>
      </c>
    </row>
    <row r="85" spans="2:54" ht="14.65" customHeight="1" x14ac:dyDescent="0.25">
      <c r="B85" s="31"/>
      <c r="C85" s="32"/>
      <c r="D85" s="32"/>
      <c r="E85" s="7">
        <v>2.65</v>
      </c>
      <c r="F85" s="33"/>
      <c r="H85" s="31"/>
      <c r="I85" s="32"/>
      <c r="J85" s="32"/>
      <c r="K85" s="7">
        <v>2.72</v>
      </c>
      <c r="L85" s="33"/>
      <c r="AX85" s="31"/>
      <c r="AY85" s="32"/>
      <c r="AZ85" s="32"/>
      <c r="BA85" s="7">
        <v>15.13</v>
      </c>
      <c r="BB85" s="33"/>
    </row>
    <row r="86" spans="2:54" ht="14.65" customHeight="1" x14ac:dyDescent="0.25">
      <c r="B86" s="31"/>
      <c r="C86" s="32"/>
      <c r="D86" s="32">
        <f>AVERAGE(E86:E88)</f>
        <v>2.6</v>
      </c>
      <c r="E86" s="6">
        <v>2.59</v>
      </c>
      <c r="F86" s="33">
        <v>5</v>
      </c>
      <c r="H86" s="31"/>
      <c r="I86" s="32"/>
      <c r="J86" s="32">
        <f>AVERAGE(K86:K88)</f>
        <v>2.69</v>
      </c>
      <c r="K86" s="6">
        <v>2.7</v>
      </c>
      <c r="L86" s="33">
        <v>5</v>
      </c>
      <c r="AX86" s="31">
        <v>8</v>
      </c>
      <c r="AY86" s="32">
        <f t="shared" ref="AY86" si="87">AVERAGE(BA86:BA97)</f>
        <v>15.172499999999998</v>
      </c>
      <c r="AZ86" s="32">
        <f t="shared" ref="AZ86" si="88">AVERAGE(BA86:BA87)</f>
        <v>15.114999999999998</v>
      </c>
      <c r="BA86" s="6">
        <v>15.12</v>
      </c>
      <c r="BB86" s="33">
        <v>1</v>
      </c>
    </row>
    <row r="87" spans="2:54" ht="14.65" customHeight="1" x14ac:dyDescent="0.25">
      <c r="B87" s="31"/>
      <c r="C87" s="32"/>
      <c r="D87" s="32"/>
      <c r="E87" s="6">
        <v>2.59</v>
      </c>
      <c r="F87" s="33"/>
      <c r="H87" s="31"/>
      <c r="I87" s="32"/>
      <c r="J87" s="32"/>
      <c r="K87" s="6">
        <v>2.65</v>
      </c>
      <c r="L87" s="33"/>
      <c r="AX87" s="31"/>
      <c r="AY87" s="32"/>
      <c r="AZ87" s="32"/>
      <c r="BA87" s="6">
        <v>15.11</v>
      </c>
      <c r="BB87" s="33"/>
    </row>
    <row r="88" spans="2:54" ht="14.65" customHeight="1" x14ac:dyDescent="0.25">
      <c r="B88" s="31"/>
      <c r="C88" s="32"/>
      <c r="D88" s="32"/>
      <c r="E88" s="6">
        <v>2.62</v>
      </c>
      <c r="F88" s="33"/>
      <c r="H88" s="31"/>
      <c r="I88" s="32"/>
      <c r="J88" s="32"/>
      <c r="K88" s="6">
        <v>2.72</v>
      </c>
      <c r="L88" s="33"/>
      <c r="AX88" s="31"/>
      <c r="AY88" s="32"/>
      <c r="AZ88" s="32">
        <f t="shared" ref="AZ88" si="89">AVERAGE(BA88:BA89)</f>
        <v>15.145</v>
      </c>
      <c r="BA88" s="7">
        <v>15.13</v>
      </c>
      <c r="BB88" s="33">
        <v>2</v>
      </c>
    </row>
    <row r="89" spans="2:54" ht="14.65" customHeight="1" x14ac:dyDescent="0.25">
      <c r="B89" s="31"/>
      <c r="C89" s="32"/>
      <c r="D89" s="32">
        <f>AVERAGE(E89:E91)</f>
        <v>2.6166666666666667</v>
      </c>
      <c r="E89" s="7">
        <v>2.61</v>
      </c>
      <c r="F89" s="33">
        <v>6</v>
      </c>
      <c r="H89" s="31"/>
      <c r="I89" s="32"/>
      <c r="J89" s="32">
        <f>AVERAGE(K89:K91)</f>
        <v>2.6633333333333336</v>
      </c>
      <c r="K89" s="7">
        <v>2.69</v>
      </c>
      <c r="L89" s="33">
        <v>6</v>
      </c>
      <c r="AX89" s="31"/>
      <c r="AY89" s="32"/>
      <c r="AZ89" s="32"/>
      <c r="BA89" s="7">
        <v>15.16</v>
      </c>
      <c r="BB89" s="33"/>
    </row>
    <row r="90" spans="2:54" ht="14.65" customHeight="1" x14ac:dyDescent="0.25">
      <c r="B90" s="31"/>
      <c r="C90" s="32"/>
      <c r="D90" s="32"/>
      <c r="E90" s="7">
        <v>2.59</v>
      </c>
      <c r="F90" s="33"/>
      <c r="H90" s="31"/>
      <c r="I90" s="32"/>
      <c r="J90" s="32"/>
      <c r="K90" s="7">
        <v>2.66</v>
      </c>
      <c r="L90" s="33"/>
      <c r="AX90" s="31"/>
      <c r="AY90" s="32"/>
      <c r="AZ90" s="32">
        <f t="shared" ref="AZ90" si="90">AVERAGE(BA90:BA91)</f>
        <v>15.18</v>
      </c>
      <c r="BA90" s="6">
        <v>15.18</v>
      </c>
      <c r="BB90" s="33">
        <v>3</v>
      </c>
    </row>
    <row r="91" spans="2:54" ht="14.65" customHeight="1" x14ac:dyDescent="0.25">
      <c r="B91" s="31"/>
      <c r="C91" s="32"/>
      <c r="D91" s="32"/>
      <c r="E91" s="7">
        <v>2.65</v>
      </c>
      <c r="F91" s="33"/>
      <c r="H91" s="31"/>
      <c r="I91" s="32"/>
      <c r="J91" s="32"/>
      <c r="K91" s="7">
        <v>2.64</v>
      </c>
      <c r="L91" s="33"/>
      <c r="M91" s="12" t="s">
        <v>25</v>
      </c>
      <c r="N91" s="12" t="s">
        <v>26</v>
      </c>
      <c r="AX91" s="31"/>
      <c r="AY91" s="32"/>
      <c r="AZ91" s="32"/>
      <c r="BA91" s="6">
        <v>15.18</v>
      </c>
      <c r="BB91" s="33"/>
    </row>
    <row r="92" spans="2:54" ht="14.65" customHeight="1" x14ac:dyDescent="0.25">
      <c r="B92" s="31">
        <v>6</v>
      </c>
      <c r="C92" s="32">
        <f>AVERAGE(E92:E109)</f>
        <v>2.6300000000000008</v>
      </c>
      <c r="D92" s="32">
        <f>AVERAGE(E92:E94)</f>
        <v>2.6566666666666667</v>
      </c>
      <c r="E92" s="6">
        <v>2.6</v>
      </c>
      <c r="F92" s="33">
        <v>1</v>
      </c>
      <c r="H92" s="31"/>
      <c r="I92" s="32"/>
      <c r="J92" s="32">
        <f>AVERAGE(K92:K94)</f>
        <v>2.5066666666666664</v>
      </c>
      <c r="K92" s="6">
        <v>2.52</v>
      </c>
      <c r="L92" s="33">
        <v>7</v>
      </c>
      <c r="M92" s="35">
        <v>47.08</v>
      </c>
      <c r="N92" s="34">
        <v>9.85</v>
      </c>
      <c r="AX92" s="31"/>
      <c r="AY92" s="32"/>
      <c r="AZ92" s="32">
        <f t="shared" ref="AZ92" si="91">AVERAGE(BA92:BA93)</f>
        <v>15.245000000000001</v>
      </c>
      <c r="BA92" s="7">
        <v>15.25</v>
      </c>
      <c r="BB92" s="33">
        <v>4</v>
      </c>
    </row>
    <row r="93" spans="2:54" ht="14.65" customHeight="1" x14ac:dyDescent="0.25">
      <c r="B93" s="31"/>
      <c r="C93" s="32"/>
      <c r="D93" s="32"/>
      <c r="E93" s="6">
        <v>2.61</v>
      </c>
      <c r="F93" s="33"/>
      <c r="H93" s="31"/>
      <c r="I93" s="32"/>
      <c r="J93" s="32"/>
      <c r="K93" s="6">
        <v>2.5299999999999998</v>
      </c>
      <c r="L93" s="33"/>
      <c r="M93" s="35"/>
      <c r="N93" s="34"/>
      <c r="AX93" s="31"/>
      <c r="AY93" s="32"/>
      <c r="AZ93" s="32"/>
      <c r="BA93" s="7">
        <v>15.24</v>
      </c>
      <c r="BB93" s="33"/>
    </row>
    <row r="94" spans="2:54" ht="14.65" customHeight="1" x14ac:dyDescent="0.25">
      <c r="B94" s="31"/>
      <c r="C94" s="32"/>
      <c r="D94" s="32"/>
      <c r="E94" s="6">
        <v>2.76</v>
      </c>
      <c r="F94" s="33"/>
      <c r="H94" s="31"/>
      <c r="I94" s="32"/>
      <c r="J94" s="32"/>
      <c r="K94" s="6">
        <v>2.4700000000000002</v>
      </c>
      <c r="L94" s="33"/>
      <c r="M94" s="35"/>
      <c r="N94" s="34"/>
      <c r="AX94" s="31"/>
      <c r="AY94" s="32"/>
      <c r="AZ94" s="32">
        <f t="shared" ref="AZ94" si="92">AVERAGE(BA94:BA95)</f>
        <v>15.245000000000001</v>
      </c>
      <c r="BA94" s="6">
        <v>15.21</v>
      </c>
      <c r="BB94" s="33">
        <v>5</v>
      </c>
    </row>
    <row r="95" spans="2:54" ht="14.65" customHeight="1" x14ac:dyDescent="0.25">
      <c r="B95" s="31"/>
      <c r="C95" s="32"/>
      <c r="D95" s="32">
        <f>AVERAGE(E95:E97)</f>
        <v>2.6333333333333333</v>
      </c>
      <c r="E95" s="7">
        <v>2.62</v>
      </c>
      <c r="F95" s="33">
        <v>2</v>
      </c>
      <c r="H95" s="31"/>
      <c r="I95" s="32"/>
      <c r="J95" s="32">
        <f>AVERAGE(K95:K97)</f>
        <v>2.5066666666666668</v>
      </c>
      <c r="K95" s="7">
        <v>2.4900000000000002</v>
      </c>
      <c r="L95" s="33">
        <v>8</v>
      </c>
      <c r="M95" s="36">
        <v>47.04</v>
      </c>
      <c r="N95" s="34"/>
      <c r="AX95" s="31"/>
      <c r="AY95" s="32"/>
      <c r="AZ95" s="32"/>
      <c r="BA95" s="6">
        <v>15.28</v>
      </c>
      <c r="BB95" s="33"/>
    </row>
    <row r="96" spans="2:54" ht="14.65" customHeight="1" x14ac:dyDescent="0.25">
      <c r="B96" s="31"/>
      <c r="C96" s="32"/>
      <c r="D96" s="32"/>
      <c r="E96" s="7">
        <v>2.63</v>
      </c>
      <c r="F96" s="33"/>
      <c r="H96" s="31"/>
      <c r="I96" s="32"/>
      <c r="J96" s="32"/>
      <c r="K96" s="7">
        <v>2.54</v>
      </c>
      <c r="L96" s="33"/>
      <c r="M96" s="36"/>
      <c r="N96" s="34"/>
      <c r="AX96" s="31"/>
      <c r="AY96" s="32"/>
      <c r="AZ96" s="32">
        <f t="shared" ref="AZ96" si="93">AVERAGE(BA96:BA97)</f>
        <v>15.105</v>
      </c>
      <c r="BA96" s="7">
        <v>15.11</v>
      </c>
      <c r="BB96" s="33">
        <v>6</v>
      </c>
    </row>
    <row r="97" spans="2:54" ht="14.65" customHeight="1" x14ac:dyDescent="0.25">
      <c r="B97" s="31"/>
      <c r="C97" s="32"/>
      <c r="D97" s="32"/>
      <c r="E97" s="7">
        <v>2.65</v>
      </c>
      <c r="F97" s="33"/>
      <c r="H97" s="31"/>
      <c r="I97" s="32"/>
      <c r="J97" s="32"/>
      <c r="K97" s="7">
        <v>2.4900000000000002</v>
      </c>
      <c r="L97" s="33"/>
      <c r="M97" s="36"/>
      <c r="N97" s="34"/>
      <c r="AX97" s="31"/>
      <c r="AY97" s="32"/>
      <c r="AZ97" s="32"/>
      <c r="BA97" s="7">
        <v>15.1</v>
      </c>
      <c r="BB97" s="33"/>
    </row>
    <row r="98" spans="2:54" ht="14.65" customHeight="1" x14ac:dyDescent="0.25">
      <c r="B98" s="31"/>
      <c r="C98" s="32"/>
      <c r="D98" s="32">
        <f>AVERAGE(E98:E100)</f>
        <v>2.6233333333333335</v>
      </c>
      <c r="E98" s="6">
        <v>2.61</v>
      </c>
      <c r="F98" s="33">
        <v>3</v>
      </c>
      <c r="H98" s="31">
        <v>5</v>
      </c>
      <c r="I98" s="32">
        <f>AVERAGE(K98:K121)</f>
        <v>2.6304166666666671</v>
      </c>
      <c r="J98" s="32">
        <f>AVERAGE(K98:K100)</f>
        <v>2.686666666666667</v>
      </c>
      <c r="K98" s="6">
        <v>2.68</v>
      </c>
      <c r="L98" s="33">
        <v>1</v>
      </c>
      <c r="AX98" s="31">
        <v>9</v>
      </c>
      <c r="AY98" s="32">
        <f t="shared" ref="AY98" si="94">AVERAGE(BA98:BA109)</f>
        <v>15.094166666666666</v>
      </c>
      <c r="AZ98" s="32">
        <f t="shared" ref="AZ98" si="95">AVERAGE(BA98:BA99)</f>
        <v>15.16</v>
      </c>
      <c r="BA98" s="6">
        <v>15.15</v>
      </c>
      <c r="BB98" s="33">
        <v>1</v>
      </c>
    </row>
    <row r="99" spans="2:54" ht="14.65" customHeight="1" x14ac:dyDescent="0.25">
      <c r="B99" s="31"/>
      <c r="C99" s="32"/>
      <c r="D99" s="32"/>
      <c r="E99" s="6">
        <v>2.6</v>
      </c>
      <c r="F99" s="33"/>
      <c r="H99" s="31"/>
      <c r="I99" s="32"/>
      <c r="J99" s="32"/>
      <c r="K99" s="6">
        <v>2.65</v>
      </c>
      <c r="L99" s="33"/>
      <c r="AX99" s="31"/>
      <c r="AY99" s="32"/>
      <c r="AZ99" s="32"/>
      <c r="BA99" s="6">
        <v>15.17</v>
      </c>
      <c r="BB99" s="33"/>
    </row>
    <row r="100" spans="2:54" ht="14.65" customHeight="1" x14ac:dyDescent="0.25">
      <c r="B100" s="31"/>
      <c r="C100" s="32"/>
      <c r="D100" s="32"/>
      <c r="E100" s="6">
        <v>2.66</v>
      </c>
      <c r="F100" s="33"/>
      <c r="H100" s="31"/>
      <c r="I100" s="32"/>
      <c r="J100" s="32"/>
      <c r="K100" s="6">
        <v>2.73</v>
      </c>
      <c r="L100" s="33"/>
      <c r="AX100" s="31"/>
      <c r="AY100" s="32"/>
      <c r="AZ100" s="32">
        <f t="shared" ref="AZ100" si="96">AVERAGE(BA100:BA101)</f>
        <v>15.094999999999999</v>
      </c>
      <c r="BA100" s="7">
        <v>15.11</v>
      </c>
      <c r="BB100" s="33">
        <v>2</v>
      </c>
    </row>
    <row r="101" spans="2:54" ht="14.65" customHeight="1" x14ac:dyDescent="0.25">
      <c r="B101" s="31"/>
      <c r="C101" s="32"/>
      <c r="D101" s="32">
        <f>AVERAGE(E101:E103)</f>
        <v>2.6066666666666665</v>
      </c>
      <c r="E101" s="7">
        <v>2.6</v>
      </c>
      <c r="F101" s="33">
        <v>4</v>
      </c>
      <c r="H101" s="31"/>
      <c r="I101" s="32"/>
      <c r="J101" s="32">
        <f>AVERAGE(K101:K103)</f>
        <v>2.6966666666666668</v>
      </c>
      <c r="K101" s="7">
        <v>2.68</v>
      </c>
      <c r="L101" s="33">
        <v>2</v>
      </c>
      <c r="AX101" s="31"/>
      <c r="AY101" s="32"/>
      <c r="AZ101" s="32"/>
      <c r="BA101" s="7">
        <v>15.08</v>
      </c>
      <c r="BB101" s="33"/>
    </row>
    <row r="102" spans="2:54" ht="14.65" customHeight="1" x14ac:dyDescent="0.25">
      <c r="B102" s="31"/>
      <c r="C102" s="32"/>
      <c r="D102" s="32"/>
      <c r="E102" s="7">
        <v>2.59</v>
      </c>
      <c r="F102" s="33"/>
      <c r="H102" s="31"/>
      <c r="I102" s="32"/>
      <c r="J102" s="32"/>
      <c r="K102" s="7">
        <v>2.66</v>
      </c>
      <c r="L102" s="33"/>
      <c r="AX102" s="31"/>
      <c r="AY102" s="32"/>
      <c r="AZ102" s="32">
        <f t="shared" ref="AZ102" si="97">AVERAGE(BA102:BA103)</f>
        <v>15.08</v>
      </c>
      <c r="BA102" s="6">
        <v>15.07</v>
      </c>
      <c r="BB102" s="33">
        <v>3</v>
      </c>
    </row>
    <row r="103" spans="2:54" ht="14.65" customHeight="1" x14ac:dyDescent="0.25">
      <c r="B103" s="31"/>
      <c r="C103" s="32"/>
      <c r="D103" s="32"/>
      <c r="E103" s="7">
        <v>2.63</v>
      </c>
      <c r="F103" s="33"/>
      <c r="H103" s="31"/>
      <c r="I103" s="32"/>
      <c r="J103" s="32"/>
      <c r="K103" s="7">
        <v>2.75</v>
      </c>
      <c r="L103" s="33"/>
      <c r="AX103" s="31"/>
      <c r="AY103" s="32"/>
      <c r="AZ103" s="32"/>
      <c r="BA103" s="6">
        <v>15.09</v>
      </c>
      <c r="BB103" s="33"/>
    </row>
    <row r="104" spans="2:54" ht="14.65" customHeight="1" x14ac:dyDescent="0.25">
      <c r="B104" s="31"/>
      <c r="C104" s="32"/>
      <c r="D104" s="32">
        <f>AVERAGE(E104:E106)</f>
        <v>2.61</v>
      </c>
      <c r="E104" s="6">
        <v>2.61</v>
      </c>
      <c r="F104" s="33">
        <v>5</v>
      </c>
      <c r="H104" s="31"/>
      <c r="I104" s="32"/>
      <c r="J104" s="32">
        <f>AVERAGE(K104:K106)</f>
        <v>2.6766666666666663</v>
      </c>
      <c r="K104" s="6">
        <v>2.71</v>
      </c>
      <c r="L104" s="33">
        <v>3</v>
      </c>
      <c r="AX104" s="31"/>
      <c r="AY104" s="32"/>
      <c r="AZ104" s="32">
        <f t="shared" ref="AZ104" si="98">AVERAGE(BA104:BA105)</f>
        <v>15.074999999999999</v>
      </c>
      <c r="BA104" s="7">
        <v>15.1</v>
      </c>
      <c r="BB104" s="33">
        <v>4</v>
      </c>
    </row>
    <row r="105" spans="2:54" ht="14.65" customHeight="1" x14ac:dyDescent="0.25">
      <c r="B105" s="31"/>
      <c r="C105" s="32"/>
      <c r="D105" s="32"/>
      <c r="E105" s="6">
        <v>2.59</v>
      </c>
      <c r="F105" s="33"/>
      <c r="H105" s="31"/>
      <c r="I105" s="32"/>
      <c r="J105" s="32"/>
      <c r="K105" s="6">
        <v>2.67</v>
      </c>
      <c r="L105" s="33"/>
      <c r="AX105" s="31"/>
      <c r="AY105" s="32"/>
      <c r="AZ105" s="32"/>
      <c r="BA105" s="7">
        <v>15.05</v>
      </c>
      <c r="BB105" s="33"/>
    </row>
    <row r="106" spans="2:54" ht="14.65" customHeight="1" x14ac:dyDescent="0.25">
      <c r="B106" s="31"/>
      <c r="C106" s="32"/>
      <c r="D106" s="32"/>
      <c r="E106" s="6">
        <v>2.63</v>
      </c>
      <c r="F106" s="33"/>
      <c r="H106" s="31"/>
      <c r="I106" s="32"/>
      <c r="J106" s="32"/>
      <c r="K106" s="6">
        <v>2.65</v>
      </c>
      <c r="L106" s="33"/>
      <c r="AX106" s="31"/>
      <c r="AY106" s="32"/>
      <c r="AZ106" s="32">
        <f t="shared" ref="AZ106" si="99">AVERAGE(BA106:BA107)</f>
        <v>15.06</v>
      </c>
      <c r="BA106" s="6">
        <v>15.05</v>
      </c>
      <c r="BB106" s="33">
        <v>5</v>
      </c>
    </row>
    <row r="107" spans="2:54" ht="14.65" customHeight="1" x14ac:dyDescent="0.25">
      <c r="B107" s="31"/>
      <c r="C107" s="32"/>
      <c r="D107" s="32">
        <f>AVERAGE(E107:E109)</f>
        <v>2.6500000000000004</v>
      </c>
      <c r="E107" s="7">
        <v>2.67</v>
      </c>
      <c r="F107" s="33">
        <v>6</v>
      </c>
      <c r="H107" s="31"/>
      <c r="I107" s="32"/>
      <c r="J107" s="32">
        <f>AVERAGE(K107:K109)</f>
        <v>2.6266666666666665</v>
      </c>
      <c r="K107" s="7">
        <v>2.64</v>
      </c>
      <c r="L107" s="33">
        <v>4</v>
      </c>
      <c r="AX107" s="31"/>
      <c r="AY107" s="32"/>
      <c r="AZ107" s="32"/>
      <c r="BA107" s="6">
        <v>15.07</v>
      </c>
      <c r="BB107" s="33"/>
    </row>
    <row r="108" spans="2:54" ht="14.65" customHeight="1" x14ac:dyDescent="0.25">
      <c r="B108" s="31"/>
      <c r="C108" s="32"/>
      <c r="D108" s="32"/>
      <c r="E108" s="7">
        <v>2.64</v>
      </c>
      <c r="F108" s="33"/>
      <c r="H108" s="31"/>
      <c r="I108" s="32"/>
      <c r="J108" s="32"/>
      <c r="K108" s="7">
        <v>2.5299999999999998</v>
      </c>
      <c r="L108" s="33"/>
      <c r="AX108" s="31"/>
      <c r="AY108" s="32"/>
      <c r="AZ108" s="32">
        <f t="shared" ref="AZ108" si="100">AVERAGE(BA108:BA109)</f>
        <v>15.095000000000001</v>
      </c>
      <c r="BA108" s="7">
        <v>15.06</v>
      </c>
      <c r="BB108" s="33">
        <v>6</v>
      </c>
    </row>
    <row r="109" spans="2:54" ht="14.65" customHeight="1" x14ac:dyDescent="0.25">
      <c r="B109" s="31"/>
      <c r="C109" s="32"/>
      <c r="D109" s="32"/>
      <c r="E109" s="7">
        <v>2.64</v>
      </c>
      <c r="F109" s="33"/>
      <c r="H109" s="31"/>
      <c r="I109" s="32"/>
      <c r="J109" s="32"/>
      <c r="K109" s="7">
        <v>2.71</v>
      </c>
      <c r="L109" s="33"/>
      <c r="AX109" s="31"/>
      <c r="AY109" s="32"/>
      <c r="AZ109" s="32"/>
      <c r="BA109" s="7">
        <v>15.13</v>
      </c>
      <c r="BB109" s="33"/>
    </row>
    <row r="110" spans="2:54" ht="14.65" customHeight="1" x14ac:dyDescent="0.25">
      <c r="F110" s="10"/>
      <c r="H110" s="31"/>
      <c r="I110" s="32"/>
      <c r="J110" s="32">
        <f>AVERAGE(K110:K112)</f>
        <v>2.6566666666666667</v>
      </c>
      <c r="K110" s="6">
        <v>2.66</v>
      </c>
      <c r="L110" s="33">
        <v>5</v>
      </c>
      <c r="AX110" s="31">
        <v>10</v>
      </c>
      <c r="AY110" s="32">
        <f t="shared" ref="AY110" si="101">AVERAGE(BA110:BA121)</f>
        <v>15.138333333333334</v>
      </c>
      <c r="AZ110" s="32">
        <f t="shared" ref="AZ110" si="102">AVERAGE(BA110:BA111)</f>
        <v>15.17</v>
      </c>
      <c r="BA110" s="6">
        <v>15.15</v>
      </c>
      <c r="BB110" s="33">
        <v>1</v>
      </c>
    </row>
    <row r="111" spans="2:54" ht="14.65" customHeight="1" x14ac:dyDescent="0.25">
      <c r="F111" s="10"/>
      <c r="H111" s="31"/>
      <c r="I111" s="32"/>
      <c r="J111" s="32"/>
      <c r="K111" s="6">
        <v>2.65</v>
      </c>
      <c r="L111" s="33"/>
      <c r="AX111" s="31"/>
      <c r="AY111" s="32"/>
      <c r="AZ111" s="32"/>
      <c r="BA111" s="6">
        <v>15.19</v>
      </c>
      <c r="BB111" s="33"/>
    </row>
    <row r="112" spans="2:54" ht="14.65" customHeight="1" x14ac:dyDescent="0.25">
      <c r="F112" s="10"/>
      <c r="H112" s="31"/>
      <c r="I112" s="32"/>
      <c r="J112" s="32"/>
      <c r="K112" s="6">
        <v>2.66</v>
      </c>
      <c r="L112" s="33"/>
      <c r="AX112" s="31"/>
      <c r="AY112" s="32"/>
      <c r="AZ112" s="32">
        <f t="shared" ref="AZ112" si="103">AVERAGE(BA112:BA113)</f>
        <v>15.09</v>
      </c>
      <c r="BA112" s="7">
        <v>15.08</v>
      </c>
      <c r="BB112" s="33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1"/>
      <c r="I113" s="32"/>
      <c r="J113" s="32">
        <f>AVERAGE(K113:K115)</f>
        <v>2.66</v>
      </c>
      <c r="K113" s="7">
        <v>2.63</v>
      </c>
      <c r="L113" s="33">
        <v>6</v>
      </c>
      <c r="AX113" s="31"/>
      <c r="AY113" s="32"/>
      <c r="AZ113" s="32"/>
      <c r="BA113" s="7">
        <v>15.1</v>
      </c>
      <c r="BB113" s="33"/>
    </row>
    <row r="114" spans="3:54" ht="14.65" customHeight="1" x14ac:dyDescent="0.25">
      <c r="F114" s="10"/>
      <c r="H114" s="31"/>
      <c r="I114" s="32"/>
      <c r="J114" s="32"/>
      <c r="K114" s="7">
        <v>2.67</v>
      </c>
      <c r="L114" s="33"/>
      <c r="AX114" s="31"/>
      <c r="AY114" s="32"/>
      <c r="AZ114" s="32">
        <f t="shared" ref="AZ114" si="105">AVERAGE(BA114:BA115)</f>
        <v>15.17</v>
      </c>
      <c r="BA114" s="6">
        <v>15.14</v>
      </c>
      <c r="BB114" s="33">
        <v>3</v>
      </c>
    </row>
    <row r="115" spans="3:54" ht="14.65" customHeight="1" x14ac:dyDescent="0.25">
      <c r="F115" s="10"/>
      <c r="H115" s="31"/>
      <c r="I115" s="32"/>
      <c r="J115" s="32"/>
      <c r="K115" s="7">
        <v>2.68</v>
      </c>
      <c r="L115" s="33"/>
      <c r="M115" s="12" t="s">
        <v>25</v>
      </c>
      <c r="N115" s="12" t="s">
        <v>26</v>
      </c>
      <c r="AX115" s="31"/>
      <c r="AY115" s="32"/>
      <c r="AZ115" s="32"/>
      <c r="BA115" s="6">
        <v>15.2</v>
      </c>
      <c r="BB115" s="33"/>
    </row>
    <row r="116" spans="3:54" ht="14.65" customHeight="1" x14ac:dyDescent="0.25">
      <c r="F116" s="10"/>
      <c r="H116" s="31"/>
      <c r="I116" s="32"/>
      <c r="J116" s="32">
        <f>AVERAGE(K116:K118)</f>
        <v>2.5099999999999998</v>
      </c>
      <c r="K116" s="6">
        <v>2.46</v>
      </c>
      <c r="L116" s="33">
        <v>7</v>
      </c>
      <c r="M116" s="35">
        <v>47.06</v>
      </c>
      <c r="N116" s="34">
        <v>9.61</v>
      </c>
      <c r="AX116" s="31"/>
      <c r="AY116" s="32"/>
      <c r="AZ116" s="32">
        <f t="shared" ref="AZ116" si="106">AVERAGE(BA116:BA117)</f>
        <v>15.149999999999999</v>
      </c>
      <c r="BA116" s="7">
        <v>15.12</v>
      </c>
      <c r="BB116" s="33">
        <v>4</v>
      </c>
    </row>
    <row r="117" spans="3:54" ht="14.65" customHeight="1" x14ac:dyDescent="0.25">
      <c r="F117" s="10"/>
      <c r="H117" s="31"/>
      <c r="I117" s="32"/>
      <c r="J117" s="32"/>
      <c r="K117" s="6">
        <v>2.54</v>
      </c>
      <c r="L117" s="33"/>
      <c r="M117" s="35"/>
      <c r="N117" s="34"/>
      <c r="AX117" s="31"/>
      <c r="AY117" s="32"/>
      <c r="AZ117" s="32"/>
      <c r="BA117" s="7">
        <v>15.18</v>
      </c>
      <c r="BB117" s="33"/>
    </row>
    <row r="118" spans="3:54" ht="14.65" customHeight="1" x14ac:dyDescent="0.25">
      <c r="F118" s="10"/>
      <c r="H118" s="31"/>
      <c r="I118" s="32"/>
      <c r="J118" s="32"/>
      <c r="K118" s="6">
        <v>2.5299999999999998</v>
      </c>
      <c r="L118" s="33"/>
      <c r="M118" s="35"/>
      <c r="N118" s="34"/>
      <c r="AX118" s="31"/>
      <c r="AY118" s="32"/>
      <c r="AZ118" s="32">
        <f t="shared" ref="AZ118" si="107">AVERAGE(BA118:BA119)</f>
        <v>15.17</v>
      </c>
      <c r="BA118" s="6">
        <v>15.18</v>
      </c>
      <c r="BB118" s="33">
        <v>5</v>
      </c>
    </row>
    <row r="119" spans="3:54" ht="14.65" customHeight="1" x14ac:dyDescent="0.25">
      <c r="H119" s="31"/>
      <c r="I119" s="32"/>
      <c r="J119" s="32">
        <f>AVERAGE(K119:K121)</f>
        <v>2.5299999999999998</v>
      </c>
      <c r="K119" s="7">
        <v>2.54</v>
      </c>
      <c r="L119" s="33">
        <v>8</v>
      </c>
      <c r="M119" s="36">
        <v>46.81</v>
      </c>
      <c r="N119" s="34"/>
      <c r="AX119" s="31"/>
      <c r="AY119" s="32"/>
      <c r="AZ119" s="32"/>
      <c r="BA119" s="6">
        <v>15.16</v>
      </c>
      <c r="BB119" s="33"/>
    </row>
    <row r="120" spans="3:54" ht="14.65" customHeight="1" x14ac:dyDescent="0.25">
      <c r="H120" s="31"/>
      <c r="I120" s="32"/>
      <c r="J120" s="32"/>
      <c r="K120" s="7">
        <v>2.5299999999999998</v>
      </c>
      <c r="L120" s="33"/>
      <c r="M120" s="36"/>
      <c r="N120" s="34"/>
      <c r="AX120" s="31"/>
      <c r="AY120" s="32"/>
      <c r="AZ120" s="32">
        <f t="shared" ref="AZ120" si="108">AVERAGE(BA120:BA121)</f>
        <v>15.08</v>
      </c>
      <c r="BA120" s="7">
        <v>15.09</v>
      </c>
      <c r="BB120" s="33">
        <v>6</v>
      </c>
    </row>
    <row r="121" spans="3:54" ht="14.65" customHeight="1" x14ac:dyDescent="0.25">
      <c r="H121" s="31"/>
      <c r="I121" s="32"/>
      <c r="J121" s="32"/>
      <c r="K121" s="7">
        <v>2.52</v>
      </c>
      <c r="L121" s="33"/>
      <c r="M121" s="36"/>
      <c r="N121" s="34"/>
      <c r="AX121" s="31"/>
      <c r="AY121" s="32"/>
      <c r="AZ121" s="32"/>
      <c r="BA121" s="7">
        <v>15.07</v>
      </c>
      <c r="BB121" s="33"/>
    </row>
    <row r="122" spans="3:54" ht="14.65" customHeight="1" x14ac:dyDescent="0.25">
      <c r="H122" s="31">
        <v>6</v>
      </c>
      <c r="I122" s="32">
        <f>AVERAGE(K122:K145)</f>
        <v>2.6329166666666666</v>
      </c>
      <c r="J122" s="32">
        <f>AVERAGE(K122:K124)</f>
        <v>2.66</v>
      </c>
      <c r="K122" s="6">
        <v>2.67</v>
      </c>
      <c r="L122" s="33">
        <v>1</v>
      </c>
      <c r="AX122" s="31">
        <v>11</v>
      </c>
      <c r="AY122" s="32">
        <f t="shared" ref="AY122" si="109">AVERAGE(BA122:BA133)</f>
        <v>15.035833333333334</v>
      </c>
      <c r="AZ122" s="32">
        <f t="shared" ref="AZ122" si="110">AVERAGE(BA122:BA123)</f>
        <v>15.07</v>
      </c>
      <c r="BA122" s="6">
        <v>15.09</v>
      </c>
      <c r="BB122" s="33">
        <v>1</v>
      </c>
    </row>
    <row r="123" spans="3:54" ht="14.65" customHeight="1" x14ac:dyDescent="0.25">
      <c r="H123" s="31"/>
      <c r="I123" s="32"/>
      <c r="J123" s="32"/>
      <c r="K123" s="6">
        <v>2.64</v>
      </c>
      <c r="L123" s="33"/>
      <c r="AX123" s="31"/>
      <c r="AY123" s="32"/>
      <c r="AZ123" s="32"/>
      <c r="BA123" s="6">
        <v>15.05</v>
      </c>
      <c r="BB123" s="33"/>
    </row>
    <row r="124" spans="3:54" ht="14.65" customHeight="1" x14ac:dyDescent="0.25">
      <c r="H124" s="31"/>
      <c r="I124" s="32"/>
      <c r="J124" s="32"/>
      <c r="K124" s="6">
        <v>2.67</v>
      </c>
      <c r="L124" s="33"/>
      <c r="AX124" s="31"/>
      <c r="AY124" s="32"/>
      <c r="AZ124" s="32">
        <f t="shared" ref="AZ124" si="111">AVERAGE(BA124:BA125)</f>
        <v>15.045</v>
      </c>
      <c r="BA124" s="7">
        <v>15.03</v>
      </c>
      <c r="BB124" s="33">
        <v>2</v>
      </c>
    </row>
    <row r="125" spans="3:54" ht="14.65" customHeight="1" x14ac:dyDescent="0.25">
      <c r="H125" s="31"/>
      <c r="I125" s="32"/>
      <c r="J125" s="32">
        <f>AVERAGE(K125:K127)</f>
        <v>2.6466666666666669</v>
      </c>
      <c r="K125" s="7">
        <v>2.66</v>
      </c>
      <c r="L125" s="33">
        <v>2</v>
      </c>
      <c r="AX125" s="31"/>
      <c r="AY125" s="32"/>
      <c r="AZ125" s="32"/>
      <c r="BA125" s="7">
        <v>15.06</v>
      </c>
      <c r="BB125" s="33"/>
    </row>
    <row r="126" spans="3:54" ht="14.65" customHeight="1" x14ac:dyDescent="0.25">
      <c r="H126" s="31"/>
      <c r="I126" s="32"/>
      <c r="J126" s="32"/>
      <c r="K126" s="7">
        <v>2.66</v>
      </c>
      <c r="L126" s="33"/>
      <c r="AX126" s="31"/>
      <c r="AY126" s="32"/>
      <c r="AZ126" s="32">
        <f t="shared" ref="AZ126" si="112">AVERAGE(BA126:BA127)</f>
        <v>15.03</v>
      </c>
      <c r="BA126" s="6">
        <v>15.04</v>
      </c>
      <c r="BB126" s="33">
        <v>3</v>
      </c>
    </row>
    <row r="127" spans="3:54" ht="14.65" customHeight="1" x14ac:dyDescent="0.25">
      <c r="H127" s="31"/>
      <c r="I127" s="32"/>
      <c r="J127" s="32"/>
      <c r="K127" s="7">
        <v>2.62</v>
      </c>
      <c r="L127" s="33"/>
      <c r="AX127" s="31"/>
      <c r="AY127" s="32"/>
      <c r="AZ127" s="32"/>
      <c r="BA127" s="6">
        <v>15.02</v>
      </c>
      <c r="BB127" s="33"/>
    </row>
    <row r="128" spans="3:54" ht="14.65" customHeight="1" x14ac:dyDescent="0.25">
      <c r="H128" s="31"/>
      <c r="I128" s="32"/>
      <c r="J128" s="32">
        <f>AVERAGE(K128:K130)</f>
        <v>2.67</v>
      </c>
      <c r="K128" s="6">
        <v>2.65</v>
      </c>
      <c r="L128" s="33">
        <v>3</v>
      </c>
      <c r="AX128" s="31"/>
      <c r="AY128" s="32"/>
      <c r="AZ128" s="32">
        <f t="shared" ref="AZ128" si="113">AVERAGE(BA128:BA129)</f>
        <v>15.04</v>
      </c>
      <c r="BA128" s="7">
        <v>15.01</v>
      </c>
      <c r="BB128" s="33">
        <v>4</v>
      </c>
    </row>
    <row r="129" spans="8:54" ht="14.65" customHeight="1" x14ac:dyDescent="0.25">
      <c r="H129" s="31"/>
      <c r="I129" s="32"/>
      <c r="J129" s="32"/>
      <c r="K129" s="6">
        <v>2.68</v>
      </c>
      <c r="L129" s="33"/>
      <c r="AX129" s="31"/>
      <c r="AY129" s="32"/>
      <c r="AZ129" s="32"/>
      <c r="BA129" s="7">
        <v>15.07</v>
      </c>
      <c r="BB129" s="33"/>
    </row>
    <row r="130" spans="8:54" ht="14.65" customHeight="1" x14ac:dyDescent="0.25">
      <c r="H130" s="31"/>
      <c r="I130" s="32"/>
      <c r="J130" s="32"/>
      <c r="K130" s="6">
        <v>2.68</v>
      </c>
      <c r="L130" s="33"/>
      <c r="AX130" s="31"/>
      <c r="AY130" s="32"/>
      <c r="AZ130" s="32">
        <f t="shared" ref="AZ130" si="114">AVERAGE(BA130:BA131)</f>
        <v>14.984999999999999</v>
      </c>
      <c r="BA130" s="6">
        <v>15.05</v>
      </c>
      <c r="BB130" s="33">
        <v>5</v>
      </c>
    </row>
    <row r="131" spans="8:54" ht="14.65" customHeight="1" x14ac:dyDescent="0.25">
      <c r="H131" s="31"/>
      <c r="I131" s="32"/>
      <c r="J131" s="32">
        <f>AVERAGE(K131:K133)</f>
        <v>2.6933333333333334</v>
      </c>
      <c r="K131" s="7">
        <v>2.66</v>
      </c>
      <c r="L131" s="33">
        <v>4</v>
      </c>
      <c r="AX131" s="31"/>
      <c r="AY131" s="32"/>
      <c r="AZ131" s="32"/>
      <c r="BA131" s="6">
        <v>14.92</v>
      </c>
      <c r="BB131" s="33"/>
    </row>
    <row r="132" spans="8:54" ht="14.65" customHeight="1" x14ac:dyDescent="0.25">
      <c r="H132" s="31"/>
      <c r="I132" s="32"/>
      <c r="J132" s="32"/>
      <c r="K132" s="7">
        <v>2.73</v>
      </c>
      <c r="L132" s="33"/>
      <c r="AX132" s="31"/>
      <c r="AY132" s="32"/>
      <c r="AZ132" s="32">
        <f t="shared" ref="AZ132" si="115">AVERAGE(BA132:BA133)</f>
        <v>15.045</v>
      </c>
      <c r="BA132" s="7">
        <v>15.05</v>
      </c>
      <c r="BB132" s="33">
        <v>6</v>
      </c>
    </row>
    <row r="133" spans="8:54" ht="14.65" customHeight="1" x14ac:dyDescent="0.25">
      <c r="H133" s="31"/>
      <c r="I133" s="32"/>
      <c r="J133" s="32"/>
      <c r="K133" s="7">
        <v>2.69</v>
      </c>
      <c r="L133" s="33"/>
      <c r="AX133" s="31"/>
      <c r="AY133" s="32"/>
      <c r="AZ133" s="32"/>
      <c r="BA133" s="7">
        <v>15.04</v>
      </c>
      <c r="BB133" s="33"/>
    </row>
    <row r="134" spans="8:54" ht="14.65" customHeight="1" x14ac:dyDescent="0.25">
      <c r="H134" s="31"/>
      <c r="I134" s="32"/>
      <c r="J134" s="32">
        <f>AVERAGE(K134:K136)</f>
        <v>2.706666666666667</v>
      </c>
      <c r="K134" s="6">
        <v>2.66</v>
      </c>
      <c r="L134" s="33">
        <v>5</v>
      </c>
      <c r="AX134" s="31">
        <v>12</v>
      </c>
      <c r="AY134" s="32">
        <f t="shared" ref="AY134" si="116">AVERAGE(BA134:BA145)</f>
        <v>15.167500000000002</v>
      </c>
      <c r="AZ134" s="32">
        <f t="shared" ref="AZ134" si="117">AVERAGE(BA134:BA135)</f>
        <v>15.114999999999998</v>
      </c>
      <c r="BA134" s="6">
        <v>15.12</v>
      </c>
      <c r="BB134" s="33">
        <v>1</v>
      </c>
    </row>
    <row r="135" spans="8:54" ht="14.65" customHeight="1" x14ac:dyDescent="0.25">
      <c r="H135" s="31"/>
      <c r="I135" s="32"/>
      <c r="J135" s="32"/>
      <c r="K135" s="6">
        <v>2.74</v>
      </c>
      <c r="L135" s="33"/>
      <c r="AX135" s="31"/>
      <c r="AY135" s="32"/>
      <c r="AZ135" s="32"/>
      <c r="BA135" s="6">
        <v>15.11</v>
      </c>
      <c r="BB135" s="33"/>
    </row>
    <row r="136" spans="8:54" ht="14.65" customHeight="1" x14ac:dyDescent="0.25">
      <c r="H136" s="31"/>
      <c r="I136" s="32"/>
      <c r="J136" s="32"/>
      <c r="K136" s="6">
        <v>2.72</v>
      </c>
      <c r="L136" s="33"/>
      <c r="AX136" s="31"/>
      <c r="AY136" s="32"/>
      <c r="AZ136" s="32">
        <f t="shared" ref="AZ136" si="118">AVERAGE(BA136:BA137)</f>
        <v>15.245000000000001</v>
      </c>
      <c r="BA136" s="7">
        <v>15.27</v>
      </c>
      <c r="BB136" s="33">
        <v>2</v>
      </c>
    </row>
    <row r="137" spans="8:54" ht="14.65" customHeight="1" x14ac:dyDescent="0.25">
      <c r="H137" s="31"/>
      <c r="I137" s="32"/>
      <c r="J137" s="32">
        <f>AVERAGE(K137:K139)</f>
        <v>2.63</v>
      </c>
      <c r="K137" s="7">
        <v>2.68</v>
      </c>
      <c r="L137" s="33">
        <v>6</v>
      </c>
      <c r="AX137" s="31"/>
      <c r="AY137" s="32"/>
      <c r="AZ137" s="32"/>
      <c r="BA137" s="7">
        <v>15.22</v>
      </c>
      <c r="BB137" s="33"/>
    </row>
    <row r="138" spans="8:54" ht="14.65" customHeight="1" x14ac:dyDescent="0.25">
      <c r="H138" s="31"/>
      <c r="I138" s="32"/>
      <c r="J138" s="32"/>
      <c r="K138" s="7">
        <v>2.67</v>
      </c>
      <c r="L138" s="33"/>
      <c r="AX138" s="31"/>
      <c r="AY138" s="32"/>
      <c r="AZ138" s="32">
        <f t="shared" ref="AZ138" si="119">AVERAGE(BA138:BA139)</f>
        <v>15.175000000000001</v>
      </c>
      <c r="BA138" s="6">
        <v>15.23</v>
      </c>
      <c r="BB138" s="33">
        <v>3</v>
      </c>
    </row>
    <row r="139" spans="8:54" ht="14.65" customHeight="1" x14ac:dyDescent="0.25">
      <c r="H139" s="31"/>
      <c r="I139" s="32"/>
      <c r="J139" s="32"/>
      <c r="K139" s="7">
        <v>2.54</v>
      </c>
      <c r="L139" s="33"/>
      <c r="M139" s="12" t="s">
        <v>25</v>
      </c>
      <c r="N139" s="12" t="s">
        <v>26</v>
      </c>
      <c r="AX139" s="31"/>
      <c r="AY139" s="32"/>
      <c r="AZ139" s="32"/>
      <c r="BA139" s="6">
        <v>15.12</v>
      </c>
      <c r="BB139" s="33"/>
    </row>
    <row r="140" spans="8:54" ht="14.65" customHeight="1" x14ac:dyDescent="0.25">
      <c r="H140" s="31"/>
      <c r="I140" s="32"/>
      <c r="J140" s="32">
        <f>AVERAGE(K140:K142)</f>
        <v>2.5299999999999998</v>
      </c>
      <c r="K140" s="6">
        <v>2.5499999999999998</v>
      </c>
      <c r="L140" s="33">
        <v>7</v>
      </c>
      <c r="M140" s="35">
        <v>47.01</v>
      </c>
      <c r="N140" s="34">
        <v>9.4</v>
      </c>
      <c r="AX140" s="31"/>
      <c r="AY140" s="32"/>
      <c r="AZ140" s="32">
        <f t="shared" ref="AZ140" si="120">AVERAGE(BA140:BA141)</f>
        <v>15.12</v>
      </c>
      <c r="BA140" s="7">
        <v>15.04</v>
      </c>
      <c r="BB140" s="33">
        <v>4</v>
      </c>
    </row>
    <row r="141" spans="8:54" ht="14.65" customHeight="1" x14ac:dyDescent="0.25">
      <c r="H141" s="31"/>
      <c r="I141" s="32"/>
      <c r="J141" s="32"/>
      <c r="K141" s="6">
        <v>2.5099999999999998</v>
      </c>
      <c r="L141" s="33"/>
      <c r="M141" s="35"/>
      <c r="N141" s="34"/>
      <c r="AX141" s="31"/>
      <c r="AY141" s="32"/>
      <c r="AZ141" s="32"/>
      <c r="BA141" s="7">
        <v>15.2</v>
      </c>
      <c r="BB141" s="33"/>
    </row>
    <row r="142" spans="8:54" ht="14.65" customHeight="1" x14ac:dyDescent="0.25">
      <c r="H142" s="31"/>
      <c r="I142" s="32"/>
      <c r="J142" s="32"/>
      <c r="K142" s="6">
        <v>2.5299999999999998</v>
      </c>
      <c r="L142" s="33"/>
      <c r="M142" s="35"/>
      <c r="N142" s="34"/>
      <c r="AX142" s="31"/>
      <c r="AY142" s="32"/>
      <c r="AZ142" s="32">
        <f t="shared" ref="AZ142" si="121">AVERAGE(BA142:BA143)</f>
        <v>15.145</v>
      </c>
      <c r="BA142" s="6">
        <v>15.17</v>
      </c>
      <c r="BB142" s="33">
        <v>5</v>
      </c>
    </row>
    <row r="143" spans="8:54" ht="14.65" customHeight="1" x14ac:dyDescent="0.25">
      <c r="H143" s="31"/>
      <c r="I143" s="32"/>
      <c r="J143" s="32">
        <f>AVERAGE(K143:K145)</f>
        <v>2.5266666666666668</v>
      </c>
      <c r="K143" s="7">
        <v>2.5299999999999998</v>
      </c>
      <c r="L143" s="33">
        <v>8</v>
      </c>
      <c r="M143" s="36">
        <v>46.96</v>
      </c>
      <c r="N143" s="34"/>
      <c r="AX143" s="31"/>
      <c r="AY143" s="32"/>
      <c r="AZ143" s="32"/>
      <c r="BA143" s="6">
        <v>15.12</v>
      </c>
      <c r="BB143" s="33"/>
    </row>
    <row r="144" spans="8:54" ht="14.65" customHeight="1" x14ac:dyDescent="0.25">
      <c r="H144" s="31"/>
      <c r="I144" s="32"/>
      <c r="J144" s="32"/>
      <c r="K144" s="7">
        <v>2.54</v>
      </c>
      <c r="L144" s="33"/>
      <c r="M144" s="36"/>
      <c r="N144" s="34"/>
      <c r="AX144" s="31"/>
      <c r="AY144" s="32"/>
      <c r="AZ144" s="32">
        <f t="shared" ref="AZ144" si="122">AVERAGE(BA144:BA145)</f>
        <v>15.205</v>
      </c>
      <c r="BA144" s="7">
        <v>15.15</v>
      </c>
      <c r="BB144" s="33">
        <v>6</v>
      </c>
    </row>
    <row r="145" spans="8:54" ht="14.65" customHeight="1" x14ac:dyDescent="0.25">
      <c r="H145" s="31"/>
      <c r="I145" s="32"/>
      <c r="J145" s="32"/>
      <c r="K145" s="7">
        <v>2.5099999999999998</v>
      </c>
      <c r="L145" s="33"/>
      <c r="M145" s="36"/>
      <c r="N145" s="34"/>
      <c r="AX145" s="31"/>
      <c r="AY145" s="32"/>
      <c r="AZ145" s="32"/>
      <c r="BA145" s="7">
        <v>15.26</v>
      </c>
      <c r="BB145" s="33"/>
    </row>
    <row r="146" spans="8:54" ht="14.65" customHeight="1" x14ac:dyDescent="0.25">
      <c r="H146" s="31">
        <v>7</v>
      </c>
      <c r="I146" s="32">
        <f>AVERAGE(K146:K169)</f>
        <v>2.6112500000000005</v>
      </c>
      <c r="J146" s="32">
        <f>AVERAGE(K146:K148)</f>
        <v>2.6300000000000003</v>
      </c>
      <c r="K146" s="6">
        <v>2.63</v>
      </c>
      <c r="L146" s="33">
        <v>1</v>
      </c>
      <c r="AX146" s="31">
        <v>13</v>
      </c>
      <c r="AY146" s="32">
        <f t="shared" ref="AY146" si="123">AVERAGE(BA146:BA157)</f>
        <v>15.103333333333332</v>
      </c>
      <c r="AZ146" s="32">
        <f t="shared" ref="AZ146" si="124">AVERAGE(BA146:BA147)</f>
        <v>15.07</v>
      </c>
      <c r="BA146" s="6">
        <v>15.06</v>
      </c>
      <c r="BB146" s="33">
        <v>1</v>
      </c>
    </row>
    <row r="147" spans="8:54" ht="14.65" customHeight="1" x14ac:dyDescent="0.25">
      <c r="H147" s="31"/>
      <c r="I147" s="32"/>
      <c r="J147" s="32"/>
      <c r="K147" s="6">
        <v>2.61</v>
      </c>
      <c r="L147" s="33"/>
      <c r="AX147" s="31"/>
      <c r="AY147" s="32"/>
      <c r="AZ147" s="32"/>
      <c r="BA147" s="6">
        <v>15.08</v>
      </c>
      <c r="BB147" s="33"/>
    </row>
    <row r="148" spans="8:54" ht="14.65" customHeight="1" x14ac:dyDescent="0.25">
      <c r="H148" s="31"/>
      <c r="I148" s="32"/>
      <c r="J148" s="32"/>
      <c r="K148" s="6">
        <v>2.65</v>
      </c>
      <c r="L148" s="33"/>
      <c r="AX148" s="31"/>
      <c r="AY148" s="32"/>
      <c r="AZ148" s="32">
        <f t="shared" ref="AZ148" si="125">AVERAGE(BA148:BA149)</f>
        <v>15.15</v>
      </c>
      <c r="BA148" s="7">
        <v>15.16</v>
      </c>
      <c r="BB148" s="33">
        <v>2</v>
      </c>
    </row>
    <row r="149" spans="8:54" ht="14.65" customHeight="1" x14ac:dyDescent="0.25">
      <c r="H149" s="31"/>
      <c r="I149" s="32"/>
      <c r="J149" s="32">
        <f>AVERAGE(K149:K151)</f>
        <v>2.6266666666666665</v>
      </c>
      <c r="K149" s="7">
        <v>2.62</v>
      </c>
      <c r="L149" s="33">
        <v>2</v>
      </c>
      <c r="AX149" s="31"/>
      <c r="AY149" s="32"/>
      <c r="AZ149" s="32"/>
      <c r="BA149" s="7">
        <v>15.14</v>
      </c>
      <c r="BB149" s="33"/>
    </row>
    <row r="150" spans="8:54" ht="14.65" customHeight="1" x14ac:dyDescent="0.25">
      <c r="H150" s="31"/>
      <c r="I150" s="32"/>
      <c r="J150" s="32"/>
      <c r="K150" s="7">
        <v>2.63</v>
      </c>
      <c r="L150" s="33"/>
      <c r="AX150" s="31"/>
      <c r="AY150" s="32"/>
      <c r="AZ150" s="32">
        <f t="shared" ref="AZ150" si="126">AVERAGE(BA150:BA151)</f>
        <v>15.105</v>
      </c>
      <c r="BA150" s="6">
        <v>15.06</v>
      </c>
      <c r="BB150" s="33">
        <v>3</v>
      </c>
    </row>
    <row r="151" spans="8:54" ht="14.65" customHeight="1" x14ac:dyDescent="0.25">
      <c r="H151" s="31"/>
      <c r="I151" s="32"/>
      <c r="J151" s="32"/>
      <c r="K151" s="7">
        <v>2.63</v>
      </c>
      <c r="L151" s="33"/>
      <c r="AX151" s="31"/>
      <c r="AY151" s="32"/>
      <c r="AZ151" s="32"/>
      <c r="BA151" s="6">
        <v>15.15</v>
      </c>
      <c r="BB151" s="33"/>
    </row>
    <row r="152" spans="8:54" ht="14.65" customHeight="1" x14ac:dyDescent="0.25">
      <c r="H152" s="31"/>
      <c r="I152" s="32"/>
      <c r="J152" s="32">
        <f>AVERAGE(K152:K154)</f>
        <v>2.65</v>
      </c>
      <c r="K152" s="6">
        <v>2.6</v>
      </c>
      <c r="L152" s="33">
        <v>3</v>
      </c>
      <c r="AX152" s="31"/>
      <c r="AY152" s="32"/>
      <c r="AZ152" s="32">
        <f t="shared" ref="AZ152" si="127">AVERAGE(BA152:BA153)</f>
        <v>15.04</v>
      </c>
      <c r="BA152" s="7">
        <v>15.04</v>
      </c>
      <c r="BB152" s="33">
        <v>4</v>
      </c>
    </row>
    <row r="153" spans="8:54" ht="14.65" customHeight="1" x14ac:dyDescent="0.25">
      <c r="H153" s="31"/>
      <c r="I153" s="32"/>
      <c r="J153" s="32"/>
      <c r="K153" s="6">
        <v>2.67</v>
      </c>
      <c r="L153" s="33"/>
      <c r="AX153" s="31"/>
      <c r="AY153" s="32"/>
      <c r="AZ153" s="32"/>
      <c r="BA153" s="7">
        <v>15.04</v>
      </c>
      <c r="BB153" s="33"/>
    </row>
    <row r="154" spans="8:54" ht="14.65" customHeight="1" x14ac:dyDescent="0.25">
      <c r="H154" s="31"/>
      <c r="I154" s="32"/>
      <c r="J154" s="32"/>
      <c r="K154" s="6">
        <v>2.68</v>
      </c>
      <c r="L154" s="33"/>
      <c r="AX154" s="31"/>
      <c r="AY154" s="32"/>
      <c r="AZ154" s="32">
        <f t="shared" ref="AZ154" si="128">AVERAGE(BA154:BA155)</f>
        <v>15.11</v>
      </c>
      <c r="BA154" s="6">
        <v>15.06</v>
      </c>
      <c r="BB154" s="33">
        <v>5</v>
      </c>
    </row>
    <row r="155" spans="8:54" ht="14.65" customHeight="1" x14ac:dyDescent="0.25">
      <c r="H155" s="31"/>
      <c r="I155" s="32"/>
      <c r="J155" s="32">
        <f>AVERAGE(K155:K157)</f>
        <v>2.6533333333333329</v>
      </c>
      <c r="K155" s="7">
        <v>2.65</v>
      </c>
      <c r="L155" s="33">
        <v>4</v>
      </c>
      <c r="AX155" s="31"/>
      <c r="AY155" s="32"/>
      <c r="AZ155" s="32"/>
      <c r="BA155" s="6">
        <v>15.16</v>
      </c>
      <c r="BB155" s="33"/>
    </row>
    <row r="156" spans="8:54" ht="14.65" customHeight="1" x14ac:dyDescent="0.25">
      <c r="H156" s="31"/>
      <c r="I156" s="32"/>
      <c r="J156" s="32"/>
      <c r="K156" s="7">
        <v>2.62</v>
      </c>
      <c r="L156" s="33"/>
      <c r="AX156" s="31"/>
      <c r="AY156" s="32"/>
      <c r="AZ156" s="32">
        <f t="shared" ref="AZ156" si="129">AVERAGE(BA156:BA157)</f>
        <v>15.145</v>
      </c>
      <c r="BA156" s="7">
        <v>15.09</v>
      </c>
      <c r="BB156" s="33">
        <v>6</v>
      </c>
    </row>
    <row r="157" spans="8:54" ht="14.65" customHeight="1" x14ac:dyDescent="0.25">
      <c r="H157" s="31"/>
      <c r="I157" s="32"/>
      <c r="J157" s="32"/>
      <c r="K157" s="7">
        <v>2.69</v>
      </c>
      <c r="L157" s="33"/>
      <c r="AX157" s="31"/>
      <c r="AY157" s="32"/>
      <c r="AZ157" s="32"/>
      <c r="BA157" s="7">
        <v>15.2</v>
      </c>
      <c r="BB157" s="33"/>
    </row>
    <row r="158" spans="8:54" ht="14.65" customHeight="1" x14ac:dyDescent="0.25">
      <c r="H158" s="31"/>
      <c r="I158" s="32"/>
      <c r="J158" s="32">
        <f>AVERAGE(K158:K160)</f>
        <v>2.67</v>
      </c>
      <c r="K158" s="6">
        <v>2.66</v>
      </c>
      <c r="L158" s="33">
        <v>5</v>
      </c>
      <c r="BA158" s="7"/>
    </row>
    <row r="159" spans="8:54" ht="14.65" customHeight="1" x14ac:dyDescent="0.25">
      <c r="H159" s="31"/>
      <c r="I159" s="32"/>
      <c r="J159" s="32"/>
      <c r="K159" s="6">
        <v>2.63</v>
      </c>
      <c r="L159" s="33"/>
    </row>
    <row r="160" spans="8:54" ht="14.65" customHeight="1" x14ac:dyDescent="0.25">
      <c r="H160" s="31"/>
      <c r="I160" s="32"/>
      <c r="J160" s="32"/>
      <c r="K160" s="6">
        <v>2.72</v>
      </c>
      <c r="L160" s="33"/>
    </row>
    <row r="161" spans="8:53" ht="14.65" customHeight="1" x14ac:dyDescent="0.25">
      <c r="H161" s="31"/>
      <c r="I161" s="32"/>
      <c r="J161" s="32">
        <f>AVERAGE(K161:K163)</f>
        <v>2.6466666666666669</v>
      </c>
      <c r="K161" s="7">
        <v>2.67</v>
      </c>
      <c r="L161" s="33">
        <v>6</v>
      </c>
    </row>
    <row r="162" spans="8:53" ht="14.65" customHeight="1" x14ac:dyDescent="0.25">
      <c r="H162" s="31"/>
      <c r="I162" s="32"/>
      <c r="J162" s="32"/>
      <c r="K162" s="7">
        <v>2.64</v>
      </c>
      <c r="L162" s="33"/>
    </row>
    <row r="163" spans="8:53" ht="14.65" customHeight="1" x14ac:dyDescent="0.25">
      <c r="H163" s="31"/>
      <c r="I163" s="32"/>
      <c r="J163" s="32"/>
      <c r="K163" s="7">
        <v>2.63</v>
      </c>
      <c r="L163" s="33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65" customHeight="1" x14ac:dyDescent="0.25">
      <c r="H164" s="31"/>
      <c r="I164" s="32"/>
      <c r="J164" s="32">
        <f>AVERAGE(K164:K166)</f>
        <v>2.5133333333333332</v>
      </c>
      <c r="K164" s="6">
        <v>2.5099999999999998</v>
      </c>
      <c r="L164" s="33">
        <v>7</v>
      </c>
      <c r="M164" s="35"/>
      <c r="N164" s="34"/>
    </row>
    <row r="165" spans="8:53" ht="14.65" customHeight="1" x14ac:dyDescent="0.25">
      <c r="H165" s="31"/>
      <c r="I165" s="32"/>
      <c r="J165" s="32"/>
      <c r="K165" s="6">
        <v>2.5299999999999998</v>
      </c>
      <c r="L165" s="33"/>
      <c r="M165" s="35"/>
      <c r="N165" s="34"/>
    </row>
    <row r="166" spans="8:53" ht="14.65" customHeight="1" x14ac:dyDescent="0.25">
      <c r="H166" s="31"/>
      <c r="I166" s="32"/>
      <c r="J166" s="32"/>
      <c r="K166" s="6">
        <v>2.5</v>
      </c>
      <c r="L166" s="33"/>
      <c r="M166" s="35"/>
      <c r="N166" s="34"/>
    </row>
    <row r="167" spans="8:53" ht="14.65" customHeight="1" x14ac:dyDescent="0.25">
      <c r="H167" s="31"/>
      <c r="I167" s="32"/>
      <c r="J167" s="32">
        <f>AVERAGE(K167:K169)</f>
        <v>2.5</v>
      </c>
      <c r="K167" s="7">
        <v>2.5</v>
      </c>
      <c r="L167" s="33">
        <v>8</v>
      </c>
      <c r="M167" s="36"/>
      <c r="N167" s="34"/>
    </row>
    <row r="168" spans="8:53" ht="14.65" customHeight="1" x14ac:dyDescent="0.25">
      <c r="H168" s="31"/>
      <c r="I168" s="32"/>
      <c r="J168" s="32"/>
      <c r="K168" s="7">
        <v>2.52</v>
      </c>
      <c r="L168" s="33"/>
      <c r="M168" s="36"/>
      <c r="N168" s="34"/>
    </row>
    <row r="169" spans="8:53" ht="14.65" customHeight="1" x14ac:dyDescent="0.25">
      <c r="H169" s="31"/>
      <c r="I169" s="32"/>
      <c r="J169" s="32"/>
      <c r="K169" s="7">
        <v>2.48</v>
      </c>
      <c r="L169" s="33"/>
      <c r="M169" s="36"/>
      <c r="N169" s="34"/>
    </row>
    <row r="170" spans="8:53" ht="14.65" customHeight="1" x14ac:dyDescent="0.25">
      <c r="H170" s="31">
        <v>8</v>
      </c>
      <c r="I170" s="32">
        <f>AVERAGE(K170:K193)</f>
        <v>2.626666666666666</v>
      </c>
      <c r="J170" s="32">
        <f>AVERAGE(K170:K172)</f>
        <v>2.6766666666666672</v>
      </c>
      <c r="K170" s="6">
        <v>2.7</v>
      </c>
      <c r="L170" s="33">
        <v>1</v>
      </c>
    </row>
    <row r="171" spans="8:53" ht="14.65" customHeight="1" x14ac:dyDescent="0.25">
      <c r="H171" s="31"/>
      <c r="I171" s="32"/>
      <c r="J171" s="32"/>
      <c r="K171" s="6">
        <v>2.63</v>
      </c>
      <c r="L171" s="33"/>
    </row>
    <row r="172" spans="8:53" ht="14.65" customHeight="1" x14ac:dyDescent="0.25">
      <c r="H172" s="31"/>
      <c r="I172" s="32"/>
      <c r="J172" s="32"/>
      <c r="K172" s="6">
        <v>2.7</v>
      </c>
      <c r="L172" s="33"/>
    </row>
    <row r="173" spans="8:53" ht="14.65" customHeight="1" x14ac:dyDescent="0.25">
      <c r="H173" s="31"/>
      <c r="I173" s="32"/>
      <c r="J173" s="32">
        <f>AVERAGE(K173:K175)</f>
        <v>2.6366666666666667</v>
      </c>
      <c r="K173" s="7">
        <v>2.65</v>
      </c>
      <c r="L173" s="33">
        <v>2</v>
      </c>
    </row>
    <row r="174" spans="8:53" ht="14.65" customHeight="1" x14ac:dyDescent="0.25">
      <c r="H174" s="31"/>
      <c r="I174" s="32"/>
      <c r="J174" s="32"/>
      <c r="K174" s="7">
        <v>2.62</v>
      </c>
      <c r="L174" s="33"/>
    </row>
    <row r="175" spans="8:53" ht="14.65" customHeight="1" x14ac:dyDescent="0.25">
      <c r="H175" s="31"/>
      <c r="I175" s="32"/>
      <c r="J175" s="32"/>
      <c r="K175" s="7">
        <v>2.64</v>
      </c>
      <c r="L175" s="33"/>
    </row>
    <row r="176" spans="8:53" ht="14.65" customHeight="1" x14ac:dyDescent="0.25">
      <c r="H176" s="31"/>
      <c r="I176" s="32"/>
      <c r="J176" s="32">
        <f>AVERAGE(K176:K178)</f>
        <v>2.6333333333333333</v>
      </c>
      <c r="K176" s="6">
        <v>2.63</v>
      </c>
      <c r="L176" s="33">
        <v>3</v>
      </c>
    </row>
    <row r="177" spans="8:14" ht="14.65" customHeight="1" x14ac:dyDescent="0.25">
      <c r="H177" s="31"/>
      <c r="I177" s="32"/>
      <c r="J177" s="32"/>
      <c r="K177" s="6">
        <v>2.59</v>
      </c>
      <c r="L177" s="33"/>
    </row>
    <row r="178" spans="8:14" ht="14.65" customHeight="1" x14ac:dyDescent="0.25">
      <c r="H178" s="31"/>
      <c r="I178" s="32"/>
      <c r="J178" s="32"/>
      <c r="K178" s="6">
        <v>2.68</v>
      </c>
      <c r="L178" s="33"/>
    </row>
    <row r="179" spans="8:14" ht="14.65" customHeight="1" x14ac:dyDescent="0.25">
      <c r="H179" s="31"/>
      <c r="I179" s="32"/>
      <c r="J179" s="32">
        <f>AVERAGE(K179:K181)</f>
        <v>2.6766666666666672</v>
      </c>
      <c r="K179" s="7">
        <v>2.67</v>
      </c>
      <c r="L179" s="33">
        <v>4</v>
      </c>
    </row>
    <row r="180" spans="8:14" ht="14.65" customHeight="1" x14ac:dyDescent="0.25">
      <c r="H180" s="31"/>
      <c r="I180" s="32"/>
      <c r="J180" s="32"/>
      <c r="K180" s="7">
        <v>2.64</v>
      </c>
      <c r="L180" s="33"/>
    </row>
    <row r="181" spans="8:14" ht="14.65" customHeight="1" x14ac:dyDescent="0.25">
      <c r="H181" s="31"/>
      <c r="I181" s="32"/>
      <c r="J181" s="32"/>
      <c r="K181" s="7">
        <v>2.72</v>
      </c>
      <c r="L181" s="33"/>
    </row>
    <row r="182" spans="8:14" ht="14.65" customHeight="1" x14ac:dyDescent="0.25">
      <c r="H182" s="31"/>
      <c r="I182" s="32"/>
      <c r="J182" s="32">
        <f>AVERAGE(K182:K184)</f>
        <v>2.6933333333333334</v>
      </c>
      <c r="K182" s="6">
        <v>2.69</v>
      </c>
      <c r="L182" s="33">
        <v>5</v>
      </c>
    </row>
    <row r="183" spans="8:14" ht="14.65" customHeight="1" x14ac:dyDescent="0.25">
      <c r="H183" s="31"/>
      <c r="I183" s="32"/>
      <c r="J183" s="32"/>
      <c r="K183" s="6">
        <v>2.66</v>
      </c>
      <c r="L183" s="33"/>
    </row>
    <row r="184" spans="8:14" ht="14.65" customHeight="1" x14ac:dyDescent="0.25">
      <c r="H184" s="31"/>
      <c r="I184" s="32"/>
      <c r="J184" s="32"/>
      <c r="K184" s="6">
        <v>2.73</v>
      </c>
      <c r="L184" s="33"/>
    </row>
    <row r="185" spans="8:14" ht="14.65" customHeight="1" x14ac:dyDescent="0.25">
      <c r="H185" s="31"/>
      <c r="I185" s="32"/>
      <c r="J185" s="32">
        <f>AVERAGE(K185:K187)</f>
        <v>2.66</v>
      </c>
      <c r="K185" s="7">
        <v>2.7</v>
      </c>
      <c r="L185" s="33">
        <v>6</v>
      </c>
    </row>
    <row r="186" spans="8:14" ht="14.65" customHeight="1" x14ac:dyDescent="0.25">
      <c r="H186" s="31"/>
      <c r="I186" s="32"/>
      <c r="J186" s="32"/>
      <c r="K186" s="7">
        <v>2.62</v>
      </c>
      <c r="L186" s="33"/>
    </row>
    <row r="187" spans="8:14" ht="14.65" customHeight="1" x14ac:dyDescent="0.25">
      <c r="H187" s="31"/>
      <c r="I187" s="32"/>
      <c r="J187" s="32"/>
      <c r="K187" s="7">
        <v>2.66</v>
      </c>
      <c r="L187" s="33"/>
      <c r="M187" s="12" t="s">
        <v>25</v>
      </c>
      <c r="N187" s="12" t="s">
        <v>26</v>
      </c>
    </row>
    <row r="188" spans="8:14" ht="14.65" customHeight="1" x14ac:dyDescent="0.25">
      <c r="H188" s="31"/>
      <c r="I188" s="32"/>
      <c r="J188" s="32">
        <f>AVERAGE(K188:K190)</f>
        <v>2.5066666666666664</v>
      </c>
      <c r="K188" s="6">
        <v>2.5299999999999998</v>
      </c>
      <c r="L188" s="33">
        <v>7</v>
      </c>
      <c r="M188" s="35"/>
      <c r="N188" s="34"/>
    </row>
    <row r="189" spans="8:14" ht="14.65" customHeight="1" x14ac:dyDescent="0.25">
      <c r="H189" s="31"/>
      <c r="I189" s="32"/>
      <c r="J189" s="32"/>
      <c r="K189" s="6">
        <v>2.5499999999999998</v>
      </c>
      <c r="L189" s="33"/>
      <c r="M189" s="35"/>
      <c r="N189" s="34"/>
    </row>
    <row r="190" spans="8:14" ht="14.65" customHeight="1" x14ac:dyDescent="0.25">
      <c r="H190" s="31"/>
      <c r="I190" s="32"/>
      <c r="J190" s="32"/>
      <c r="K190" s="6">
        <v>2.44</v>
      </c>
      <c r="L190" s="33"/>
      <c r="M190" s="35"/>
      <c r="N190" s="34"/>
    </row>
    <row r="191" spans="8:14" ht="14.65" customHeight="1" x14ac:dyDescent="0.25">
      <c r="H191" s="31"/>
      <c r="I191" s="32"/>
      <c r="J191" s="32">
        <f>AVERAGE(K191:K193)</f>
        <v>2.5299999999999998</v>
      </c>
      <c r="K191" s="7">
        <v>2.5299999999999998</v>
      </c>
      <c r="L191" s="33">
        <v>8</v>
      </c>
      <c r="M191" s="36"/>
      <c r="N191" s="34"/>
    </row>
    <row r="192" spans="8:14" ht="14.65" customHeight="1" x14ac:dyDescent="0.25">
      <c r="H192" s="31"/>
      <c r="I192" s="32"/>
      <c r="J192" s="32"/>
      <c r="K192" s="7">
        <v>2.5499999999999998</v>
      </c>
      <c r="L192" s="33"/>
      <c r="M192" s="36"/>
      <c r="N192" s="34"/>
    </row>
    <row r="193" spans="8:14" ht="14.65" customHeight="1" x14ac:dyDescent="0.25">
      <c r="H193" s="31"/>
      <c r="I193" s="32"/>
      <c r="J193" s="32"/>
      <c r="K193" s="7">
        <v>2.5099999999999998</v>
      </c>
      <c r="L193" s="33"/>
      <c r="M193" s="36"/>
      <c r="N193" s="34"/>
    </row>
    <row r="194" spans="8:14" ht="14.65" customHeight="1" x14ac:dyDescent="0.25">
      <c r="H194" s="31">
        <v>9</v>
      </c>
      <c r="I194" s="32">
        <f>AVERAGE(K194:K217)</f>
        <v>2.6270833333333341</v>
      </c>
      <c r="J194" s="32">
        <f>AVERAGE(K194:K196)</f>
        <v>2.67</v>
      </c>
      <c r="K194" s="6">
        <v>2.68</v>
      </c>
      <c r="L194" s="33">
        <v>1</v>
      </c>
    </row>
    <row r="195" spans="8:14" ht="14.65" customHeight="1" x14ac:dyDescent="0.25">
      <c r="H195" s="31"/>
      <c r="I195" s="32"/>
      <c r="J195" s="32"/>
      <c r="K195" s="6">
        <v>2.64</v>
      </c>
      <c r="L195" s="33"/>
    </row>
    <row r="196" spans="8:14" ht="14.65" customHeight="1" x14ac:dyDescent="0.25">
      <c r="H196" s="31"/>
      <c r="I196" s="32"/>
      <c r="J196" s="32"/>
      <c r="K196" s="6">
        <v>2.69</v>
      </c>
      <c r="L196" s="33"/>
    </row>
    <row r="197" spans="8:14" ht="14.65" customHeight="1" x14ac:dyDescent="0.25">
      <c r="H197" s="31"/>
      <c r="I197" s="32"/>
      <c r="J197" s="32">
        <f>AVERAGE(K197:K199)</f>
        <v>2.6999999999999997</v>
      </c>
      <c r="K197" s="7">
        <v>2.7</v>
      </c>
      <c r="L197" s="33">
        <v>2</v>
      </c>
    </row>
    <row r="198" spans="8:14" ht="14.65" customHeight="1" x14ac:dyDescent="0.25">
      <c r="H198" s="31"/>
      <c r="I198" s="32"/>
      <c r="J198" s="32"/>
      <c r="K198" s="7">
        <v>2.67</v>
      </c>
      <c r="L198" s="33"/>
    </row>
    <row r="199" spans="8:14" ht="14.65" customHeight="1" x14ac:dyDescent="0.25">
      <c r="H199" s="31"/>
      <c r="I199" s="32"/>
      <c r="J199" s="32"/>
      <c r="K199" s="7">
        <v>2.73</v>
      </c>
      <c r="L199" s="33"/>
    </row>
    <row r="200" spans="8:14" ht="14.65" customHeight="1" x14ac:dyDescent="0.25">
      <c r="H200" s="31"/>
      <c r="I200" s="32"/>
      <c r="J200" s="32">
        <f>AVERAGE(K200:K202)</f>
        <v>2.6999999999999997</v>
      </c>
      <c r="K200" s="6">
        <v>2.73</v>
      </c>
      <c r="L200" s="33">
        <v>3</v>
      </c>
    </row>
    <row r="201" spans="8:14" ht="14.65" customHeight="1" x14ac:dyDescent="0.25">
      <c r="H201" s="31"/>
      <c r="I201" s="32"/>
      <c r="J201" s="32"/>
      <c r="K201" s="6">
        <v>2.69</v>
      </c>
      <c r="L201" s="33"/>
    </row>
    <row r="202" spans="8:14" ht="14.65" customHeight="1" x14ac:dyDescent="0.25">
      <c r="H202" s="31"/>
      <c r="I202" s="32"/>
      <c r="J202" s="32"/>
      <c r="K202" s="6">
        <v>2.68</v>
      </c>
      <c r="L202" s="33"/>
    </row>
    <row r="203" spans="8:14" ht="14.65" customHeight="1" x14ac:dyDescent="0.25">
      <c r="H203" s="31"/>
      <c r="I203" s="32"/>
      <c r="J203" s="32">
        <f>AVERAGE(K203:K205)</f>
        <v>2.6466666666666665</v>
      </c>
      <c r="K203" s="7">
        <v>2.64</v>
      </c>
      <c r="L203" s="33">
        <v>4</v>
      </c>
    </row>
    <row r="204" spans="8:14" ht="14.65" customHeight="1" x14ac:dyDescent="0.25">
      <c r="H204" s="31"/>
      <c r="I204" s="32"/>
      <c r="J204" s="32"/>
      <c r="K204" s="7">
        <v>2.62</v>
      </c>
      <c r="L204" s="33"/>
    </row>
    <row r="205" spans="8:14" ht="14.65" customHeight="1" x14ac:dyDescent="0.25">
      <c r="H205" s="31"/>
      <c r="I205" s="32"/>
      <c r="J205" s="32"/>
      <c r="K205" s="7">
        <v>2.68</v>
      </c>
      <c r="L205" s="33"/>
    </row>
    <row r="206" spans="8:14" ht="14.65" customHeight="1" x14ac:dyDescent="0.25">
      <c r="H206" s="31"/>
      <c r="I206" s="32"/>
      <c r="J206" s="32">
        <f>AVERAGE(K206:K208)</f>
        <v>2.6266666666666665</v>
      </c>
      <c r="K206" s="6">
        <v>2.64</v>
      </c>
      <c r="L206" s="33">
        <v>5</v>
      </c>
    </row>
    <row r="207" spans="8:14" ht="14.65" customHeight="1" x14ac:dyDescent="0.25">
      <c r="H207" s="31"/>
      <c r="I207" s="32"/>
      <c r="J207" s="32"/>
      <c r="K207" s="6">
        <v>2.61</v>
      </c>
      <c r="L207" s="33"/>
    </row>
    <row r="208" spans="8:14" ht="14.65" customHeight="1" x14ac:dyDescent="0.25">
      <c r="H208" s="31"/>
      <c r="I208" s="32"/>
      <c r="J208" s="32"/>
      <c r="K208" s="6">
        <v>2.63</v>
      </c>
      <c r="L208" s="33"/>
    </row>
    <row r="209" spans="8:14" ht="14.65" customHeight="1" x14ac:dyDescent="0.25">
      <c r="H209" s="31"/>
      <c r="I209" s="32"/>
      <c r="J209" s="32">
        <f>AVERAGE(K209:K211)</f>
        <v>2.6266666666666669</v>
      </c>
      <c r="K209" s="7">
        <v>2.61</v>
      </c>
      <c r="L209" s="33">
        <v>6</v>
      </c>
    </row>
    <row r="210" spans="8:14" ht="14.65" customHeight="1" x14ac:dyDescent="0.25">
      <c r="H210" s="31"/>
      <c r="I210" s="32"/>
      <c r="J210" s="32"/>
      <c r="K210" s="7">
        <v>2.63</v>
      </c>
      <c r="L210" s="33"/>
    </row>
    <row r="211" spans="8:14" ht="14.65" customHeight="1" x14ac:dyDescent="0.25">
      <c r="H211" s="31"/>
      <c r="I211" s="32"/>
      <c r="J211" s="32"/>
      <c r="K211" s="7">
        <v>2.64</v>
      </c>
      <c r="L211" s="33"/>
      <c r="M211" s="12" t="s">
        <v>25</v>
      </c>
      <c r="N211" s="12" t="s">
        <v>26</v>
      </c>
    </row>
    <row r="212" spans="8:14" ht="14.65" customHeight="1" x14ac:dyDescent="0.25">
      <c r="H212" s="31"/>
      <c r="I212" s="32"/>
      <c r="J212" s="32">
        <f>AVERAGE(K212:K214)</f>
        <v>2.5266666666666668</v>
      </c>
      <c r="K212" s="6">
        <v>2.5</v>
      </c>
      <c r="L212" s="33">
        <v>7</v>
      </c>
      <c r="M212" s="35"/>
      <c r="N212" s="34"/>
    </row>
    <row r="213" spans="8:14" ht="14.65" customHeight="1" x14ac:dyDescent="0.25">
      <c r="H213" s="31"/>
      <c r="I213" s="32"/>
      <c r="J213" s="32"/>
      <c r="K213" s="6">
        <v>2.56</v>
      </c>
      <c r="L213" s="33"/>
      <c r="M213" s="35"/>
      <c r="N213" s="34"/>
    </row>
    <row r="214" spans="8:14" ht="14.65" customHeight="1" x14ac:dyDescent="0.25">
      <c r="H214" s="31"/>
      <c r="I214" s="32"/>
      <c r="J214" s="32"/>
      <c r="K214" s="6">
        <v>2.52</v>
      </c>
      <c r="L214" s="33"/>
      <c r="M214" s="35"/>
      <c r="N214" s="34"/>
    </row>
    <row r="215" spans="8:14" ht="14.65" customHeight="1" x14ac:dyDescent="0.25">
      <c r="H215" s="31"/>
      <c r="I215" s="32"/>
      <c r="J215" s="32">
        <f>AVERAGE(K215:K217)</f>
        <v>2.52</v>
      </c>
      <c r="K215" s="7">
        <v>2.54</v>
      </c>
      <c r="L215" s="33">
        <v>8</v>
      </c>
      <c r="M215" s="36"/>
      <c r="N215" s="34"/>
    </row>
    <row r="216" spans="8:14" ht="14.65" customHeight="1" x14ac:dyDescent="0.25">
      <c r="H216" s="31"/>
      <c r="I216" s="32"/>
      <c r="J216" s="32"/>
      <c r="K216" s="7">
        <v>2.56</v>
      </c>
      <c r="L216" s="33"/>
      <c r="M216" s="36"/>
      <c r="N216" s="34"/>
    </row>
    <row r="217" spans="8:14" ht="14.65" customHeight="1" x14ac:dyDescent="0.25">
      <c r="H217" s="31"/>
      <c r="I217" s="32"/>
      <c r="J217" s="32"/>
      <c r="K217" s="7">
        <v>2.46</v>
      </c>
      <c r="L217" s="33"/>
      <c r="M217" s="36"/>
      <c r="N217" s="34"/>
    </row>
    <row r="218" spans="8:14" ht="14.65" customHeight="1" x14ac:dyDescent="0.25">
      <c r="H218" s="31">
        <v>10</v>
      </c>
      <c r="I218" s="32">
        <f>AVERAGE(K218:K241)</f>
        <v>2.6350000000000002</v>
      </c>
      <c r="J218" s="32">
        <f>AVERAGE(K218:K220)</f>
        <v>2.6433333333333331</v>
      </c>
      <c r="K218" s="6">
        <v>2.63</v>
      </c>
      <c r="L218" s="33">
        <v>1</v>
      </c>
    </row>
    <row r="219" spans="8:14" ht="14.65" customHeight="1" x14ac:dyDescent="0.25">
      <c r="H219" s="31"/>
      <c r="I219" s="32"/>
      <c r="J219" s="32"/>
      <c r="K219" s="6">
        <v>2.62</v>
      </c>
      <c r="L219" s="33"/>
    </row>
    <row r="220" spans="8:14" ht="14.65" customHeight="1" x14ac:dyDescent="0.25">
      <c r="H220" s="31"/>
      <c r="I220" s="32"/>
      <c r="J220" s="32"/>
      <c r="K220" s="6">
        <v>2.68</v>
      </c>
      <c r="L220" s="33"/>
    </row>
    <row r="221" spans="8:14" ht="14.65" customHeight="1" x14ac:dyDescent="0.25">
      <c r="H221" s="31"/>
      <c r="I221" s="32"/>
      <c r="J221" s="32">
        <f>AVERAGE(K221:K223)</f>
        <v>2.65</v>
      </c>
      <c r="K221" s="7">
        <v>2.65</v>
      </c>
      <c r="L221" s="33">
        <v>2</v>
      </c>
    </row>
    <row r="222" spans="8:14" ht="14.65" customHeight="1" x14ac:dyDescent="0.25">
      <c r="H222" s="31"/>
      <c r="I222" s="32"/>
      <c r="J222" s="32"/>
      <c r="K222" s="7">
        <v>2.65</v>
      </c>
      <c r="L222" s="33"/>
    </row>
    <row r="223" spans="8:14" ht="14.65" customHeight="1" x14ac:dyDescent="0.25">
      <c r="H223" s="31"/>
      <c r="I223" s="32"/>
      <c r="J223" s="32"/>
      <c r="K223" s="7">
        <v>2.65</v>
      </c>
      <c r="L223" s="33"/>
    </row>
    <row r="224" spans="8:14" ht="14.65" customHeight="1" x14ac:dyDescent="0.25">
      <c r="H224" s="31"/>
      <c r="I224" s="32"/>
      <c r="J224" s="32">
        <f>AVERAGE(K224:K226)</f>
        <v>2.66</v>
      </c>
      <c r="K224" s="6">
        <v>2.63</v>
      </c>
      <c r="L224" s="33">
        <v>3</v>
      </c>
    </row>
    <row r="225" spans="8:14" ht="14.65" customHeight="1" x14ac:dyDescent="0.25">
      <c r="H225" s="31"/>
      <c r="I225" s="32"/>
      <c r="J225" s="32"/>
      <c r="K225" s="6">
        <v>2.67</v>
      </c>
      <c r="L225" s="33"/>
    </row>
    <row r="226" spans="8:14" ht="14.65" customHeight="1" x14ac:dyDescent="0.25">
      <c r="H226" s="31"/>
      <c r="I226" s="32"/>
      <c r="J226" s="32"/>
      <c r="K226" s="6">
        <v>2.68</v>
      </c>
      <c r="L226" s="33"/>
    </row>
    <row r="227" spans="8:14" ht="14.65" customHeight="1" x14ac:dyDescent="0.25">
      <c r="H227" s="31"/>
      <c r="I227" s="32"/>
      <c r="J227" s="32">
        <f>AVERAGE(K227:K229)</f>
        <v>2.6633333333333336</v>
      </c>
      <c r="K227" s="7">
        <v>2.66</v>
      </c>
      <c r="L227" s="33">
        <v>4</v>
      </c>
    </row>
    <row r="228" spans="8:14" ht="14.65" customHeight="1" x14ac:dyDescent="0.25">
      <c r="H228" s="31"/>
      <c r="I228" s="32"/>
      <c r="J228" s="32"/>
      <c r="K228" s="7">
        <v>2.64</v>
      </c>
      <c r="L228" s="33"/>
    </row>
    <row r="229" spans="8:14" ht="14.65" customHeight="1" x14ac:dyDescent="0.25">
      <c r="H229" s="31"/>
      <c r="I229" s="32"/>
      <c r="J229" s="32"/>
      <c r="K229" s="7">
        <v>2.69</v>
      </c>
      <c r="L229" s="33"/>
    </row>
    <row r="230" spans="8:14" ht="14.65" customHeight="1" x14ac:dyDescent="0.25">
      <c r="H230" s="31"/>
      <c r="I230" s="32"/>
      <c r="J230" s="32">
        <f>AVERAGE(K230:K232)</f>
        <v>2.7133333333333334</v>
      </c>
      <c r="K230" s="6">
        <v>2.7</v>
      </c>
      <c r="L230" s="33">
        <v>5</v>
      </c>
    </row>
    <row r="231" spans="8:14" ht="14.65" customHeight="1" x14ac:dyDescent="0.25">
      <c r="H231" s="31"/>
      <c r="I231" s="32"/>
      <c r="J231" s="32"/>
      <c r="K231" s="6">
        <v>2.68</v>
      </c>
      <c r="L231" s="33"/>
    </row>
    <row r="232" spans="8:14" ht="14.65" customHeight="1" x14ac:dyDescent="0.25">
      <c r="H232" s="31"/>
      <c r="I232" s="32"/>
      <c r="J232" s="32"/>
      <c r="K232" s="6">
        <v>2.76</v>
      </c>
      <c r="L232" s="33"/>
    </row>
    <row r="233" spans="8:14" ht="14.65" customHeight="1" x14ac:dyDescent="0.25">
      <c r="H233" s="31"/>
      <c r="I233" s="32"/>
      <c r="J233" s="32">
        <f>AVERAGE(K233:K235)</f>
        <v>2.68</v>
      </c>
      <c r="K233" s="7">
        <v>2.7</v>
      </c>
      <c r="L233" s="33">
        <v>6</v>
      </c>
    </row>
    <row r="234" spans="8:14" ht="14.65" customHeight="1" x14ac:dyDescent="0.25">
      <c r="H234" s="31"/>
      <c r="I234" s="32"/>
      <c r="J234" s="32"/>
      <c r="K234" s="7">
        <v>2.68</v>
      </c>
      <c r="L234" s="33"/>
    </row>
    <row r="235" spans="8:14" ht="14.65" customHeight="1" x14ac:dyDescent="0.25">
      <c r="H235" s="31"/>
      <c r="I235" s="32"/>
      <c r="J235" s="32"/>
      <c r="K235" s="7">
        <v>2.66</v>
      </c>
      <c r="L235" s="33"/>
      <c r="M235" s="12" t="s">
        <v>25</v>
      </c>
      <c r="N235" s="12" t="s">
        <v>26</v>
      </c>
    </row>
    <row r="236" spans="8:14" ht="14.65" customHeight="1" x14ac:dyDescent="0.25">
      <c r="H236" s="31"/>
      <c r="I236" s="32"/>
      <c r="J236" s="32">
        <f>AVERAGE(K236:K238)</f>
        <v>2.5399999999999996</v>
      </c>
      <c r="K236" s="6">
        <v>2.5299999999999998</v>
      </c>
      <c r="L236" s="33">
        <v>7</v>
      </c>
      <c r="M236" s="35"/>
      <c r="N236" s="34"/>
    </row>
    <row r="237" spans="8:14" ht="14.65" customHeight="1" x14ac:dyDescent="0.25">
      <c r="H237" s="31"/>
      <c r="I237" s="32"/>
      <c r="J237" s="32"/>
      <c r="K237" s="6">
        <v>2.57</v>
      </c>
      <c r="L237" s="33"/>
      <c r="M237" s="35"/>
      <c r="N237" s="34"/>
    </row>
    <row r="238" spans="8:14" ht="14.65" customHeight="1" x14ac:dyDescent="0.25">
      <c r="H238" s="31"/>
      <c r="I238" s="32"/>
      <c r="J238" s="32"/>
      <c r="K238" s="6">
        <v>2.52</v>
      </c>
      <c r="L238" s="33"/>
      <c r="M238" s="35"/>
      <c r="N238" s="34"/>
    </row>
    <row r="239" spans="8:14" ht="14.65" customHeight="1" x14ac:dyDescent="0.25">
      <c r="H239" s="31"/>
      <c r="I239" s="32"/>
      <c r="J239" s="32">
        <f>AVERAGE(K239:K241)</f>
        <v>2.5299999999999998</v>
      </c>
      <c r="K239" s="7">
        <v>2.5299999999999998</v>
      </c>
      <c r="L239" s="33">
        <v>8</v>
      </c>
      <c r="M239" s="36"/>
      <c r="N239" s="34"/>
    </row>
    <row r="240" spans="8:14" ht="14.65" customHeight="1" x14ac:dyDescent="0.25">
      <c r="H240" s="31"/>
      <c r="I240" s="32"/>
      <c r="J240" s="32"/>
      <c r="K240" s="7">
        <v>2.5499999999999998</v>
      </c>
      <c r="L240" s="33"/>
      <c r="M240" s="36"/>
      <c r="N240" s="34"/>
    </row>
    <row r="241" spans="8:14" ht="14.65" customHeight="1" x14ac:dyDescent="0.25">
      <c r="H241" s="31"/>
      <c r="I241" s="32"/>
      <c r="J241" s="32"/>
      <c r="K241" s="7">
        <v>2.5099999999999998</v>
      </c>
      <c r="L241" s="33"/>
      <c r="M241" s="36"/>
      <c r="N241" s="34"/>
    </row>
    <row r="242" spans="8:14" ht="14.65" customHeight="1" x14ac:dyDescent="0.25">
      <c r="H242" s="31">
        <v>11</v>
      </c>
      <c r="I242" s="32">
        <f>AVERAGE(K242:K265)</f>
        <v>2.64</v>
      </c>
      <c r="J242" s="32">
        <f>AVERAGE(K242:K244)</f>
        <v>2.6766666666666672</v>
      </c>
      <c r="K242" s="6">
        <v>2.67</v>
      </c>
      <c r="L242" s="33">
        <v>1</v>
      </c>
    </row>
    <row r="243" spans="8:14" ht="14.65" customHeight="1" x14ac:dyDescent="0.25">
      <c r="H243" s="31"/>
      <c r="I243" s="32"/>
      <c r="J243" s="32"/>
      <c r="K243" s="6">
        <v>2.65</v>
      </c>
      <c r="L243" s="33"/>
    </row>
    <row r="244" spans="8:14" ht="14.65" customHeight="1" x14ac:dyDescent="0.25">
      <c r="H244" s="31"/>
      <c r="I244" s="32"/>
      <c r="J244" s="32"/>
      <c r="K244" s="6">
        <v>2.71</v>
      </c>
      <c r="L244" s="33"/>
    </row>
    <row r="245" spans="8:14" ht="14.65" customHeight="1" x14ac:dyDescent="0.25">
      <c r="H245" s="31"/>
      <c r="I245" s="32"/>
      <c r="J245" s="32">
        <f>AVERAGE(K245:K247)</f>
        <v>2.7099999999999995</v>
      </c>
      <c r="K245" s="7">
        <v>2.71</v>
      </c>
      <c r="L245" s="33">
        <v>2</v>
      </c>
    </row>
    <row r="246" spans="8:14" ht="14.65" customHeight="1" x14ac:dyDescent="0.25">
      <c r="H246" s="31"/>
      <c r="I246" s="32"/>
      <c r="J246" s="32"/>
      <c r="K246" s="7">
        <v>2.65</v>
      </c>
      <c r="L246" s="33"/>
    </row>
    <row r="247" spans="8:14" ht="14.65" customHeight="1" x14ac:dyDescent="0.25">
      <c r="H247" s="31"/>
      <c r="I247" s="32"/>
      <c r="J247" s="32"/>
      <c r="K247" s="7">
        <v>2.77</v>
      </c>
      <c r="L247" s="33"/>
    </row>
    <row r="248" spans="8:14" ht="14.65" customHeight="1" x14ac:dyDescent="0.25">
      <c r="H248" s="31"/>
      <c r="I248" s="32"/>
      <c r="J248" s="32">
        <f>AVERAGE(K248:K250)</f>
        <v>2.6933333333333334</v>
      </c>
      <c r="K248" s="6">
        <v>2.73</v>
      </c>
      <c r="L248" s="33">
        <v>3</v>
      </c>
    </row>
    <row r="249" spans="8:14" ht="14.65" customHeight="1" x14ac:dyDescent="0.25">
      <c r="H249" s="31"/>
      <c r="I249" s="32"/>
      <c r="J249" s="32"/>
      <c r="K249" s="6">
        <v>2.68</v>
      </c>
      <c r="L249" s="33"/>
    </row>
    <row r="250" spans="8:14" ht="14.65" customHeight="1" x14ac:dyDescent="0.25">
      <c r="H250" s="31"/>
      <c r="I250" s="32"/>
      <c r="J250" s="32"/>
      <c r="K250" s="6">
        <v>2.67</v>
      </c>
      <c r="L250" s="33"/>
    </row>
    <row r="251" spans="8:14" ht="14.65" customHeight="1" x14ac:dyDescent="0.25">
      <c r="H251" s="31"/>
      <c r="I251" s="32"/>
      <c r="J251" s="32">
        <f>AVERAGE(K251:K253)</f>
        <v>2.6633333333333336</v>
      </c>
      <c r="K251" s="7">
        <v>2.67</v>
      </c>
      <c r="L251" s="33">
        <v>4</v>
      </c>
    </row>
    <row r="252" spans="8:14" ht="14.65" customHeight="1" x14ac:dyDescent="0.25">
      <c r="H252" s="31"/>
      <c r="I252" s="32"/>
      <c r="J252" s="32"/>
      <c r="K252" s="7">
        <v>2.63</v>
      </c>
      <c r="L252" s="33"/>
    </row>
    <row r="253" spans="8:14" ht="14.65" customHeight="1" x14ac:dyDescent="0.25">
      <c r="H253" s="31"/>
      <c r="I253" s="32"/>
      <c r="J253" s="32"/>
      <c r="K253" s="7">
        <v>2.69</v>
      </c>
      <c r="L253" s="33"/>
    </row>
    <row r="254" spans="8:14" ht="14.65" customHeight="1" x14ac:dyDescent="0.25">
      <c r="H254" s="31"/>
      <c r="I254" s="32"/>
      <c r="J254" s="32">
        <f>AVERAGE(K254:K256)</f>
        <v>2.6466666666666665</v>
      </c>
      <c r="K254" s="6">
        <v>2.66</v>
      </c>
      <c r="L254" s="33">
        <v>5</v>
      </c>
    </row>
    <row r="255" spans="8:14" ht="14.65" customHeight="1" x14ac:dyDescent="0.25">
      <c r="H255" s="31"/>
      <c r="I255" s="32"/>
      <c r="J255" s="32"/>
      <c r="K255" s="6">
        <v>2.63</v>
      </c>
      <c r="L255" s="33"/>
    </row>
    <row r="256" spans="8:14" ht="14.65" customHeight="1" x14ac:dyDescent="0.25">
      <c r="H256" s="31"/>
      <c r="I256" s="32"/>
      <c r="J256" s="32"/>
      <c r="K256" s="6">
        <v>2.65</v>
      </c>
      <c r="L256" s="33"/>
    </row>
    <row r="257" spans="8:14" ht="14.65" customHeight="1" x14ac:dyDescent="0.25">
      <c r="H257" s="31"/>
      <c r="I257" s="32"/>
      <c r="J257" s="32">
        <f>AVERAGE(K257:K259)</f>
        <v>2.6533333333333333</v>
      </c>
      <c r="K257" s="7">
        <v>2.63</v>
      </c>
      <c r="L257" s="33">
        <v>6</v>
      </c>
    </row>
    <row r="258" spans="8:14" ht="14.65" customHeight="1" x14ac:dyDescent="0.25">
      <c r="H258" s="31"/>
      <c r="I258" s="32"/>
      <c r="J258" s="32"/>
      <c r="K258" s="7">
        <v>2.67</v>
      </c>
      <c r="L258" s="33"/>
    </row>
    <row r="259" spans="8:14" ht="14.65" customHeight="1" x14ac:dyDescent="0.25">
      <c r="H259" s="31"/>
      <c r="I259" s="32"/>
      <c r="J259" s="32"/>
      <c r="K259" s="7">
        <v>2.66</v>
      </c>
      <c r="L259" s="33"/>
      <c r="M259" s="12" t="s">
        <v>25</v>
      </c>
      <c r="N259" s="12" t="s">
        <v>26</v>
      </c>
    </row>
    <row r="260" spans="8:14" ht="14.65" customHeight="1" x14ac:dyDescent="0.25">
      <c r="H260" s="31"/>
      <c r="I260" s="32"/>
      <c r="J260" s="32">
        <f>AVERAGE(K260:K262)</f>
        <v>2.5333333333333332</v>
      </c>
      <c r="K260" s="6">
        <v>2.5299999999999998</v>
      </c>
      <c r="L260" s="33">
        <v>7</v>
      </c>
      <c r="M260" s="35"/>
      <c r="N260" s="34"/>
    </row>
    <row r="261" spans="8:14" ht="14.65" customHeight="1" x14ac:dyDescent="0.25">
      <c r="H261" s="31"/>
      <c r="I261" s="32"/>
      <c r="J261" s="32"/>
      <c r="K261" s="6">
        <v>2.57</v>
      </c>
      <c r="L261" s="33"/>
      <c r="M261" s="35"/>
      <c r="N261" s="34"/>
    </row>
    <row r="262" spans="8:14" ht="14.65" customHeight="1" x14ac:dyDescent="0.25">
      <c r="H262" s="31"/>
      <c r="I262" s="32"/>
      <c r="J262" s="32"/>
      <c r="K262" s="6">
        <v>2.5</v>
      </c>
      <c r="L262" s="33"/>
      <c r="M262" s="35"/>
      <c r="N262" s="34"/>
    </row>
    <row r="263" spans="8:14" ht="14.65" customHeight="1" x14ac:dyDescent="0.25">
      <c r="H263" s="31"/>
      <c r="I263" s="32"/>
      <c r="J263" s="32">
        <f>AVERAGE(K263:K265)</f>
        <v>2.5433333333333334</v>
      </c>
      <c r="K263" s="7">
        <v>2.54</v>
      </c>
      <c r="L263" s="33">
        <v>8</v>
      </c>
      <c r="M263" s="36"/>
      <c r="N263" s="34"/>
    </row>
    <row r="264" spans="8:14" ht="14.65" customHeight="1" x14ac:dyDescent="0.25">
      <c r="H264" s="31"/>
      <c r="I264" s="32"/>
      <c r="J264" s="32"/>
      <c r="K264" s="7">
        <v>2.5499999999999998</v>
      </c>
      <c r="L264" s="33"/>
      <c r="M264" s="36"/>
      <c r="N264" s="34"/>
    </row>
    <row r="265" spans="8:14" ht="14.65" customHeight="1" x14ac:dyDescent="0.25">
      <c r="H265" s="31"/>
      <c r="I265" s="32"/>
      <c r="J265" s="32"/>
      <c r="K265" s="7">
        <v>2.54</v>
      </c>
      <c r="L265" s="33"/>
      <c r="M265" s="36"/>
      <c r="N265" s="34"/>
    </row>
    <row r="266" spans="8:14" ht="14.65" customHeight="1" x14ac:dyDescent="0.25">
      <c r="H266" s="31">
        <v>12</v>
      </c>
      <c r="I266" s="32">
        <f>AVERAGE(K266:K289)</f>
        <v>2.6450000000000009</v>
      </c>
      <c r="J266" s="32">
        <f>AVERAGE(K266:K268)</f>
        <v>2.7033333333333336</v>
      </c>
      <c r="K266" s="6">
        <v>2.7</v>
      </c>
      <c r="L266" s="33">
        <v>1</v>
      </c>
    </row>
    <row r="267" spans="8:14" ht="14.65" customHeight="1" x14ac:dyDescent="0.25">
      <c r="H267" s="31"/>
      <c r="I267" s="32"/>
      <c r="J267" s="32"/>
      <c r="K267" s="6">
        <v>2.69</v>
      </c>
      <c r="L267" s="33"/>
    </row>
    <row r="268" spans="8:14" ht="14.65" customHeight="1" x14ac:dyDescent="0.25">
      <c r="H268" s="31"/>
      <c r="I268" s="32"/>
      <c r="J268" s="32"/>
      <c r="K268" s="6">
        <v>2.72</v>
      </c>
      <c r="L268" s="33"/>
    </row>
    <row r="269" spans="8:14" ht="14.65" customHeight="1" x14ac:dyDescent="0.25">
      <c r="H269" s="31"/>
      <c r="I269" s="32"/>
      <c r="J269" s="32">
        <f>AVERAGE(K269:K271)</f>
        <v>2.7166666666666668</v>
      </c>
      <c r="K269" s="7">
        <v>2.69</v>
      </c>
      <c r="L269" s="33">
        <v>2</v>
      </c>
    </row>
    <row r="270" spans="8:14" ht="14.65" customHeight="1" x14ac:dyDescent="0.25">
      <c r="H270" s="31"/>
      <c r="I270" s="32"/>
      <c r="J270" s="32"/>
      <c r="K270" s="7">
        <v>2.69</v>
      </c>
      <c r="L270" s="33"/>
    </row>
    <row r="271" spans="8:14" ht="14.65" customHeight="1" x14ac:dyDescent="0.25">
      <c r="H271" s="31"/>
      <c r="I271" s="32"/>
      <c r="J271" s="32"/>
      <c r="K271" s="7">
        <v>2.77</v>
      </c>
      <c r="L271" s="33"/>
    </row>
    <row r="272" spans="8:14" ht="14.65" customHeight="1" x14ac:dyDescent="0.25">
      <c r="H272" s="31"/>
      <c r="I272" s="32"/>
      <c r="J272" s="32">
        <f>AVERAGE(K272:K274)</f>
        <v>2.686666666666667</v>
      </c>
      <c r="K272" s="6">
        <v>2.73</v>
      </c>
      <c r="L272" s="33">
        <v>3</v>
      </c>
    </row>
    <row r="273" spans="8:14" ht="14.65" customHeight="1" x14ac:dyDescent="0.25">
      <c r="H273" s="31"/>
      <c r="I273" s="32"/>
      <c r="J273" s="32"/>
      <c r="K273" s="6">
        <v>2.68</v>
      </c>
      <c r="L273" s="33"/>
    </row>
    <row r="274" spans="8:14" ht="14.65" customHeight="1" x14ac:dyDescent="0.25">
      <c r="H274" s="31"/>
      <c r="I274" s="32"/>
      <c r="J274" s="32"/>
      <c r="K274" s="6">
        <v>2.65</v>
      </c>
      <c r="L274" s="33"/>
    </row>
    <row r="275" spans="8:14" ht="14.65" customHeight="1" x14ac:dyDescent="0.25">
      <c r="H275" s="31"/>
      <c r="I275" s="32"/>
      <c r="J275" s="32">
        <f>AVERAGE(K275:K277)</f>
        <v>2.66</v>
      </c>
      <c r="K275" s="7">
        <v>2.67</v>
      </c>
      <c r="L275" s="33">
        <v>4</v>
      </c>
    </row>
    <row r="276" spans="8:14" ht="14.65" customHeight="1" x14ac:dyDescent="0.25">
      <c r="H276" s="31"/>
      <c r="I276" s="32"/>
      <c r="J276" s="32"/>
      <c r="K276" s="7">
        <v>2.63</v>
      </c>
      <c r="L276" s="33"/>
    </row>
    <row r="277" spans="8:14" ht="14.65" customHeight="1" x14ac:dyDescent="0.25">
      <c r="H277" s="31"/>
      <c r="I277" s="32"/>
      <c r="J277" s="32"/>
      <c r="K277" s="7">
        <v>2.68</v>
      </c>
      <c r="L277" s="33"/>
    </row>
    <row r="278" spans="8:14" ht="14.65" customHeight="1" x14ac:dyDescent="0.25">
      <c r="H278" s="31"/>
      <c r="I278" s="32"/>
      <c r="J278" s="32">
        <f>AVERAGE(K278:K280)</f>
        <v>2.6633333333333336</v>
      </c>
      <c r="K278" s="6">
        <v>2.65</v>
      </c>
      <c r="L278" s="33">
        <v>5</v>
      </c>
    </row>
    <row r="279" spans="8:14" ht="14.65" customHeight="1" x14ac:dyDescent="0.25">
      <c r="H279" s="31"/>
      <c r="I279" s="32"/>
      <c r="J279" s="32"/>
      <c r="K279" s="6">
        <v>2.68</v>
      </c>
      <c r="L279" s="33"/>
    </row>
    <row r="280" spans="8:14" ht="14.65" customHeight="1" x14ac:dyDescent="0.25">
      <c r="H280" s="31"/>
      <c r="I280" s="32"/>
      <c r="J280" s="32"/>
      <c r="K280" s="6">
        <v>2.66</v>
      </c>
      <c r="L280" s="33"/>
    </row>
    <row r="281" spans="8:14" ht="14.65" customHeight="1" x14ac:dyDescent="0.25">
      <c r="H281" s="31"/>
      <c r="I281" s="32"/>
      <c r="J281" s="32">
        <f>AVERAGE(K281:K283)</f>
        <v>2.6533333333333333</v>
      </c>
      <c r="K281" s="7">
        <v>2.63</v>
      </c>
      <c r="L281" s="33">
        <v>6</v>
      </c>
    </row>
    <row r="282" spans="8:14" ht="14.65" customHeight="1" x14ac:dyDescent="0.25">
      <c r="H282" s="31"/>
      <c r="I282" s="32"/>
      <c r="J282" s="32"/>
      <c r="K282" s="7">
        <v>2.66</v>
      </c>
      <c r="L282" s="33"/>
    </row>
    <row r="283" spans="8:14" ht="14.65" customHeight="1" x14ac:dyDescent="0.25">
      <c r="H283" s="31"/>
      <c r="I283" s="32"/>
      <c r="J283" s="32"/>
      <c r="K283" s="7">
        <v>2.67</v>
      </c>
      <c r="L283" s="33"/>
      <c r="M283" s="12" t="s">
        <v>25</v>
      </c>
      <c r="N283" s="12" t="s">
        <v>26</v>
      </c>
    </row>
    <row r="284" spans="8:14" ht="14.65" customHeight="1" x14ac:dyDescent="0.25">
      <c r="H284" s="31"/>
      <c r="I284" s="32"/>
      <c r="J284" s="32">
        <f>AVERAGE(K284:K286)</f>
        <v>2.5533333333333332</v>
      </c>
      <c r="K284" s="6">
        <v>2.5299999999999998</v>
      </c>
      <c r="L284" s="33">
        <v>7</v>
      </c>
      <c r="M284" s="35"/>
      <c r="N284" s="34"/>
    </row>
    <row r="285" spans="8:14" ht="14.65" customHeight="1" x14ac:dyDescent="0.25">
      <c r="H285" s="31"/>
      <c r="I285" s="32"/>
      <c r="J285" s="32"/>
      <c r="K285" s="6">
        <v>2.56</v>
      </c>
      <c r="L285" s="33"/>
      <c r="M285" s="35"/>
      <c r="N285" s="34"/>
    </row>
    <row r="286" spans="8:14" ht="14.65" customHeight="1" x14ac:dyDescent="0.25">
      <c r="H286" s="31"/>
      <c r="I286" s="32"/>
      <c r="J286" s="32"/>
      <c r="K286" s="6">
        <v>2.57</v>
      </c>
      <c r="L286" s="33"/>
      <c r="M286" s="35"/>
      <c r="N286" s="34"/>
    </row>
    <row r="287" spans="8:14" ht="14.65" customHeight="1" x14ac:dyDescent="0.25">
      <c r="H287" s="31"/>
      <c r="I287" s="32"/>
      <c r="J287" s="32">
        <f>AVERAGE(K287:K289)</f>
        <v>2.5233333333333334</v>
      </c>
      <c r="K287" s="7">
        <v>2.54</v>
      </c>
      <c r="L287" s="33">
        <v>8</v>
      </c>
      <c r="M287" s="36"/>
      <c r="N287" s="34"/>
    </row>
    <row r="288" spans="8:14" ht="14.65" customHeight="1" x14ac:dyDescent="0.25">
      <c r="H288" s="31"/>
      <c r="I288" s="32"/>
      <c r="J288" s="32"/>
      <c r="K288" s="7">
        <v>2.58</v>
      </c>
      <c r="L288" s="33"/>
      <c r="M288" s="36"/>
      <c r="N288" s="34"/>
    </row>
    <row r="289" spans="8:14" ht="14.65" customHeight="1" x14ac:dyDescent="0.25">
      <c r="H289" s="31"/>
      <c r="I289" s="32"/>
      <c r="J289" s="32"/>
      <c r="K289" s="7">
        <v>2.4500000000000002</v>
      </c>
      <c r="L289" s="33"/>
      <c r="M289" s="36"/>
      <c r="N289" s="34"/>
    </row>
    <row r="290" spans="8:14" ht="14.65" customHeight="1" x14ac:dyDescent="0.25">
      <c r="H290" s="31">
        <v>13</v>
      </c>
      <c r="I290" s="32">
        <f>AVERAGE(K290:K313)</f>
        <v>2.8604166666666657</v>
      </c>
      <c r="J290" s="32">
        <f>AVERAGE(K290:K292)</f>
        <v>2.6666666666666665</v>
      </c>
      <c r="K290" s="6">
        <v>2.66</v>
      </c>
      <c r="L290" s="33">
        <v>1</v>
      </c>
    </row>
    <row r="291" spans="8:14" ht="14.65" customHeight="1" x14ac:dyDescent="0.25">
      <c r="H291" s="31"/>
      <c r="I291" s="32"/>
      <c r="J291" s="32"/>
      <c r="K291" s="6">
        <v>2.65</v>
      </c>
      <c r="L291" s="33"/>
    </row>
    <row r="292" spans="8:14" ht="14.65" customHeight="1" x14ac:dyDescent="0.25">
      <c r="H292" s="31"/>
      <c r="I292" s="32"/>
      <c r="J292" s="32"/>
      <c r="K292" s="6">
        <v>2.69</v>
      </c>
      <c r="L292" s="33"/>
    </row>
    <row r="293" spans="8:14" ht="14.65" customHeight="1" x14ac:dyDescent="0.25">
      <c r="H293" s="31"/>
      <c r="I293" s="32"/>
      <c r="J293" s="32">
        <f>AVERAGE(K293:K295)</f>
        <v>2.6666666666666665</v>
      </c>
      <c r="K293" s="7">
        <v>2.67</v>
      </c>
      <c r="L293" s="33">
        <v>2</v>
      </c>
    </row>
    <row r="294" spans="8:14" ht="14.65" customHeight="1" x14ac:dyDescent="0.25">
      <c r="H294" s="31"/>
      <c r="I294" s="32"/>
      <c r="J294" s="32"/>
      <c r="K294" s="7">
        <v>2.63</v>
      </c>
      <c r="L294" s="33"/>
    </row>
    <row r="295" spans="8:14" ht="14.65" customHeight="1" x14ac:dyDescent="0.25">
      <c r="H295" s="31"/>
      <c r="I295" s="32"/>
      <c r="J295" s="32"/>
      <c r="K295" s="7">
        <v>2.7</v>
      </c>
      <c r="L295" s="33"/>
    </row>
    <row r="296" spans="8:14" ht="14.65" customHeight="1" x14ac:dyDescent="0.25">
      <c r="H296" s="31"/>
      <c r="I296" s="32"/>
      <c r="J296" s="32">
        <f>AVERAGE(K296:K298)</f>
        <v>2.6966666666666668</v>
      </c>
      <c r="K296" s="6">
        <v>2.67</v>
      </c>
      <c r="L296" s="33">
        <v>3</v>
      </c>
    </row>
    <row r="297" spans="8:14" ht="14.65" customHeight="1" x14ac:dyDescent="0.25">
      <c r="H297" s="31"/>
      <c r="I297" s="32"/>
      <c r="J297" s="32"/>
      <c r="K297" s="6">
        <v>2.7</v>
      </c>
      <c r="L297" s="33"/>
    </row>
    <row r="298" spans="8:14" ht="14.65" customHeight="1" x14ac:dyDescent="0.25">
      <c r="H298" s="31"/>
      <c r="I298" s="32"/>
      <c r="J298" s="32"/>
      <c r="K298" s="6">
        <v>2.72</v>
      </c>
      <c r="L298" s="33"/>
    </row>
    <row r="299" spans="8:14" ht="14.65" customHeight="1" x14ac:dyDescent="0.25">
      <c r="H299" s="31"/>
      <c r="I299" s="32"/>
      <c r="J299" s="32">
        <f>AVERAGE(K299:K301)</f>
        <v>4.3966666666666674</v>
      </c>
      <c r="K299" s="7">
        <v>2.77</v>
      </c>
      <c r="L299" s="33">
        <v>4</v>
      </c>
    </row>
    <row r="300" spans="8:14" ht="14.65" customHeight="1" x14ac:dyDescent="0.25">
      <c r="H300" s="31"/>
      <c r="I300" s="32"/>
      <c r="J300" s="32"/>
      <c r="K300" s="7">
        <v>7.69</v>
      </c>
      <c r="L300" s="33"/>
    </row>
    <row r="301" spans="8:14" ht="14.65" customHeight="1" x14ac:dyDescent="0.25">
      <c r="H301" s="31"/>
      <c r="I301" s="32"/>
      <c r="J301" s="32"/>
      <c r="K301" s="7">
        <v>2.73</v>
      </c>
      <c r="L301" s="33"/>
    </row>
    <row r="302" spans="8:14" ht="14.65" customHeight="1" x14ac:dyDescent="0.25">
      <c r="H302" s="31"/>
      <c r="I302" s="32"/>
      <c r="J302" s="32">
        <f>AVERAGE(K302:K304)</f>
        <v>2.6999999999999997</v>
      </c>
      <c r="K302" s="6">
        <v>2.75</v>
      </c>
      <c r="L302" s="33">
        <v>5</v>
      </c>
    </row>
    <row r="303" spans="8:14" ht="14.65" customHeight="1" x14ac:dyDescent="0.25">
      <c r="H303" s="31"/>
      <c r="I303" s="32"/>
      <c r="J303" s="32"/>
      <c r="K303" s="6">
        <v>2.66</v>
      </c>
      <c r="L303" s="33"/>
    </row>
    <row r="304" spans="8:14" ht="14.65" customHeight="1" x14ac:dyDescent="0.25">
      <c r="H304" s="31"/>
      <c r="I304" s="32"/>
      <c r="J304" s="32"/>
      <c r="K304" s="6">
        <v>2.69</v>
      </c>
      <c r="L304" s="33"/>
    </row>
    <row r="305" spans="8:14" ht="14.65" customHeight="1" x14ac:dyDescent="0.25">
      <c r="H305" s="31"/>
      <c r="I305" s="32"/>
      <c r="J305" s="32">
        <f>AVERAGE(K305:K307)</f>
        <v>2.6700000000000004</v>
      </c>
      <c r="K305" s="7">
        <v>2.72</v>
      </c>
      <c r="L305" s="33">
        <v>6</v>
      </c>
    </row>
    <row r="306" spans="8:14" ht="14.65" customHeight="1" x14ac:dyDescent="0.25">
      <c r="H306" s="31"/>
      <c r="I306" s="32"/>
      <c r="J306" s="32"/>
      <c r="K306" s="7">
        <v>2.66</v>
      </c>
      <c r="L306" s="33"/>
    </row>
    <row r="307" spans="8:14" ht="14.65" customHeight="1" x14ac:dyDescent="0.25">
      <c r="H307" s="31"/>
      <c r="I307" s="32"/>
      <c r="J307" s="32"/>
      <c r="K307" s="7">
        <v>2.63</v>
      </c>
      <c r="L307" s="33"/>
      <c r="M307" s="12" t="s">
        <v>25</v>
      </c>
      <c r="N307" s="12" t="s">
        <v>26</v>
      </c>
    </row>
    <row r="308" spans="8:14" ht="14.65" customHeight="1" x14ac:dyDescent="0.25">
      <c r="H308" s="31"/>
      <c r="I308" s="32"/>
      <c r="J308" s="32">
        <f>AVERAGE(K308:K310)</f>
        <v>2.54</v>
      </c>
      <c r="K308" s="6">
        <v>2.5099999999999998</v>
      </c>
      <c r="L308" s="33">
        <v>7</v>
      </c>
      <c r="M308" s="35"/>
      <c r="N308" s="34"/>
    </row>
    <row r="309" spans="8:14" ht="14.65" customHeight="1" x14ac:dyDescent="0.25">
      <c r="H309" s="31"/>
      <c r="I309" s="32"/>
      <c r="J309" s="32"/>
      <c r="K309" s="6">
        <v>2.57</v>
      </c>
      <c r="L309" s="33"/>
      <c r="M309" s="35"/>
      <c r="N309" s="34"/>
    </row>
    <row r="310" spans="8:14" ht="14.65" customHeight="1" x14ac:dyDescent="0.25">
      <c r="H310" s="31"/>
      <c r="I310" s="32"/>
      <c r="J310" s="32"/>
      <c r="K310" s="6">
        <v>2.54</v>
      </c>
      <c r="L310" s="33"/>
      <c r="M310" s="35"/>
      <c r="N310" s="34"/>
    </row>
    <row r="311" spans="8:14" ht="14.65" customHeight="1" x14ac:dyDescent="0.25">
      <c r="H311" s="31"/>
      <c r="I311" s="32"/>
      <c r="J311" s="32">
        <f>AVERAGE(K311:K313)</f>
        <v>2.5466666666666664</v>
      </c>
      <c r="K311" s="7">
        <v>2.5499999999999998</v>
      </c>
      <c r="L311" s="33">
        <v>8</v>
      </c>
      <c r="M311" s="36"/>
      <c r="N311" s="34"/>
    </row>
    <row r="312" spans="8:14" ht="14.65" customHeight="1" x14ac:dyDescent="0.25">
      <c r="H312" s="31"/>
      <c r="I312" s="32"/>
      <c r="J312" s="32"/>
      <c r="K312" s="7">
        <v>2.57</v>
      </c>
      <c r="L312" s="33"/>
      <c r="M312" s="36"/>
      <c r="N312" s="34"/>
    </row>
    <row r="313" spans="8:14" ht="14.65" customHeight="1" x14ac:dyDescent="0.25">
      <c r="H313" s="31"/>
      <c r="I313" s="32"/>
      <c r="J313" s="32"/>
      <c r="K313" s="7">
        <v>2.52</v>
      </c>
      <c r="L313" s="33"/>
      <c r="M313" s="36"/>
      <c r="N313" s="34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tah poměry směrnice</vt:lpstr>
      <vt:lpstr>tahy DIC</vt:lpstr>
      <vt:lpstr>List2</vt:lpstr>
      <vt:lpstr>ohyb poměry směrnice</vt:lpstr>
      <vt:lpstr>úhly</vt:lpstr>
      <vt:lpstr>Rozměry</vt:lpstr>
      <vt:lpstr>Voda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2023-11-22T20:14:07Z</dcterms:modified>
</cp:coreProperties>
</file>