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tafewa-my.sharepoint.com/personal/j162548_tafe_wa_edu_au/Documents/NFS/"/>
    </mc:Choice>
  </mc:AlternateContent>
  <xr:revisionPtr revIDLastSave="263" documentId="11_2F05675EFD41A23E2A6F228FF25232F32934C093" xr6:coauthVersionLast="46" xr6:coauthVersionMax="46" xr10:uidLastSave="{090DDE3F-2707-4E4E-9AC1-8C4F741EC6CE}"/>
  <bookViews>
    <workbookView xWindow="-120" yWindow="-120" windowWidth="38640" windowHeight="21240" xr2:uid="{00000000-000D-0000-FFFF-FFFF00000000}"/>
  </bookViews>
  <sheets>
    <sheet name="User Stories (MoSCoW)" sheetId="1" r:id="rId1"/>
  </sheets>
  <definedNames>
    <definedName name="_xlnm._FilterDatabase" localSheetId="0" hidden="1">'User Stories (MoSCoW)'!$A$8:$K$31</definedName>
    <definedName name="_xlnm.Print_Area" localSheetId="0">'User Stories (MoSCoW)'!$A$1:$M$17</definedName>
    <definedName name="_xlnm.Print_Titles" localSheetId="0">'User Stories (MoSCoW)'!$1:$8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E15" i="1"/>
  <c r="G15" i="1"/>
  <c r="I15" i="1"/>
  <c r="I22" i="1"/>
  <c r="G22" i="1"/>
  <c r="E22" i="1"/>
  <c r="C22" i="1"/>
  <c r="E14" i="1" l="1"/>
  <c r="E13" i="1"/>
  <c r="E12" i="1"/>
  <c r="E11" i="1"/>
  <c r="E10" i="1"/>
  <c r="E9" i="1"/>
  <c r="C14" i="1"/>
  <c r="C13" i="1"/>
  <c r="C12" i="1"/>
  <c r="C11" i="1"/>
  <c r="C10" i="1"/>
  <c r="C9" i="1"/>
  <c r="G14" i="1"/>
  <c r="G13" i="1"/>
  <c r="G12" i="1"/>
  <c r="G11" i="1"/>
  <c r="G10" i="1"/>
  <c r="G9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<sst xmlns="http://schemas.openxmlformats.org/spreadsheetml/2006/main" count="173" uniqueCount="86">
  <si>
    <t>Project:</t>
  </si>
  <si>
    <t>Navy Food Security</t>
  </si>
  <si>
    <t>Feature Analysis Matrix</t>
  </si>
  <si>
    <t>Client:</t>
  </si>
  <si>
    <t>company/organisation/individual name</t>
  </si>
  <si>
    <t>Contact:</t>
  </si>
  <si>
    <t>name of contact @ client</t>
  </si>
  <si>
    <t>Phone:</t>
  </si>
  <si>
    <t>+000-0-0000-0000</t>
  </si>
  <si>
    <t>Commenced:</t>
  </si>
  <si>
    <t>dd/mm/yyyy</t>
  </si>
  <si>
    <t>Status:</t>
  </si>
  <si>
    <t>Analysis</t>
  </si>
  <si>
    <t>eMail:</t>
  </si>
  <si>
    <t>somename@some.domain</t>
  </si>
  <si>
    <t>Date Due:</t>
  </si>
  <si>
    <t>Developers:</t>
  </si>
  <si>
    <t>REQUIRED</t>
  </si>
  <si>
    <t>Implement</t>
  </si>
  <si>
    <t>OPTIONAL</t>
  </si>
  <si>
    <t>Date Added</t>
  </si>
  <si>
    <t>ID</t>
  </si>
  <si>
    <t>As A</t>
  </si>
  <si>
    <t>User Type/Role</t>
  </si>
  <si>
    <t>I</t>
  </si>
  <si>
    <t>MoSCoW Priority</t>
  </si>
  <si>
    <t>be able to</t>
  </si>
  <si>
    <t>Feature Description</t>
  </si>
  <si>
    <t>So That</t>
  </si>
  <si>
    <t>Business Reason</t>
  </si>
  <si>
    <t>Version</t>
  </si>
  <si>
    <t>Developer (s) Responsible</t>
  </si>
  <si>
    <t>Acceptance Criteria</t>
  </si>
  <si>
    <t>1.1</t>
  </si>
  <si>
    <t>User</t>
  </si>
  <si>
    <t>Must</t>
  </si>
  <si>
    <t>log-in</t>
  </si>
  <si>
    <t>I can access my stored data</t>
  </si>
  <si>
    <t>1.2</t>
  </si>
  <si>
    <t>Should</t>
  </si>
  <si>
    <t>log-out</t>
  </si>
  <si>
    <t>My data is not open to another person without permission</t>
  </si>
  <si>
    <t>1.3</t>
  </si>
  <si>
    <t>update my profile</t>
  </si>
  <si>
    <t>It is up to date, and accurate</t>
  </si>
  <si>
    <t>1.4</t>
  </si>
  <si>
    <t>change my password</t>
  </si>
  <si>
    <t>I can keep my data secure</t>
  </si>
  <si>
    <t>1.5</t>
  </si>
  <si>
    <t>recover my password</t>
  </si>
  <si>
    <t>when I have lost my password, I can reset it</t>
  </si>
  <si>
    <t>1.6</t>
  </si>
  <si>
    <t>Won't</t>
  </si>
  <si>
    <t>Browse Users</t>
  </si>
  <si>
    <t>Information remains private?</t>
  </si>
  <si>
    <t>Admin</t>
  </si>
  <si>
    <t>Manage Users</t>
  </si>
  <si>
    <t>I can Manage Users</t>
  </si>
  <si>
    <t>2.1</t>
  </si>
  <si>
    <t>Delete User</t>
  </si>
  <si>
    <t>Unauthorised personnel cannot access the system</t>
  </si>
  <si>
    <t>2.2</t>
  </si>
  <si>
    <t>Edit User</t>
  </si>
  <si>
    <t>Permissons can be changed for users</t>
  </si>
  <si>
    <t>Add User</t>
  </si>
  <si>
    <t xml:space="preserve">So That </t>
  </si>
  <si>
    <t>To view current users in database</t>
  </si>
  <si>
    <t xml:space="preserve">I </t>
  </si>
  <si>
    <t>Manage Deliveries</t>
  </si>
  <si>
    <t>I can manage delivery locations</t>
  </si>
  <si>
    <t>Delivery Manager</t>
  </si>
  <si>
    <t>Unauthorised Personnel cannot access sensitive GPS data</t>
  </si>
  <si>
    <t xml:space="preserve">be able to </t>
  </si>
  <si>
    <t>Track Delivery GPS Information</t>
  </si>
  <si>
    <t xml:space="preserve">I know where/when deliveries are going to arrive at their destination </t>
  </si>
  <si>
    <t xml:space="preserve"> be able to</t>
  </si>
  <si>
    <t>Add Delivery Locations</t>
  </si>
  <si>
    <t xml:space="preserve">So that </t>
  </si>
  <si>
    <t>Users can see how to get to a destination and how long it may take.</t>
  </si>
  <si>
    <t>Browse Deliveries</t>
  </si>
  <si>
    <t>I can confirm the right person delivered the cargo.</t>
  </si>
  <si>
    <t>View contents of a delivery</t>
  </si>
  <si>
    <t>Users can confirm all contents of a delivery arrived at the destination intact.</t>
  </si>
  <si>
    <t>Quick How To:</t>
  </si>
  <si>
    <t>To add a new line, tab to the end and then press tab once more. This line will me moved down and a new table row added.</t>
  </si>
  <si>
    <t>You may need to do a little formatting clean-up. Best way is to highlight a row (eg 10), press the format painter button, then click in column A of the row you wish to cleanup.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</si>
</sst>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48"/>
      <color theme="2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u/>
      <sz val="14"/>
      <color theme="10"/>
      <name val="Century Gothic"/>
      <family val="2"/>
      <scheme val="minor"/>
    </font>
    <font>
      <b/>
      <i/>
      <sz val="11"/>
      <color theme="0"/>
      <name val="Century Gothic"/>
      <family val="2"/>
      <scheme val="minor"/>
    </font>
    <font>
      <b/>
      <sz val="12"/>
      <color theme="0" tint="-4.9989318521683403E-2"/>
      <name val="Century Gothic"/>
      <family val="2"/>
      <scheme val="minor"/>
    </font>
    <font>
      <sz val="12"/>
      <color theme="0" tint="-4.9989318521683403E-2"/>
      <name val="Century Gothic"/>
      <family val="2"/>
      <scheme val="minor"/>
    </font>
    <font>
      <sz val="11"/>
      <color theme="1"/>
      <name val="Century Gothic"/>
      <scheme val="minor"/>
    </font>
    <font>
      <b/>
      <i/>
      <sz val="11"/>
      <color theme="0"/>
      <name val="Century Gothic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6185186315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</borders>
  <cellStyleXfs count="3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top"/>
    </xf>
    <xf numFmtId="0" fontId="3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7" fillId="0" borderId="0" xfId="0" applyFont="1"/>
    <xf numFmtId="0" fontId="1" fillId="7" borderId="1" xfId="0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left" vertical="center" indent="1"/>
    </xf>
    <xf numFmtId="0" fontId="1" fillId="7" borderId="3" xfId="0" applyFont="1" applyFill="1" applyBorder="1" applyAlignment="1">
      <alignment horizontal="left" vertical="center" indent="1"/>
    </xf>
    <xf numFmtId="0" fontId="1" fillId="7" borderId="13" xfId="0" applyFont="1" applyFill="1" applyBorder="1" applyAlignment="1">
      <alignment horizontal="left" vertical="center" indent="1"/>
    </xf>
    <xf numFmtId="0" fontId="1" fillId="7" borderId="11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 wrapText="1" indent="1"/>
    </xf>
    <xf numFmtId="0" fontId="13" fillId="0" borderId="0" xfId="0" applyFont="1" applyFill="1" applyBorder="1" applyAlignment="1">
      <alignment horizontal="center" vertical="center" wrapText="1" inden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6" xfId="0" applyFont="1" applyFill="1" applyBorder="1" applyAlignment="1">
      <alignment horizontal="center" vertical="center" wrapText="1" indent="1"/>
    </xf>
    <xf numFmtId="0" fontId="10" fillId="6" borderId="0" xfId="0" applyFont="1" applyFill="1" applyBorder="1" applyAlignment="1">
      <alignment horizontal="center" vertical="center" wrapText="1" indent="1"/>
    </xf>
    <xf numFmtId="0" fontId="14" fillId="6" borderId="0" xfId="0" applyFont="1" applyFill="1" applyBorder="1" applyAlignment="1">
      <alignment horizontal="center" vertical="center" wrapText="1" indent="1"/>
    </xf>
    <xf numFmtId="0" fontId="14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" fillId="7" borderId="11" xfId="0" applyFont="1" applyFill="1" applyBorder="1" applyAlignment="1">
      <alignment vertical="center" indent="1"/>
    </xf>
    <xf numFmtId="0" fontId="8" fillId="0" borderId="11" xfId="0" applyFont="1" applyBorder="1" applyAlignment="1">
      <alignment vertical="center" indent="1"/>
    </xf>
    <xf numFmtId="0" fontId="1" fillId="7" borderId="13" xfId="0" applyFont="1" applyFill="1" applyBorder="1" applyAlignment="1">
      <alignment vertical="center" indent="1"/>
    </xf>
    <xf numFmtId="0" fontId="8" fillId="0" borderId="13" xfId="0" applyFont="1" applyBorder="1" applyAlignment="1">
      <alignment vertical="center" indent="1"/>
    </xf>
    <xf numFmtId="0" fontId="9" fillId="0" borderId="13" xfId="29" applyFont="1" applyBorder="1" applyAlignment="1">
      <alignment vertical="center" indent="1"/>
    </xf>
    <xf numFmtId="0" fontId="0" fillId="0" borderId="0" xfId="0" applyAlignment="1"/>
    <xf numFmtId="0" fontId="11" fillId="4" borderId="6" xfId="0" applyFont="1" applyFill="1" applyBorder="1" applyAlignment="1">
      <alignment vertical="center" wrapText="1" indent="1"/>
    </xf>
    <xf numFmtId="0" fontId="11" fillId="4" borderId="7" xfId="0" applyFont="1" applyFill="1" applyBorder="1" applyAlignment="1">
      <alignment vertical="center" wrapText="1" indent="1"/>
    </xf>
    <xf numFmtId="0" fontId="0" fillId="0" borderId="0" xfId="0" applyFont="1" applyFill="1" applyBorder="1" applyAlignment="1">
      <alignment vertical="center" wrapText="1" indent="1"/>
    </xf>
    <xf numFmtId="0" fontId="0" fillId="0" borderId="10" xfId="0" applyFont="1" applyFill="1" applyBorder="1" applyAlignment="1">
      <alignment vertical="center" wrapText="1" indent="1"/>
    </xf>
    <xf numFmtId="0" fontId="13" fillId="0" borderId="0" xfId="0" applyFont="1" applyFill="1" applyBorder="1" applyAlignment="1">
      <alignment vertical="center" wrapText="1" indent="1"/>
    </xf>
    <xf numFmtId="0" fontId="13" fillId="0" borderId="10" xfId="0" applyFont="1" applyFill="1" applyBorder="1" applyAlignment="1">
      <alignment vertical="center" wrapText="1" indent="1"/>
    </xf>
    <xf numFmtId="0" fontId="13" fillId="0" borderId="10" xfId="0" applyFont="1" applyBorder="1" applyAlignment="1">
      <alignment vertical="center" wrapText="1" indent="1"/>
    </xf>
    <xf numFmtId="0" fontId="11" fillId="4" borderId="5" xfId="0" applyFont="1" applyFill="1" applyBorder="1" applyAlignment="1">
      <alignment horizontal="center" vertical="center" wrapText="1" indent="1"/>
    </xf>
    <xf numFmtId="0" fontId="12" fillId="3" borderId="19" xfId="0" applyFont="1" applyFill="1" applyBorder="1" applyAlignment="1">
      <alignment horizontal="center" vertical="center" wrapText="1" indent="1"/>
    </xf>
    <xf numFmtId="0" fontId="12" fillId="3" borderId="10" xfId="0" applyFont="1" applyFill="1" applyBorder="1" applyAlignment="1">
      <alignment horizontal="center" vertical="center" wrapText="1" indent="1"/>
    </xf>
    <xf numFmtId="0" fontId="12" fillId="2" borderId="17" xfId="0" applyFont="1" applyFill="1" applyBorder="1" applyAlignment="1">
      <alignment horizontal="center" vertical="center" wrapText="1" indent="1"/>
    </xf>
    <xf numFmtId="14" fontId="0" fillId="0" borderId="19" xfId="0" applyNumberFormat="1" applyFont="1" applyFill="1" applyBorder="1" applyAlignment="1">
      <alignment horizontal="center" vertical="center" wrapText="1" indent="1"/>
    </xf>
    <xf numFmtId="0" fontId="0" fillId="0" borderId="10" xfId="0" applyFont="1" applyFill="1" applyBorder="1" applyAlignment="1">
      <alignment horizontal="center" vertical="center" wrapText="1" indent="1"/>
    </xf>
    <xf numFmtId="49" fontId="0" fillId="0" borderId="19" xfId="0" applyNumberFormat="1" applyFont="1" applyFill="1" applyBorder="1" applyAlignment="1">
      <alignment horizontal="center" vertical="center" wrapText="1" indent="2"/>
    </xf>
    <xf numFmtId="0" fontId="0" fillId="0" borderId="17" xfId="0" applyFont="1" applyFill="1" applyBorder="1" applyAlignment="1">
      <alignment horizontal="center" vertical="center" wrapText="1" indent="1"/>
    </xf>
    <xf numFmtId="14" fontId="13" fillId="0" borderId="19" xfId="0" applyNumberFormat="1" applyFont="1" applyFill="1" applyBorder="1" applyAlignment="1">
      <alignment horizontal="center" vertical="center" wrapText="1" indent="1"/>
    </xf>
    <xf numFmtId="49" fontId="0" fillId="0" borderId="19" xfId="0" applyNumberFormat="1" applyFont="1" applyFill="1" applyBorder="1" applyAlignment="1">
      <alignment horizontal="center" vertical="center" wrapText="1" indent="1"/>
    </xf>
    <xf numFmtId="0" fontId="13" fillId="0" borderId="19" xfId="0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1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Alignment="1">
      <alignment indent="1"/>
    </xf>
    <xf numFmtId="0" fontId="13" fillId="0" borderId="0" xfId="0" applyFont="1" applyAlignment="1">
      <alignment indent="1"/>
    </xf>
    <xf numFmtId="0" fontId="0" fillId="0" borderId="0" xfId="0" applyFont="1" applyAlignment="1">
      <alignment indent="1"/>
    </xf>
    <xf numFmtId="0" fontId="13" fillId="0" borderId="10" xfId="0" applyFont="1" applyBorder="1" applyAlignment="1">
      <alignment indent="1"/>
    </xf>
    <xf numFmtId="0" fontId="0" fillId="0" borderId="10" xfId="0" applyFont="1" applyBorder="1" applyAlignment="1">
      <alignment indent="1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13" fillId="0" borderId="0" xfId="0" applyNumberFormat="1" applyFont="1" applyFill="1" applyBorder="1" applyAlignment="1">
      <alignment horizontal="center" vertical="top" wrapText="1"/>
    </xf>
    <xf numFmtId="164" fontId="13" fillId="0" borderId="0" xfId="0" applyNumberFormat="1" applyFont="1" applyAlignment="1">
      <alignment horizontal="center" vertical="top"/>
    </xf>
    <xf numFmtId="0" fontId="13" fillId="0" borderId="19" xfId="0" quotePrefix="1" applyFont="1" applyBorder="1" applyAlignment="1">
      <alignment horizontal="center"/>
    </xf>
    <xf numFmtId="0" fontId="13" fillId="0" borderId="0" xfId="0" applyFont="1" applyAlignment="1">
      <alignment indent="2"/>
    </xf>
    <xf numFmtId="0" fontId="13" fillId="0" borderId="10" xfId="0" applyFont="1" applyBorder="1" applyAlignment="1">
      <alignment indent="2"/>
    </xf>
    <xf numFmtId="0" fontId="13" fillId="0" borderId="10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indent="3"/>
    </xf>
    <xf numFmtId="0" fontId="13" fillId="0" borderId="10" xfId="0" applyFont="1" applyBorder="1" applyAlignment="1">
      <alignment indent="3"/>
    </xf>
    <xf numFmtId="0" fontId="13" fillId="0" borderId="0" xfId="0" applyFont="1" applyFill="1" applyBorder="1" applyAlignment="1">
      <alignment vertical="center" wrapText="1" indent="2"/>
    </xf>
    <xf numFmtId="0" fontId="13" fillId="0" borderId="10" xfId="0" applyFont="1" applyFill="1" applyBorder="1" applyAlignment="1">
      <alignment vertical="center" wrapText="1" indent="2"/>
    </xf>
    <xf numFmtId="49" fontId="13" fillId="0" borderId="19" xfId="0" applyNumberFormat="1" applyFont="1" applyFill="1" applyBorder="1" applyAlignment="1">
      <alignment horizontal="center" vertical="center" wrapText="1" indent="2"/>
    </xf>
    <xf numFmtId="0" fontId="13" fillId="0" borderId="10" xfId="0" applyFont="1" applyFill="1" applyBorder="1" applyAlignment="1">
      <alignment horizontal="center" vertical="center" wrapText="1" indent="1"/>
    </xf>
    <xf numFmtId="0" fontId="13" fillId="0" borderId="17" xfId="0" applyFont="1" applyFill="1" applyBorder="1" applyAlignment="1">
      <alignment horizontal="center" vertical="center" wrapText="1" indent="1"/>
    </xf>
    <xf numFmtId="0" fontId="8" fillId="0" borderId="11" xfId="0" applyFont="1" applyBorder="1" applyAlignment="1">
      <alignment horizontal="left" vertical="center" indent="1"/>
    </xf>
    <xf numFmtId="0" fontId="6" fillId="7" borderId="15" xfId="0" applyFont="1" applyFill="1" applyBorder="1" applyAlignment="1">
      <alignment horizontal="left" vertical="center" indent="1"/>
    </xf>
    <xf numFmtId="0" fontId="6" fillId="7" borderId="9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 indent="1"/>
    </xf>
    <xf numFmtId="0" fontId="6" fillId="5" borderId="16" xfId="0" applyFont="1" applyFill="1" applyBorder="1" applyAlignment="1">
      <alignment horizontal="left" vertical="center" indent="1"/>
    </xf>
    <xf numFmtId="0" fontId="6" fillId="7" borderId="16" xfId="0" applyFont="1" applyFill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9" fillId="0" borderId="11" xfId="29" quotePrefix="1" applyFont="1" applyBorder="1" applyAlignment="1">
      <alignment horizontal="left" vertical="center" indent="1"/>
    </xf>
    <xf numFmtId="0" fontId="9" fillId="0" borderId="12" xfId="29" quotePrefix="1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/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</cellXfs>
  <cellStyles count="30"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8" builtinId="9" hidden="1"/>
    <cellStyle name="Followed Hyperlink" xfId="22" builtinId="9" hidden="1"/>
    <cellStyle name="Followed Hyperlink" xfId="26" builtinId="9" hidden="1"/>
    <cellStyle name="Followed Hyperlink" xfId="24" builtinId="9" hidden="1"/>
    <cellStyle name="Hyperlink" xfId="5" builtinId="8" hidden="1"/>
    <cellStyle name="Hyperlink" xfId="1" builtinId="8" hidden="1"/>
    <cellStyle name="Hyperlink" xfId="3" builtinId="8" hidden="1"/>
    <cellStyle name="Hyperlink" xfId="11" builtinId="8" hidden="1"/>
    <cellStyle name="Hyperlink" xfId="7" builtinId="8" hidden="1"/>
    <cellStyle name="Hyperlink" xfId="9" builtinId="8" hidden="1"/>
    <cellStyle name="Hyperlink" xfId="13" builtinId="8" hidden="1"/>
    <cellStyle name="Hyperlink" xfId="19" builtinId="8" hidden="1"/>
    <cellStyle name="Hyperlink" xfId="15" builtinId="8" hidden="1"/>
    <cellStyle name="Hyperlink" xfId="17" builtinId="8" hidden="1"/>
    <cellStyle name="Hyperlink" xfId="21" builtinId="8" hidden="1"/>
    <cellStyle name="Hyperlink" xfId="27" builtinId="8" hidden="1"/>
    <cellStyle name="Hyperlink" xfId="23" builtinId="8" hidden="1"/>
    <cellStyle name="Hyperlink" xfId="25" builtinId="8" hidden="1"/>
    <cellStyle name="Hyperlink" xfId="29" builtinId="8"/>
    <cellStyle name="Normal" xfId="0" builtinId="0"/>
  </cellStyles>
  <dxfs count="33"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/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general" relativeIndent="1"/>
      <border diagonalUp="0" diagonalDown="0">
        <left/>
        <right style="medium">
          <color theme="1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general" relativeIndent="1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strike val="0"/>
        <outline val="0"/>
        <shadow val="0"/>
        <u val="none"/>
        <vertAlign val="baseline"/>
        <sz val="12"/>
        <color theme="0" tint="-4.9989318521683403E-2"/>
        <name val="Century Gothic"/>
        <scheme val="minor"/>
      </font>
      <alignment horizontal="center"/>
    </dxf>
    <dxf>
      <fill>
        <patternFill>
          <bgColor theme="0" tint="-4.9989318521683403E-2"/>
        </patternFill>
      </fill>
      <border>
        <top style="thin">
          <color theme="1"/>
        </top>
        <bottom style="thin">
          <color theme="1"/>
        </bottom>
        <horizontal style="thin">
          <color theme="1"/>
        </horizontal>
      </border>
    </dxf>
    <dxf>
      <border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i val="0"/>
      </font>
      <fill>
        <patternFill>
          <bgColor theme="4" tint="-0.49998474074526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theme="2"/>
        </vertical>
        <horizontal style="thin">
          <color theme="0" tint="-0.499984740745262"/>
        </horizontal>
      </border>
    </dxf>
  </dxfs>
  <tableStyles count="1" defaultTableStyle="NMT Table" defaultPivotStyle="PivotStyleLight16">
    <tableStyle name="NMT Table" pivot="0" count="6" xr9:uid="{00000000-0011-0000-FFFF-FFFF00000000}">
      <tableStyleElement type="wholeTable" dxfId="32"/>
      <tableStyleElement type="headerRow" dxfId="31"/>
      <tableStyleElement type="totalRow" dxfId="30"/>
      <tableStyleElement type="firstColumn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M31" totalsRowShown="0" headerRowDxfId="26" dataDxfId="25">
  <autoFilter ref="A8:M3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2" hiddenButton="1"/>
  </autoFilter>
  <tableColumns count="13">
    <tableColumn id="1" xr3:uid="{00000000-0010-0000-0000-000001000000}" name="Date Added" dataDxfId="24"/>
    <tableColumn id="2" xr3:uid="{00000000-0010-0000-0000-000002000000}" name="ID" dataDxfId="23"/>
    <tableColumn id="3" xr3:uid="{00000000-0010-0000-0000-000003000000}" name="As A" dataDxfId="22">
      <calculatedColumnFormula>IF(Table1[[#This Row],[Date Added]]&lt;&gt;"",Table1[[#Headers],[As A]],"")</calculatedColumnFormula>
    </tableColumn>
    <tableColumn id="4" xr3:uid="{00000000-0010-0000-0000-000004000000}" name="User Type/Role" dataDxfId="21"/>
    <tableColumn id="5" xr3:uid="{00000000-0010-0000-0000-000005000000}" name="I" dataDxfId="20">
      <calculatedColumnFormula>IF(Table1[[#This Row],[Date Added]]&lt;&gt;"",Table1[[#Headers],[I]],"")</calculatedColumnFormula>
    </tableColumn>
    <tableColumn id="6" xr3:uid="{00000000-0010-0000-0000-000006000000}" name="MoSCoW Priority" dataDxfId="19"/>
    <tableColumn id="7" xr3:uid="{00000000-0010-0000-0000-000007000000}" name="be able to" dataDxfId="18">
      <calculatedColumnFormula>IF(Table1[[#This Row],[Date Added]]&lt;&gt;"",Table1[[#Headers],[be able to]],"")</calculatedColumnFormula>
    </tableColumn>
    <tableColumn id="8" xr3:uid="{00000000-0010-0000-0000-000008000000}" name="Feature Description" dataDxfId="17"/>
    <tableColumn id="9" xr3:uid="{00000000-0010-0000-0000-000009000000}" name="So That" dataDxfId="16">
      <calculatedColumnFormula>IF(Table1[[#This Row],[Date Added]]&lt;&gt;"",Table1[[#Headers],[So That]],"")</calculatedColumnFormula>
    </tableColumn>
    <tableColumn id="10" xr3:uid="{00000000-0010-0000-0000-00000A000000}" name="Business Reason" dataDxfId="15"/>
    <tableColumn id="15" xr3:uid="{00000000-0010-0000-0000-00000F000000}" name="Version" dataDxfId="14"/>
    <tableColumn id="14" xr3:uid="{00000000-0010-0000-0000-00000E000000}" name="Developer (s) Responsible" dataDxfId="13"/>
    <tableColumn id="13" xr3:uid="{00000000-0010-0000-0000-00000D000000}" name="Acceptance Criteria" dataDxfId="12"/>
  </tableColumns>
  <tableStyleInfo name="NMT Table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mename@some.do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zoomScale="130" zoomScaleNormal="130" zoomScalePageLayoutView="129" workbookViewId="0">
      <pane ySplit="8" topLeftCell="A9" activePane="bottomLeft" state="frozen"/>
      <selection pane="bottomLeft" activeCell="A13" sqref="A13:XFD13"/>
    </sheetView>
  </sheetViews>
  <sheetFormatPr defaultColWidth="8.875" defaultRowHeight="16.5" x14ac:dyDescent="0.3"/>
  <cols>
    <col min="1" max="1" width="16" customWidth="1"/>
    <col min="2" max="2" width="11.25" customWidth="1"/>
    <col min="3" max="3" width="8.375" customWidth="1"/>
    <col min="4" max="4" width="18.875" customWidth="1"/>
    <col min="5" max="5" width="5" style="14" customWidth="1"/>
    <col min="6" max="6" width="19.5" style="25" customWidth="1"/>
    <col min="7" max="7" width="14.125" style="25" customWidth="1"/>
    <col min="8" max="8" width="51.125" style="48" customWidth="1"/>
    <col min="9" max="9" width="10.75" style="25" customWidth="1"/>
    <col min="10" max="10" width="63" style="48" customWidth="1"/>
    <col min="11" max="11" width="11.75" customWidth="1"/>
    <col min="12" max="12" width="30" customWidth="1"/>
    <col min="13" max="13" width="62.875" customWidth="1"/>
  </cols>
  <sheetData>
    <row r="1" spans="1:13" ht="69.95" customHeight="1" thickBot="1" x14ac:dyDescent="0.35">
      <c r="A1" s="71" t="s">
        <v>0</v>
      </c>
      <c r="B1" s="72"/>
      <c r="C1" s="72"/>
      <c r="D1" s="73" t="s">
        <v>1</v>
      </c>
      <c r="E1" s="73"/>
      <c r="F1" s="73"/>
      <c r="G1" s="73"/>
      <c r="H1" s="73"/>
      <c r="I1" s="73"/>
      <c r="J1" s="74"/>
      <c r="K1" s="71" t="s">
        <v>2</v>
      </c>
      <c r="L1" s="72"/>
      <c r="M1" s="75"/>
    </row>
    <row r="2" spans="1:13" ht="27" customHeight="1" x14ac:dyDescent="0.3">
      <c r="A2" s="5" t="s">
        <v>3</v>
      </c>
      <c r="B2" s="70" t="s">
        <v>4</v>
      </c>
      <c r="C2" s="70"/>
      <c r="D2" s="70"/>
      <c r="E2" s="70"/>
      <c r="F2" s="70"/>
      <c r="G2" s="70"/>
      <c r="H2" s="70"/>
      <c r="I2" s="20" t="s">
        <v>5</v>
      </c>
      <c r="J2" s="21" t="s">
        <v>6</v>
      </c>
      <c r="K2" s="9" t="s">
        <v>7</v>
      </c>
      <c r="L2" s="77" t="s">
        <v>8</v>
      </c>
      <c r="M2" s="78"/>
    </row>
    <row r="3" spans="1:13" ht="27" customHeight="1" thickBot="1" x14ac:dyDescent="0.35">
      <c r="A3" s="6" t="s">
        <v>9</v>
      </c>
      <c r="B3" s="76" t="s">
        <v>10</v>
      </c>
      <c r="C3" s="76"/>
      <c r="D3" s="76"/>
      <c r="E3" s="76"/>
      <c r="F3" s="76"/>
      <c r="G3" s="22" t="s">
        <v>11</v>
      </c>
      <c r="H3" s="23" t="s">
        <v>12</v>
      </c>
      <c r="I3" s="22" t="s">
        <v>13</v>
      </c>
      <c r="J3" s="24" t="s">
        <v>14</v>
      </c>
      <c r="K3" s="8" t="s">
        <v>15</v>
      </c>
      <c r="L3" s="76" t="s">
        <v>10</v>
      </c>
      <c r="M3" s="79"/>
    </row>
    <row r="4" spans="1:13" ht="9" customHeight="1" thickBot="1" x14ac:dyDescent="0.35"/>
    <row r="5" spans="1:13" ht="27" customHeight="1" thickBot="1" x14ac:dyDescent="0.35">
      <c r="A5" s="7" t="s">
        <v>16</v>
      </c>
      <c r="B5" s="86"/>
      <c r="C5" s="86"/>
      <c r="D5" s="86"/>
      <c r="E5" s="86"/>
      <c r="F5" s="86"/>
      <c r="G5" s="85"/>
      <c r="H5" s="85"/>
      <c r="I5" s="82"/>
      <c r="J5" s="82"/>
      <c r="K5" s="87"/>
      <c r="L5" s="88"/>
      <c r="M5" s="89"/>
    </row>
    <row r="6" spans="1:13" ht="12" customHeight="1" thickBot="1" x14ac:dyDescent="0.35"/>
    <row r="7" spans="1:13" ht="32.1" customHeight="1" thickBot="1" x14ac:dyDescent="0.35">
      <c r="A7" s="83" t="s">
        <v>17</v>
      </c>
      <c r="B7" s="84"/>
      <c r="C7" s="84"/>
      <c r="D7" s="84"/>
      <c r="E7" s="84"/>
      <c r="F7" s="84"/>
      <c r="G7" s="84"/>
      <c r="H7" s="84"/>
      <c r="I7" s="84"/>
      <c r="J7" s="84"/>
      <c r="K7" s="80" t="s">
        <v>18</v>
      </c>
      <c r="L7" s="81"/>
      <c r="M7" s="2" t="s">
        <v>19</v>
      </c>
    </row>
    <row r="8" spans="1:13" ht="39" customHeight="1" x14ac:dyDescent="0.3">
      <c r="A8" s="33" t="s">
        <v>20</v>
      </c>
      <c r="B8" s="15" t="s">
        <v>21</v>
      </c>
      <c r="C8" s="15" t="s">
        <v>22</v>
      </c>
      <c r="D8" s="15" t="s">
        <v>23</v>
      </c>
      <c r="E8" s="15" t="s">
        <v>24</v>
      </c>
      <c r="F8" s="15" t="s">
        <v>25</v>
      </c>
      <c r="G8" s="15" t="s">
        <v>26</v>
      </c>
      <c r="H8" s="26" t="s">
        <v>27</v>
      </c>
      <c r="I8" s="15" t="s">
        <v>28</v>
      </c>
      <c r="J8" s="27" t="s">
        <v>29</v>
      </c>
      <c r="K8" s="34" t="s">
        <v>30</v>
      </c>
      <c r="L8" s="35" t="s">
        <v>31</v>
      </c>
      <c r="M8" s="36" t="s">
        <v>32</v>
      </c>
    </row>
    <row r="9" spans="1:13" s="1" customFormat="1" x14ac:dyDescent="0.3">
      <c r="A9" s="37">
        <v>43843</v>
      </c>
      <c r="B9" s="55" t="s">
        <v>33</v>
      </c>
      <c r="C9" s="16" t="str">
        <f>IF(Table1[[#This Row],[Date Added]]&lt;&gt;"",Table1[[#Headers],[As A]],"")</f>
        <v>As A</v>
      </c>
      <c r="D9" s="10" t="s">
        <v>34</v>
      </c>
      <c r="E9" s="16" t="str">
        <f>IF(Table1[[#This Row],[Date Added]]&lt;&gt;"",Table1[[#Headers],[I]],"")</f>
        <v>I</v>
      </c>
      <c r="F9" s="10" t="s">
        <v>35</v>
      </c>
      <c r="G9" s="16" t="str">
        <f>IF(Table1[[#This Row],[Date Added]]&lt;&gt;"",Table1[[#Headers],[be able to]],"")</f>
        <v>be able to</v>
      </c>
      <c r="H9" s="28" t="s">
        <v>36</v>
      </c>
      <c r="I9" s="16" t="str">
        <f>IF(Table1[[#This Row],[Date Added]]&lt;&gt;"",Table1[[#Headers],[So That]],"")</f>
        <v>So That</v>
      </c>
      <c r="J9" s="29" t="s">
        <v>37</v>
      </c>
      <c r="K9" s="39"/>
      <c r="L9" s="38"/>
      <c r="M9" s="40"/>
    </row>
    <row r="10" spans="1:13" s="1" customFormat="1" x14ac:dyDescent="0.3">
      <c r="A10" s="41">
        <v>43843</v>
      </c>
      <c r="B10" s="56" t="s">
        <v>38</v>
      </c>
      <c r="C10" s="17" t="str">
        <f>IF(Table1[[#This Row],[Date Added]]&lt;&gt;"",Table1[[#Headers],[As A]],"")</f>
        <v>As A</v>
      </c>
      <c r="D10" s="11" t="s">
        <v>34</v>
      </c>
      <c r="E10" s="17" t="str">
        <f>IF(Table1[[#This Row],[Date Added]]&lt;&gt;"",Table1[[#Headers],[I]],"")</f>
        <v>I</v>
      </c>
      <c r="F10" s="11" t="s">
        <v>39</v>
      </c>
      <c r="G10" s="17" t="str">
        <f>IF(Table1[[#This Row],[Date Added]]&lt;&gt;"",Table1[[#Headers],[be able to]],"")</f>
        <v>be able to</v>
      </c>
      <c r="H10" s="30" t="s">
        <v>40</v>
      </c>
      <c r="I10" s="17" t="str">
        <f>IF(Table1[[#This Row],[Date Added]]&lt;&gt;"",Table1[[#Headers],[So That]],"")</f>
        <v>So That</v>
      </c>
      <c r="J10" s="31" t="s">
        <v>41</v>
      </c>
      <c r="K10" s="39"/>
      <c r="L10" s="38"/>
      <c r="M10" s="40"/>
    </row>
    <row r="11" spans="1:13" s="1" customFormat="1" x14ac:dyDescent="0.3">
      <c r="A11" s="41">
        <v>43843</v>
      </c>
      <c r="B11" s="56" t="s">
        <v>42</v>
      </c>
      <c r="C11" s="17" t="str">
        <f>IF(Table1[[#This Row],[Date Added]]&lt;&gt;"",Table1[[#Headers],[As A]],"")</f>
        <v>As A</v>
      </c>
      <c r="D11" s="11" t="s">
        <v>34</v>
      </c>
      <c r="E11" s="17" t="str">
        <f>IF(Table1[[#This Row],[Date Added]]&lt;&gt;"",Table1[[#Headers],[I]],"")</f>
        <v>I</v>
      </c>
      <c r="F11" s="11" t="s">
        <v>39</v>
      </c>
      <c r="G11" s="17" t="str">
        <f>IF(Table1[[#This Row],[Date Added]]&lt;&gt;"",Table1[[#Headers],[be able to]],"")</f>
        <v>be able to</v>
      </c>
      <c r="H11" s="30" t="s">
        <v>43</v>
      </c>
      <c r="I11" s="17" t="str">
        <f>IF(Table1[[#This Row],[Date Added]]&lt;&gt;"",Table1[[#Headers],[So That]],"")</f>
        <v>So That</v>
      </c>
      <c r="J11" s="31" t="s">
        <v>44</v>
      </c>
      <c r="K11" s="39"/>
      <c r="L11" s="38"/>
      <c r="M11" s="40"/>
    </row>
    <row r="12" spans="1:13" s="1" customFormat="1" x14ac:dyDescent="0.3">
      <c r="A12" s="41">
        <v>43843</v>
      </c>
      <c r="B12" s="56" t="s">
        <v>45</v>
      </c>
      <c r="C12" s="17" t="str">
        <f>IF(Table1[[#This Row],[Date Added]]&lt;&gt;"",Table1[[#Headers],[As A]],"")</f>
        <v>As A</v>
      </c>
      <c r="D12" s="11" t="s">
        <v>34</v>
      </c>
      <c r="E12" s="17" t="str">
        <f>IF(Table1[[#This Row],[Date Added]]&lt;&gt;"",Table1[[#Headers],[I]],"")</f>
        <v>I</v>
      </c>
      <c r="F12" s="11" t="s">
        <v>39</v>
      </c>
      <c r="G12" s="17" t="str">
        <f>IF(Table1[[#This Row],[Date Added]]&lt;&gt;"",Table1[[#Headers],[be able to]],"")</f>
        <v>be able to</v>
      </c>
      <c r="H12" s="30" t="s">
        <v>46</v>
      </c>
      <c r="I12" s="17" t="str">
        <f>IF(Table1[[#This Row],[Date Added]]&lt;&gt;"",Table1[[#Headers],[So That]],"")</f>
        <v>So That</v>
      </c>
      <c r="J12" s="31" t="s">
        <v>47</v>
      </c>
      <c r="K12" s="39"/>
      <c r="L12" s="38"/>
      <c r="M12" s="40"/>
    </row>
    <row r="13" spans="1:13" s="1" customFormat="1" x14ac:dyDescent="0.3">
      <c r="A13" s="41">
        <v>43843</v>
      </c>
      <c r="B13" s="56" t="s">
        <v>48</v>
      </c>
      <c r="C13" s="17" t="str">
        <f>IF(Table1[[#This Row],[Date Added]]&lt;&gt;"",Table1[[#Headers],[As A]],"")</f>
        <v>As A</v>
      </c>
      <c r="D13" s="11" t="s">
        <v>34</v>
      </c>
      <c r="E13" s="17" t="str">
        <f>IF(Table1[[#This Row],[Date Added]]&lt;&gt;"",Table1[[#Headers],[I]],"")</f>
        <v>I</v>
      </c>
      <c r="F13" s="11" t="s">
        <v>39</v>
      </c>
      <c r="G13" s="17" t="str">
        <f>IF(Table1[[#This Row],[Date Added]]&lt;&gt;"",Table1[[#Headers],[be able to]],"")</f>
        <v>be able to</v>
      </c>
      <c r="H13" s="30" t="s">
        <v>49</v>
      </c>
      <c r="I13" s="17" t="str">
        <f>IF(Table1[[#This Row],[Date Added]]&lt;&gt;"",Table1[[#Headers],[So That]],"")</f>
        <v>So That</v>
      </c>
      <c r="J13" s="31" t="s">
        <v>50</v>
      </c>
      <c r="K13" s="39"/>
      <c r="L13" s="38"/>
      <c r="M13" s="40"/>
    </row>
    <row r="14" spans="1:13" s="1" customFormat="1" x14ac:dyDescent="0.3">
      <c r="A14" s="41">
        <v>43843</v>
      </c>
      <c r="B14" s="56" t="s">
        <v>51</v>
      </c>
      <c r="C14" s="17" t="str">
        <f>IF(Table1[[#This Row],[Date Added]]&lt;&gt;"",Table1[[#Headers],[As A]],"")</f>
        <v>As A</v>
      </c>
      <c r="D14" s="11" t="s">
        <v>34</v>
      </c>
      <c r="E14" s="17" t="str">
        <f>IF(Table1[[#This Row],[Date Added]]&lt;&gt;"",Table1[[#Headers],[I]],"")</f>
        <v>I</v>
      </c>
      <c r="F14" s="11" t="s">
        <v>52</v>
      </c>
      <c r="G14" s="17" t="str">
        <f>IF(Table1[[#This Row],[Date Added]]&lt;&gt;"",Table1[[#Headers],[be able to]],"")</f>
        <v>be able to</v>
      </c>
      <c r="H14" s="30" t="s">
        <v>53</v>
      </c>
      <c r="I14" s="17" t="str">
        <f>IF(Table1[[#This Row],[Date Added]]&lt;&gt;"",Table1[[#Headers],[So That]],"")</f>
        <v>So That</v>
      </c>
      <c r="J14" s="31" t="s">
        <v>54</v>
      </c>
      <c r="K14" s="39"/>
      <c r="L14" s="38"/>
      <c r="M14" s="40"/>
    </row>
    <row r="15" spans="1:13" s="1" customFormat="1" x14ac:dyDescent="0.3">
      <c r="A15" s="41"/>
      <c r="B15" s="56"/>
      <c r="C15" s="17" t="str">
        <f>IF(Table1[[#This Row],[Date Added]]&lt;&gt;"",Table1[[#Headers],[As A]],"")</f>
        <v/>
      </c>
      <c r="D15" s="11"/>
      <c r="E15" s="17" t="str">
        <f>IF(Table1[[#This Row],[Date Added]]&lt;&gt;"",Table1[[#Headers],[I]],"")</f>
        <v/>
      </c>
      <c r="F15" s="11"/>
      <c r="G15" s="17" t="str">
        <f>IF(Table1[[#This Row],[Date Added]]&lt;&gt;"",Table1[[#Headers],[be able to]],"")</f>
        <v/>
      </c>
      <c r="H15" s="65"/>
      <c r="I15" s="17" t="str">
        <f>IF(Table1[[#This Row],[Date Added]]&lt;&gt;"",Table1[[#Headers],[So That]],"")</f>
        <v/>
      </c>
      <c r="J15" s="66"/>
      <c r="K15" s="67"/>
      <c r="L15" s="68"/>
      <c r="M15" s="69"/>
    </row>
    <row r="16" spans="1:13" x14ac:dyDescent="0.3">
      <c r="A16" s="43"/>
      <c r="B16" s="57">
        <v>2</v>
      </c>
      <c r="C16" s="18" t="s">
        <v>22</v>
      </c>
      <c r="D16" s="53" t="s">
        <v>55</v>
      </c>
      <c r="E16" s="18" t="s">
        <v>24</v>
      </c>
      <c r="F16" s="12" t="s">
        <v>35</v>
      </c>
      <c r="G16" s="18" t="s">
        <v>26</v>
      </c>
      <c r="H16" s="49" t="s">
        <v>56</v>
      </c>
      <c r="I16" s="18" t="s">
        <v>28</v>
      </c>
      <c r="J16" s="51" t="s">
        <v>57</v>
      </c>
      <c r="K16" s="45"/>
      <c r="L16" s="46"/>
      <c r="M16" s="47"/>
    </row>
    <row r="17" spans="1:13" s="1" customFormat="1" x14ac:dyDescent="0.3">
      <c r="A17" s="41"/>
      <c r="B17" s="56" t="s">
        <v>58</v>
      </c>
      <c r="C17" s="17" t="s">
        <v>22</v>
      </c>
      <c r="D17" s="11" t="s">
        <v>55</v>
      </c>
      <c r="E17" s="17" t="s">
        <v>24</v>
      </c>
      <c r="F17" s="11" t="s">
        <v>35</v>
      </c>
      <c r="G17" s="17" t="s">
        <v>26</v>
      </c>
      <c r="H17" s="30" t="s">
        <v>59</v>
      </c>
      <c r="I17" s="17" t="s">
        <v>28</v>
      </c>
      <c r="J17" s="31" t="s">
        <v>60</v>
      </c>
      <c r="K17" s="39"/>
      <c r="L17" s="38"/>
      <c r="M17" s="40"/>
    </row>
    <row r="18" spans="1:13" s="1" customFormat="1" x14ac:dyDescent="0.3">
      <c r="A18" s="41"/>
      <c r="B18" s="56" t="s">
        <v>61</v>
      </c>
      <c r="C18" s="18" t="s">
        <v>22</v>
      </c>
      <c r="D18" s="54" t="s">
        <v>55</v>
      </c>
      <c r="E18" s="17" t="s">
        <v>24</v>
      </c>
      <c r="F18" s="12" t="s">
        <v>35</v>
      </c>
      <c r="G18" s="18" t="s">
        <v>26</v>
      </c>
      <c r="H18" s="49" t="s">
        <v>62</v>
      </c>
      <c r="I18" s="18" t="s">
        <v>28</v>
      </c>
      <c r="J18" s="51" t="s">
        <v>63</v>
      </c>
      <c r="K18" s="42"/>
      <c r="L18" s="38"/>
      <c r="M18" s="40"/>
    </row>
    <row r="19" spans="1:13" x14ac:dyDescent="0.3">
      <c r="A19" s="43"/>
      <c r="B19" s="57">
        <v>2.2999999999999998</v>
      </c>
      <c r="C19" s="18" t="s">
        <v>22</v>
      </c>
      <c r="D19" s="53" t="s">
        <v>55</v>
      </c>
      <c r="E19" s="18" t="s">
        <v>24</v>
      </c>
      <c r="F19" s="12" t="s">
        <v>35</v>
      </c>
      <c r="G19" s="18" t="s">
        <v>26</v>
      </c>
      <c r="H19" s="49" t="s">
        <v>64</v>
      </c>
      <c r="I19" s="18" t="s">
        <v>65</v>
      </c>
      <c r="J19" s="32" t="s">
        <v>60</v>
      </c>
      <c r="K19" s="45"/>
      <c r="L19" s="46"/>
      <c r="M19" s="47"/>
    </row>
    <row r="20" spans="1:13" x14ac:dyDescent="0.3">
      <c r="A20" s="43"/>
      <c r="B20" s="57">
        <v>2.4</v>
      </c>
      <c r="C20" s="18" t="s">
        <v>22</v>
      </c>
      <c r="D20" s="53" t="s">
        <v>55</v>
      </c>
      <c r="E20" s="18" t="s">
        <v>24</v>
      </c>
      <c r="F20" s="12" t="s">
        <v>35</v>
      </c>
      <c r="G20" s="18" t="s">
        <v>26</v>
      </c>
      <c r="H20" s="49" t="s">
        <v>53</v>
      </c>
      <c r="I20" s="18" t="s">
        <v>65</v>
      </c>
      <c r="J20" s="51" t="s">
        <v>66</v>
      </c>
      <c r="K20" s="45"/>
      <c r="L20" s="46"/>
      <c r="M20" s="47"/>
    </row>
    <row r="21" spans="1:13" x14ac:dyDescent="0.3">
      <c r="A21" s="43"/>
      <c r="B21" s="57">
        <v>2.5</v>
      </c>
      <c r="C21" s="18" t="s">
        <v>22</v>
      </c>
      <c r="D21" s="53" t="s">
        <v>55</v>
      </c>
      <c r="E21" s="18" t="s">
        <v>67</v>
      </c>
      <c r="F21" s="12" t="s">
        <v>35</v>
      </c>
      <c r="G21" s="18" t="s">
        <v>26</v>
      </c>
      <c r="H21" s="63" t="s">
        <v>68</v>
      </c>
      <c r="I21" s="18" t="s">
        <v>65</v>
      </c>
      <c r="J21" s="64" t="s">
        <v>69</v>
      </c>
      <c r="K21" s="43"/>
      <c r="L21" s="61"/>
      <c r="M21" s="62"/>
    </row>
    <row r="22" spans="1:13" x14ac:dyDescent="0.3">
      <c r="A22" s="43"/>
      <c r="B22" s="57"/>
      <c r="C22" s="18" t="str">
        <f>IF(Table1[[#This Row],[Date Added]]&lt;&gt;"",Table1[[#Headers],[As A]],"")</f>
        <v/>
      </c>
      <c r="D22" s="53"/>
      <c r="E22" s="18" t="str">
        <f>IF(Table1[[#This Row],[Date Added]]&lt;&gt;"",Table1[[#Headers],[I]],"")</f>
        <v/>
      </c>
      <c r="F22" s="12"/>
      <c r="G22" s="18" t="str">
        <f>IF(Table1[[#This Row],[Date Added]]&lt;&gt;"",Table1[[#Headers],[be able to]],"")</f>
        <v/>
      </c>
      <c r="H22" s="63"/>
      <c r="I22" s="18" t="str">
        <f>IF(Table1[[#This Row],[Date Added]]&lt;&gt;"",Table1[[#Headers],[So That]],"")</f>
        <v/>
      </c>
      <c r="J22" s="64"/>
      <c r="K22" s="43"/>
      <c r="L22" s="61"/>
      <c r="M22" s="62"/>
    </row>
    <row r="23" spans="1:13" x14ac:dyDescent="0.3">
      <c r="A23" s="43"/>
      <c r="B23" s="44">
        <v>3</v>
      </c>
      <c r="C23" s="18" t="s">
        <v>22</v>
      </c>
      <c r="D23" s="12" t="s">
        <v>70</v>
      </c>
      <c r="E23" s="18" t="s">
        <v>24</v>
      </c>
      <c r="F23" s="12" t="s">
        <v>35</v>
      </c>
      <c r="G23" s="18" t="s">
        <v>26</v>
      </c>
      <c r="H23" s="49" t="s">
        <v>68</v>
      </c>
      <c r="I23" s="18" t="s">
        <v>28</v>
      </c>
      <c r="J23" s="51" t="s">
        <v>71</v>
      </c>
      <c r="K23" s="45"/>
      <c r="L23" s="46"/>
      <c r="M23" s="47"/>
    </row>
    <row r="24" spans="1:13" x14ac:dyDescent="0.3">
      <c r="A24" s="43"/>
      <c r="B24" s="44">
        <v>3.1</v>
      </c>
      <c r="C24" s="18" t="s">
        <v>22</v>
      </c>
      <c r="D24" s="12" t="s">
        <v>70</v>
      </c>
      <c r="E24" s="18" t="s">
        <v>67</v>
      </c>
      <c r="F24" s="12" t="s">
        <v>35</v>
      </c>
      <c r="G24" s="18" t="s">
        <v>72</v>
      </c>
      <c r="H24" s="49" t="s">
        <v>73</v>
      </c>
      <c r="I24" s="18" t="s">
        <v>65</v>
      </c>
      <c r="J24" s="51" t="s">
        <v>74</v>
      </c>
      <c r="K24" s="45"/>
      <c r="L24" s="46"/>
      <c r="M24" s="47"/>
    </row>
    <row r="25" spans="1:13" x14ac:dyDescent="0.3">
      <c r="A25" s="43"/>
      <c r="B25" s="44">
        <v>3.2</v>
      </c>
      <c r="C25" s="18" t="s">
        <v>22</v>
      </c>
      <c r="D25" s="12" t="s">
        <v>70</v>
      </c>
      <c r="E25" s="18" t="s">
        <v>67</v>
      </c>
      <c r="F25" s="12" t="s">
        <v>35</v>
      </c>
      <c r="G25" s="18" t="s">
        <v>75</v>
      </c>
      <c r="H25" s="49" t="s">
        <v>76</v>
      </c>
      <c r="I25" s="18" t="s">
        <v>77</v>
      </c>
      <c r="J25" s="51" t="s">
        <v>78</v>
      </c>
      <c r="K25" s="45"/>
      <c r="L25" s="46"/>
      <c r="M25" s="47"/>
    </row>
    <row r="26" spans="1:13" x14ac:dyDescent="0.3">
      <c r="A26" s="45"/>
      <c r="B26" s="13">
        <v>3.3</v>
      </c>
      <c r="C26" s="19" t="s">
        <v>22</v>
      </c>
      <c r="D26" s="13" t="s">
        <v>70</v>
      </c>
      <c r="E26" s="19" t="s">
        <v>67</v>
      </c>
      <c r="F26" s="13" t="s">
        <v>39</v>
      </c>
      <c r="G26" s="19" t="s">
        <v>72</v>
      </c>
      <c r="H26" s="50" t="s">
        <v>79</v>
      </c>
      <c r="I26" s="19" t="s">
        <v>65</v>
      </c>
      <c r="J26" s="52" t="s">
        <v>80</v>
      </c>
      <c r="K26" s="45"/>
      <c r="L26" s="46"/>
      <c r="M26" s="47"/>
    </row>
    <row r="27" spans="1:13" x14ac:dyDescent="0.3">
      <c r="A27" s="58"/>
      <c r="B27" s="12">
        <v>3.4</v>
      </c>
      <c r="C27" s="18" t="s">
        <v>22</v>
      </c>
      <c r="D27" s="12" t="s">
        <v>70</v>
      </c>
      <c r="E27" s="18" t="s">
        <v>67</v>
      </c>
      <c r="F27" s="12" t="s">
        <v>39</v>
      </c>
      <c r="G27" s="18" t="s">
        <v>72</v>
      </c>
      <c r="H27" s="59" t="s">
        <v>81</v>
      </c>
      <c r="I27" s="18" t="s">
        <v>77</v>
      </c>
      <c r="J27" s="60" t="s">
        <v>82</v>
      </c>
      <c r="K27" s="43"/>
      <c r="L27" s="61"/>
      <c r="M27" s="62"/>
    </row>
    <row r="28" spans="1:13" x14ac:dyDescent="0.3">
      <c r="A28" s="58"/>
      <c r="B28" s="12"/>
      <c r="C28" s="18" t="s">
        <v>22</v>
      </c>
      <c r="D28" s="12"/>
      <c r="E28" s="18" t="s">
        <v>67</v>
      </c>
      <c r="F28" s="12"/>
      <c r="G28" s="18" t="s">
        <v>72</v>
      </c>
      <c r="H28" s="63"/>
      <c r="I28" s="18" t="s">
        <v>77</v>
      </c>
      <c r="J28" s="64"/>
      <c r="K28" s="43"/>
      <c r="L28" s="61"/>
      <c r="M28" s="62"/>
    </row>
    <row r="29" spans="1:13" x14ac:dyDescent="0.3">
      <c r="A29" s="58"/>
      <c r="B29" s="12"/>
      <c r="C29" s="18" t="s">
        <v>22</v>
      </c>
      <c r="D29" s="12"/>
      <c r="E29" s="18" t="s">
        <v>67</v>
      </c>
      <c r="F29" s="12"/>
      <c r="G29" s="18" t="s">
        <v>72</v>
      </c>
      <c r="H29" s="63"/>
      <c r="I29" s="18" t="s">
        <v>77</v>
      </c>
      <c r="J29" s="64"/>
      <c r="K29" s="43"/>
      <c r="L29" s="61"/>
      <c r="M29" s="62"/>
    </row>
    <row r="30" spans="1:13" x14ac:dyDescent="0.3">
      <c r="A30" s="58"/>
      <c r="B30" s="12"/>
      <c r="C30" s="18" t="s">
        <v>22</v>
      </c>
      <c r="D30" s="12"/>
      <c r="E30" s="18" t="s">
        <v>67</v>
      </c>
      <c r="F30" s="12"/>
      <c r="G30" s="18" t="s">
        <v>72</v>
      </c>
      <c r="H30" s="63"/>
      <c r="I30" s="18" t="s">
        <v>77</v>
      </c>
      <c r="J30" s="64"/>
      <c r="K30" s="43"/>
      <c r="L30" s="61"/>
      <c r="M30" s="62"/>
    </row>
    <row r="31" spans="1:13" x14ac:dyDescent="0.3">
      <c r="A31" s="58"/>
      <c r="B31" s="12"/>
      <c r="C31" s="18" t="s">
        <v>22</v>
      </c>
      <c r="D31" s="12"/>
      <c r="E31" s="18" t="s">
        <v>67</v>
      </c>
      <c r="F31" s="12"/>
      <c r="G31" s="18" t="s">
        <v>72</v>
      </c>
      <c r="H31" s="63"/>
      <c r="I31" s="18" t="s">
        <v>77</v>
      </c>
      <c r="J31" s="64"/>
      <c r="K31" s="43"/>
      <c r="L31" s="61"/>
      <c r="M31" s="62"/>
    </row>
    <row r="35" spans="1:2" x14ac:dyDescent="0.3">
      <c r="A35" s="4" t="s">
        <v>83</v>
      </c>
      <c r="B35" s="3" t="s">
        <v>84</v>
      </c>
    </row>
    <row r="36" spans="1:2" x14ac:dyDescent="0.3">
      <c r="B36" s="3" t="s">
        <v>85</v>
      </c>
    </row>
  </sheetData>
  <sortState xmlns:xlrd2="http://schemas.microsoft.com/office/spreadsheetml/2017/richdata2" ref="A6:K14">
    <sortCondition ref="A5"/>
  </sortState>
  <mergeCells count="13">
    <mergeCell ref="K7:L7"/>
    <mergeCell ref="I5:J5"/>
    <mergeCell ref="A7:J7"/>
    <mergeCell ref="G5:H5"/>
    <mergeCell ref="B5:F5"/>
    <mergeCell ref="K5:M5"/>
    <mergeCell ref="B2:H2"/>
    <mergeCell ref="A1:C1"/>
    <mergeCell ref="D1:J1"/>
    <mergeCell ref="K1:M1"/>
    <mergeCell ref="B3:F3"/>
    <mergeCell ref="L2:M2"/>
    <mergeCell ref="L3:M3"/>
  </mergeCells>
  <conditionalFormatting sqref="F9:G31">
    <cfRule type="containsText" dxfId="11" priority="16" stopIfTrue="1" operator="containsText" text="Would">
      <formula>NOT(ISERROR(SEARCH("Would",F9)))</formula>
    </cfRule>
    <cfRule type="containsText" dxfId="10" priority="17" stopIfTrue="1" operator="containsText" text="Wish">
      <formula>NOT(ISERROR(SEARCH("Wish",F9)))</formula>
    </cfRule>
    <cfRule type="containsText" dxfId="9" priority="18" stopIfTrue="1" operator="containsText" text="Could">
      <formula>NOT(ISERROR(SEARCH("Could",F9)))</formula>
    </cfRule>
    <cfRule type="containsText" dxfId="8" priority="19" stopIfTrue="1" operator="containsText" text="Should">
      <formula>NOT(ISERROR(SEARCH("Should",F9)))</formula>
    </cfRule>
    <cfRule type="containsText" dxfId="7" priority="20" stopIfTrue="1" operator="containsText" text="Must">
      <formula>NOT(ISERROR(SEARCH("Must",F9)))</formula>
    </cfRule>
  </conditionalFormatting>
  <conditionalFormatting sqref="F9:F31">
    <cfRule type="cellIs" dxfId="6" priority="14" stopIfTrue="1" operator="equal">
      <formula>"Won't"</formula>
    </cfRule>
  </conditionalFormatting>
  <conditionalFormatting sqref="F28:G31">
    <cfRule type="containsText" dxfId="5" priority="2" stopIfTrue="1" operator="containsText" text="Would">
      <formula>NOT(ISERROR(SEARCH("Would",F28)))</formula>
    </cfRule>
    <cfRule type="containsText" dxfId="4" priority="3" stopIfTrue="1" operator="containsText" text="Wish">
      <formula>NOT(ISERROR(SEARCH("Wish",F28)))</formula>
    </cfRule>
    <cfRule type="containsText" dxfId="3" priority="4" stopIfTrue="1" operator="containsText" text="Could">
      <formula>NOT(ISERROR(SEARCH("Could",F28)))</formula>
    </cfRule>
    <cfRule type="containsText" dxfId="2" priority="5" stopIfTrue="1" operator="containsText" text="Should">
      <formula>NOT(ISERROR(SEARCH("Should",F28)))</formula>
    </cfRule>
    <cfRule type="containsText" dxfId="1" priority="6" stopIfTrue="1" operator="containsText" text="Must">
      <formula>NOT(ISERROR(SEARCH("Must",F28)))</formula>
    </cfRule>
  </conditionalFormatting>
  <conditionalFormatting sqref="F28:F31">
    <cfRule type="cellIs" dxfId="0" priority="1" stopIfTrue="1" operator="equal">
      <formula>"Won't"</formula>
    </cfRule>
  </conditionalFormatting>
  <hyperlinks>
    <hyperlink ref="J3" r:id="rId1" xr:uid="{00000000-0004-0000-0000-000000000000}"/>
  </hyperlinks>
  <pageMargins left="0.23622047244094491" right="0.23622047244094491" top="0.74803149606299213" bottom="0.74803149606299213" header="0.31496062992125984" footer="0.31496062992125984"/>
  <pageSetup paperSize="8" scale="58" fitToHeight="0" orientation="landscape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279478631CDD44835F063507A68C7C" ma:contentTypeVersion="5" ma:contentTypeDescription="Create a new document." ma:contentTypeScope="" ma:versionID="ab65567a022fb127b02ef4cc56210864">
  <xsd:schema xmlns:xsd="http://www.w3.org/2001/XMLSchema" xmlns:xs="http://www.w3.org/2001/XMLSchema" xmlns:p="http://schemas.microsoft.com/office/2006/metadata/properties" xmlns:ns3="a02203c3-b4ad-46c2-9cc6-afa11feeea88" xmlns:ns4="aa607228-e39b-4d1c-8048-bb18041aeaf5" targetNamespace="http://schemas.microsoft.com/office/2006/metadata/properties" ma:root="true" ma:fieldsID="2c5a07e74fe33fe960b1997079e11a0e" ns3:_="" ns4:_="">
    <xsd:import namespace="a02203c3-b4ad-46c2-9cc6-afa11feeea88"/>
    <xsd:import namespace="aa607228-e39b-4d1c-8048-bb18041aea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203c3-b4ad-46c2-9cc6-afa11feeea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07228-e39b-4d1c-8048-bb18041aea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A5EE75-7E08-4B0E-872A-91BB3A1CE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B40AFA-D9CA-4B45-BF89-8F3FC5E8B4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E9EB56-3213-409A-A3D7-6E2765721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2203c3-b4ad-46c2-9cc6-afa11feeea88"/>
    <ds:schemaRef ds:uri="aa607228-e39b-4d1c-8048-bb18041ae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User Stories (MoSCoW)</vt:lpstr>
      <vt:lpstr>'User Stories (MoSCoW)'!Print_Area</vt:lpstr>
      <vt:lpstr>'User Stories (MoSCoW)'!Print_Titles</vt:lpstr>
    </vt:vector>
  </TitlesOfParts>
  <Manager/>
  <Company>Polytechnic West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Gould, Adrian</dc:creator>
  <cp:keywords/>
  <dc:description>Improvements suggested by F.McLennan</dc:description>
  <cp:lastModifiedBy>williamte92@outlook.com</cp:lastModifiedBy>
  <cp:revision/>
  <dcterms:created xsi:type="dcterms:W3CDTF">2016-10-19T00:52:57Z</dcterms:created>
  <dcterms:modified xsi:type="dcterms:W3CDTF">2021-03-27T14:25:48Z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0x0101005B279478631CDD44835F063507A68C7C</vt:lpwstr>
  </property>
  <property fmtid="{D5CDD505-2E9C-101B-9397-08002B2CF9AE}" pid="3" name="WorkbookGuid">
    <vt:lpwstr>d84a68cf-a97c-4f35-9789-65d829d33a63</vt:lpwstr>
  </property>
</Properties>
</file>