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golfp\OneDrive\Documents\Tulane\Spring_2025\Advanced_Lab\Photoelectric Effect\"/>
    </mc:Choice>
  </mc:AlternateContent>
  <xr:revisionPtr revIDLastSave="0" documentId="13_ncr:1_{41358C6A-076E-4B29-90B0-9F5FF50D4CB9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Raw Data" sheetId="1" r:id="rId1"/>
    <sheet name="Tables" sheetId="2" r:id="rId2"/>
    <sheet name="Voltage vs. Current" sheetId="3" r:id="rId3"/>
    <sheet name="Freq. vs. Voltage" sheetId="4" r:id="rId4"/>
    <sheet name="Planck's Constan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A3" i="5"/>
  <c r="E51" i="1"/>
  <c r="E40" i="1"/>
  <c r="E28" i="1"/>
  <c r="E14" i="1"/>
  <c r="F25" i="2"/>
  <c r="F20" i="2"/>
  <c r="F15" i="2"/>
  <c r="F10" i="2"/>
  <c r="F46" i="1"/>
  <c r="F35" i="1"/>
  <c r="F23" i="1"/>
  <c r="F9" i="1"/>
</calcChain>
</file>

<file path=xl/sharedStrings.xml><?xml version="1.0" encoding="utf-8"?>
<sst xmlns="http://schemas.openxmlformats.org/spreadsheetml/2006/main" count="55" uniqueCount="31">
  <si>
    <t>Laser #</t>
  </si>
  <si>
    <t>Color</t>
  </si>
  <si>
    <t>Current (mA)</t>
  </si>
  <si>
    <t>Central Wavelength (nm)</t>
  </si>
  <si>
    <t>Voltage (V)</t>
  </si>
  <si>
    <t>Blue</t>
  </si>
  <si>
    <t>Full Bright Zone</t>
  </si>
  <si>
    <t>410-430</t>
  </si>
  <si>
    <t>430-450</t>
  </si>
  <si>
    <t>Light Blue</t>
  </si>
  <si>
    <t>450-470</t>
  </si>
  <si>
    <t>Light Green</t>
  </si>
  <si>
    <t>490-530</t>
  </si>
  <si>
    <t>Laser Voltage (V)</t>
  </si>
  <si>
    <t>Laser App. Current (A)</t>
  </si>
  <si>
    <t>PE Current (nA)</t>
  </si>
  <si>
    <t>Initial Vs</t>
  </si>
  <si>
    <t>Final Vs</t>
  </si>
  <si>
    <t>PE Voltage (V)</t>
  </si>
  <si>
    <t>Calculated Vs</t>
  </si>
  <si>
    <t>Laser Frequency</t>
  </si>
  <si>
    <t>Stopping Voltage</t>
  </si>
  <si>
    <t>Known</t>
  </si>
  <si>
    <t>Measured</t>
  </si>
  <si>
    <t>St. Dev</t>
  </si>
  <si>
    <t>% Error</t>
  </si>
  <si>
    <t>Frequency</t>
  </si>
  <si>
    <t>Voltage</t>
  </si>
  <si>
    <t>Error</t>
  </si>
  <si>
    <t>LED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</si>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</sst>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172" fontId="0" fillId="0" borderId="0" xfId="0" applyNumberFormat="1"/>
    <xf numFmtId="172" fontId="0" fillId="0" borderId="0" xfId="0" applyNumberFormat="1" applyAlignment="1">
      <alignment horizontal="center"/>
    </xf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zoomScale="84" workbookViewId="0">
      <selection activeCell="I9" sqref="I9"/>
    </sheetView>
  </sheetViews>
  <sheetFormatPr defaultRowHeight="14.25" x14ac:dyDescent="0.45"/>
  <cols>
    <col min="2" max="2" width="19.73046875" bestFit="1" customWidth="1"/>
    <col min="3" max="3" width="14.06640625" bestFit="1" customWidth="1"/>
    <col min="4" max="4" width="18.1328125" bestFit="1" customWidth="1"/>
    <col min="5" max="5" width="20.6640625" bestFit="1" customWidth="1"/>
    <col min="6" max="6" width="14.06640625" bestFit="1" customWidth="1"/>
    <col min="7" max="7" width="14.06640625" customWidth="1"/>
    <col min="8" max="8" width="12.929687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</row>
    <row r="2" spans="1:8" x14ac:dyDescent="0.45">
      <c r="A2">
        <v>1</v>
      </c>
      <c r="B2" t="s">
        <v>5</v>
      </c>
      <c r="C2">
        <v>0.16</v>
      </c>
      <c r="D2">
        <v>4.45</v>
      </c>
      <c r="E2">
        <v>420</v>
      </c>
      <c r="F2" t="s">
        <v>7</v>
      </c>
    </row>
    <row r="3" spans="1:8" x14ac:dyDescent="0.45">
      <c r="A3">
        <v>3</v>
      </c>
      <c r="B3" t="s">
        <v>5</v>
      </c>
      <c r="C3">
        <v>0.17</v>
      </c>
      <c r="D3">
        <v>4.45</v>
      </c>
      <c r="E3">
        <v>440</v>
      </c>
      <c r="F3" t="s">
        <v>8</v>
      </c>
    </row>
    <row r="4" spans="1:8" x14ac:dyDescent="0.45">
      <c r="A4">
        <v>5</v>
      </c>
      <c r="B4" t="s">
        <v>9</v>
      </c>
      <c r="C4">
        <v>0.18</v>
      </c>
      <c r="D4">
        <v>4.45</v>
      </c>
      <c r="E4">
        <v>460</v>
      </c>
      <c r="F4" t="s">
        <v>10</v>
      </c>
    </row>
    <row r="5" spans="1:8" x14ac:dyDescent="0.45">
      <c r="A5">
        <v>7</v>
      </c>
      <c r="B5" t="s">
        <v>11</v>
      </c>
      <c r="C5">
        <v>0.15</v>
      </c>
      <c r="D5">
        <v>4.45</v>
      </c>
      <c r="E5">
        <v>510</v>
      </c>
      <c r="F5" t="s">
        <v>12</v>
      </c>
    </row>
    <row r="8" spans="1:8" x14ac:dyDescent="0.45">
      <c r="A8" t="s">
        <v>0</v>
      </c>
      <c r="B8" t="s">
        <v>14</v>
      </c>
      <c r="C8" t="s">
        <v>13</v>
      </c>
      <c r="D8" t="s">
        <v>16</v>
      </c>
      <c r="E8" t="s">
        <v>17</v>
      </c>
      <c r="F8" t="s">
        <v>19</v>
      </c>
      <c r="G8" t="s">
        <v>18</v>
      </c>
      <c r="H8" t="s">
        <v>15</v>
      </c>
    </row>
    <row r="9" spans="1:8" x14ac:dyDescent="0.45">
      <c r="A9">
        <v>1</v>
      </c>
      <c r="B9">
        <v>4.0000000000000001E-3</v>
      </c>
      <c r="C9">
        <v>2.98</v>
      </c>
      <c r="D9">
        <v>2.0129999999999999</v>
      </c>
      <c r="E9">
        <v>1.661</v>
      </c>
      <c r="F9" s="10">
        <f>AVERAGE(E9:E13)</f>
        <v>1.6503999999999999</v>
      </c>
      <c r="G9">
        <v>1.95</v>
      </c>
      <c r="H9">
        <v>0</v>
      </c>
    </row>
    <row r="10" spans="1:8" x14ac:dyDescent="0.45">
      <c r="D10">
        <v>2.0049999999999999</v>
      </c>
      <c r="E10">
        <v>1.702</v>
      </c>
      <c r="F10" s="10"/>
      <c r="G10">
        <v>1.843</v>
      </c>
      <c r="H10">
        <v>0</v>
      </c>
    </row>
    <row r="11" spans="1:8" x14ac:dyDescent="0.45">
      <c r="D11">
        <v>2.0059999999999998</v>
      </c>
      <c r="E11">
        <v>1.6020000000000001</v>
      </c>
      <c r="F11" s="10"/>
      <c r="G11">
        <v>1.7490000000000001</v>
      </c>
      <c r="H11">
        <v>0</v>
      </c>
    </row>
    <row r="12" spans="1:8" x14ac:dyDescent="0.45">
      <c r="D12">
        <v>2.0030000000000001</v>
      </c>
      <c r="E12">
        <v>1.611</v>
      </c>
      <c r="F12" s="10"/>
      <c r="G12">
        <v>1.645</v>
      </c>
      <c r="H12">
        <v>0</v>
      </c>
    </row>
    <row r="13" spans="1:8" x14ac:dyDescent="0.45">
      <c r="D13">
        <v>2.0049999999999999</v>
      </c>
      <c r="E13">
        <v>1.6759999999999999</v>
      </c>
      <c r="F13" s="10"/>
      <c r="G13">
        <v>1.5549999999999999</v>
      </c>
      <c r="H13">
        <v>0</v>
      </c>
    </row>
    <row r="14" spans="1:8" x14ac:dyDescent="0.45">
      <c r="E14" s="9">
        <f>_xlfn.STDEV.S(E9:E13)</f>
        <v>4.2793691123809319E-2</v>
      </c>
      <c r="G14">
        <v>1.458</v>
      </c>
      <c r="H14">
        <v>0.5</v>
      </c>
    </row>
    <row r="15" spans="1:8" x14ac:dyDescent="0.45">
      <c r="G15">
        <v>1.3540000000000001</v>
      </c>
      <c r="H15">
        <v>1</v>
      </c>
    </row>
    <row r="16" spans="1:8" x14ac:dyDescent="0.45">
      <c r="G16">
        <v>1.244</v>
      </c>
      <c r="H16">
        <v>2</v>
      </c>
    </row>
    <row r="17" spans="1:8" x14ac:dyDescent="0.45">
      <c r="G17">
        <v>1.1539999999999999</v>
      </c>
      <c r="H17">
        <v>3</v>
      </c>
    </row>
    <row r="18" spans="1:8" x14ac:dyDescent="0.45">
      <c r="G18">
        <v>1.0469999999999999</v>
      </c>
      <c r="H18">
        <v>5</v>
      </c>
    </row>
    <row r="19" spans="1:8" x14ac:dyDescent="0.45">
      <c r="G19">
        <v>0.94799999999999995</v>
      </c>
      <c r="H19">
        <v>9</v>
      </c>
    </row>
    <row r="20" spans="1:8" x14ac:dyDescent="0.45">
      <c r="G20">
        <v>0.84299999999999997</v>
      </c>
      <c r="H20">
        <v>15</v>
      </c>
    </row>
    <row r="21" spans="1:8" x14ac:dyDescent="0.45">
      <c r="G21">
        <v>0.753</v>
      </c>
      <c r="H21">
        <v>24</v>
      </c>
    </row>
    <row r="22" spans="1:8" x14ac:dyDescent="0.45">
      <c r="G22">
        <v>0.69799999999999995</v>
      </c>
      <c r="H22">
        <v>30</v>
      </c>
    </row>
    <row r="23" spans="1:8" x14ac:dyDescent="0.45">
      <c r="A23">
        <v>3</v>
      </c>
      <c r="B23">
        <v>5.0000000000000001E-3</v>
      </c>
      <c r="C23">
        <v>2.98</v>
      </c>
      <c r="D23">
        <v>2.016</v>
      </c>
      <c r="E23">
        <v>1.2949999999999999</v>
      </c>
      <c r="F23" s="10">
        <f>AVERAGE(E23:E27)</f>
        <v>1.3526</v>
      </c>
      <c r="G23">
        <v>1.655</v>
      </c>
      <c r="H23">
        <v>0</v>
      </c>
    </row>
    <row r="24" spans="1:8" x14ac:dyDescent="0.45">
      <c r="D24">
        <v>2</v>
      </c>
      <c r="E24">
        <v>1.429</v>
      </c>
      <c r="F24" s="10"/>
      <c r="G24">
        <v>1.5429999999999999</v>
      </c>
      <c r="H24">
        <v>0</v>
      </c>
    </row>
    <row r="25" spans="1:8" x14ac:dyDescent="0.45">
      <c r="D25">
        <v>2.0009999999999999</v>
      </c>
      <c r="E25">
        <v>1.3520000000000001</v>
      </c>
      <c r="F25" s="10"/>
      <c r="G25">
        <v>1.458</v>
      </c>
      <c r="H25">
        <v>0</v>
      </c>
    </row>
    <row r="26" spans="1:8" x14ac:dyDescent="0.45">
      <c r="D26">
        <v>2.0009999999999999</v>
      </c>
      <c r="E26">
        <v>1.3720000000000001</v>
      </c>
      <c r="F26" s="10"/>
      <c r="G26">
        <v>1.355</v>
      </c>
      <c r="H26">
        <v>0</v>
      </c>
    </row>
    <row r="27" spans="1:8" x14ac:dyDescent="0.45">
      <c r="D27">
        <v>2.0209999999999999</v>
      </c>
      <c r="E27">
        <v>1.3149999999999999</v>
      </c>
      <c r="F27" s="10"/>
      <c r="G27">
        <v>1.2569999999999999</v>
      </c>
      <c r="H27">
        <v>0</v>
      </c>
    </row>
    <row r="28" spans="1:8" x14ac:dyDescent="0.45">
      <c r="E28" s="9">
        <f>_xlfn.STDEV.S(E23:E27)</f>
        <v>5.2309654940555721E-2</v>
      </c>
      <c r="G28">
        <v>1.1539999999999999</v>
      </c>
      <c r="H28">
        <v>1</v>
      </c>
    </row>
    <row r="29" spans="1:8" x14ac:dyDescent="0.45">
      <c r="G29">
        <v>1.0569999999999999</v>
      </c>
      <c r="H29">
        <v>1.5</v>
      </c>
    </row>
    <row r="30" spans="1:8" x14ac:dyDescent="0.45">
      <c r="G30">
        <v>0.95699999999999996</v>
      </c>
      <c r="H30">
        <v>3</v>
      </c>
    </row>
    <row r="31" spans="1:8" x14ac:dyDescent="0.45">
      <c r="G31">
        <v>0.84399999999999997</v>
      </c>
      <c r="H31">
        <v>7</v>
      </c>
    </row>
    <row r="32" spans="1:8" x14ac:dyDescent="0.45">
      <c r="G32">
        <v>0.747</v>
      </c>
      <c r="H32">
        <v>12</v>
      </c>
    </row>
    <row r="33" spans="1:8" x14ac:dyDescent="0.45">
      <c r="G33">
        <v>0.65</v>
      </c>
      <c r="H33">
        <v>21.5</v>
      </c>
    </row>
    <row r="34" spans="1:8" x14ac:dyDescent="0.45">
      <c r="G34">
        <v>0.59199999999999997</v>
      </c>
      <c r="H34">
        <v>30</v>
      </c>
    </row>
    <row r="35" spans="1:8" x14ac:dyDescent="0.45">
      <c r="A35">
        <v>5</v>
      </c>
      <c r="B35">
        <v>6.0000000000000001E-3</v>
      </c>
      <c r="C35">
        <v>2.98</v>
      </c>
      <c r="D35">
        <v>2.0089999999999999</v>
      </c>
      <c r="E35">
        <v>1.377</v>
      </c>
      <c r="F35" s="10">
        <f>AVERAGE(E35:E39)</f>
        <v>1.2862</v>
      </c>
      <c r="G35">
        <v>1.5840000000000001</v>
      </c>
      <c r="H35">
        <v>0</v>
      </c>
    </row>
    <row r="36" spans="1:8" x14ac:dyDescent="0.45">
      <c r="D36">
        <v>2.012</v>
      </c>
      <c r="E36">
        <v>1.2929999999999999</v>
      </c>
      <c r="F36" s="10"/>
      <c r="G36">
        <v>1.48</v>
      </c>
      <c r="H36">
        <v>0</v>
      </c>
    </row>
    <row r="37" spans="1:8" x14ac:dyDescent="0.45">
      <c r="D37">
        <v>2.0049999999999999</v>
      </c>
      <c r="E37">
        <v>1.242</v>
      </c>
      <c r="F37" s="10"/>
      <c r="G37">
        <v>1.381</v>
      </c>
      <c r="H37">
        <v>0</v>
      </c>
    </row>
    <row r="38" spans="1:8" x14ac:dyDescent="0.45">
      <c r="D38">
        <v>2.0019999999999998</v>
      </c>
      <c r="E38">
        <v>1.2150000000000001</v>
      </c>
      <c r="F38" s="10"/>
      <c r="G38">
        <v>1.2809999999999999</v>
      </c>
      <c r="H38">
        <v>0</v>
      </c>
    </row>
    <row r="39" spans="1:8" x14ac:dyDescent="0.45">
      <c r="D39">
        <v>2.0129999999999999</v>
      </c>
      <c r="E39">
        <v>1.304</v>
      </c>
      <c r="F39" s="10"/>
      <c r="G39">
        <v>1.1830000000000001</v>
      </c>
      <c r="H39">
        <v>0</v>
      </c>
    </row>
    <row r="40" spans="1:8" x14ac:dyDescent="0.45">
      <c r="E40" s="9">
        <f>_xlfn.STDEV.S(E35:E39)</f>
        <v>6.2511598923719741E-2</v>
      </c>
      <c r="G40">
        <v>1.0760000000000001</v>
      </c>
      <c r="H40">
        <v>1</v>
      </c>
    </row>
    <row r="41" spans="1:8" x14ac:dyDescent="0.45">
      <c r="G41">
        <v>0.98099999999999998</v>
      </c>
      <c r="H41">
        <v>2</v>
      </c>
    </row>
    <row r="42" spans="1:8" x14ac:dyDescent="0.45">
      <c r="G42">
        <v>0.88800000000000001</v>
      </c>
      <c r="H42">
        <v>4</v>
      </c>
    </row>
    <row r="43" spans="1:8" x14ac:dyDescent="0.45">
      <c r="G43">
        <v>0.78600000000000003</v>
      </c>
      <c r="H43">
        <v>8</v>
      </c>
    </row>
    <row r="44" spans="1:8" x14ac:dyDescent="0.45">
      <c r="G44">
        <v>0.68</v>
      </c>
      <c r="H44">
        <v>17</v>
      </c>
    </row>
    <row r="45" spans="1:8" x14ac:dyDescent="0.45">
      <c r="G45">
        <v>0.59099999999999997</v>
      </c>
      <c r="H45">
        <v>30</v>
      </c>
    </row>
    <row r="46" spans="1:8" x14ac:dyDescent="0.45">
      <c r="A46">
        <v>7</v>
      </c>
      <c r="B46">
        <v>4.0000000000000001E-3</v>
      </c>
      <c r="C46">
        <v>2.98</v>
      </c>
      <c r="D46">
        <v>2</v>
      </c>
      <c r="E46">
        <v>0.97199999999999998</v>
      </c>
      <c r="F46" s="10">
        <f>AVERAGE(E46:E50)</f>
        <v>0.94700000000000006</v>
      </c>
      <c r="G46">
        <v>1.2310000000000001</v>
      </c>
      <c r="H46">
        <v>0</v>
      </c>
    </row>
    <row r="47" spans="1:8" x14ac:dyDescent="0.45">
      <c r="D47">
        <v>2.0099999999999998</v>
      </c>
      <c r="E47">
        <v>0.92200000000000004</v>
      </c>
      <c r="F47" s="10"/>
      <c r="G47">
        <v>1.1140000000000001</v>
      </c>
      <c r="H47">
        <v>0</v>
      </c>
    </row>
    <row r="48" spans="1:8" x14ac:dyDescent="0.45">
      <c r="D48">
        <v>1.998</v>
      </c>
      <c r="E48">
        <v>0.99</v>
      </c>
      <c r="F48" s="10"/>
      <c r="G48">
        <v>1.0369999999999999</v>
      </c>
      <c r="H48">
        <v>0</v>
      </c>
    </row>
    <row r="49" spans="4:8" x14ac:dyDescent="0.45">
      <c r="D49">
        <v>2.004</v>
      </c>
      <c r="E49">
        <v>0.93799999999999994</v>
      </c>
      <c r="F49" s="10"/>
      <c r="G49">
        <v>0.94299999999999995</v>
      </c>
      <c r="H49">
        <v>0</v>
      </c>
    </row>
    <row r="50" spans="4:8" x14ac:dyDescent="0.45">
      <c r="D50">
        <v>1.9990000000000001</v>
      </c>
      <c r="E50">
        <v>0.91300000000000003</v>
      </c>
      <c r="F50" s="10"/>
      <c r="G50">
        <v>0.83399999999999996</v>
      </c>
      <c r="H50">
        <v>0.5</v>
      </c>
    </row>
    <row r="51" spans="4:8" x14ac:dyDescent="0.45">
      <c r="E51" s="9">
        <f>_xlfn.STDEV.S(E46:E50)</f>
        <v>3.2924155266308631E-2</v>
      </c>
      <c r="G51">
        <v>0.74199999999999999</v>
      </c>
      <c r="H51">
        <v>1</v>
      </c>
    </row>
    <row r="52" spans="4:8" x14ac:dyDescent="0.45">
      <c r="G52">
        <v>0.63600000000000001</v>
      </c>
      <c r="H52">
        <v>4</v>
      </c>
    </row>
    <row r="53" spans="4:8" x14ac:dyDescent="0.45">
      <c r="G53">
        <v>0.53600000000000003</v>
      </c>
      <c r="H53">
        <v>9</v>
      </c>
    </row>
    <row r="54" spans="4:8" x14ac:dyDescent="0.45">
      <c r="G54">
        <v>0.433</v>
      </c>
      <c r="H54">
        <v>20</v>
      </c>
    </row>
    <row r="55" spans="4:8" x14ac:dyDescent="0.45">
      <c r="G55">
        <v>0.375</v>
      </c>
      <c r="H55">
        <v>30</v>
      </c>
    </row>
  </sheetData>
  <mergeCells count="4">
    <mergeCell ref="F9:F13"/>
    <mergeCell ref="F23:F27"/>
    <mergeCell ref="F35:F39"/>
    <mergeCell ref="F46:F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72B84-B14B-4254-90D7-FD87279554A4}">
  <dimension ref="A1:F29"/>
  <sheetViews>
    <sheetView workbookViewId="0">
      <selection activeCell="D9" sqref="D9:F29"/>
    </sheetView>
  </sheetViews>
  <sheetFormatPr defaultRowHeight="14.25" x14ac:dyDescent="0.45"/>
  <cols>
    <col min="1" max="1" width="6.19921875" bestFit="1" customWidth="1"/>
    <col min="2" max="2" width="18.19921875" bestFit="1" customWidth="1"/>
    <col min="3" max="3" width="14.06640625" bestFit="1" customWidth="1"/>
    <col min="4" max="4" width="9.46484375" bestFit="1" customWidth="1"/>
    <col min="5" max="5" width="20.6640625" bestFit="1" customWidth="1"/>
    <col min="6" max="6" width="13.19921875" bestFit="1" customWidth="1"/>
  </cols>
  <sheetData>
    <row r="1" spans="1:6" x14ac:dyDescent="0.45">
      <c r="A1" s="2" t="s">
        <v>20</v>
      </c>
      <c r="B1" s="1"/>
      <c r="C1" s="1"/>
      <c r="D1" s="1"/>
      <c r="E1" s="1"/>
      <c r="F1" s="1"/>
    </row>
    <row r="2" spans="1:6" x14ac:dyDescent="0.45">
      <c r="A2" t="s">
        <v>0</v>
      </c>
      <c r="B2" t="s">
        <v>1</v>
      </c>
      <c r="C2" t="s">
        <v>2</v>
      </c>
      <c r="D2" t="s">
        <v>4</v>
      </c>
      <c r="E2" t="s">
        <v>3</v>
      </c>
      <c r="F2" t="s">
        <v>6</v>
      </c>
    </row>
    <row r="3" spans="1:6" x14ac:dyDescent="0.45">
      <c r="A3">
        <v>1</v>
      </c>
      <c r="B3" t="s">
        <v>5</v>
      </c>
      <c r="C3">
        <v>0.16</v>
      </c>
      <c r="D3">
        <v>4.45</v>
      </c>
      <c r="E3">
        <v>420</v>
      </c>
      <c r="F3" t="s">
        <v>7</v>
      </c>
    </row>
    <row r="4" spans="1:6" x14ac:dyDescent="0.45">
      <c r="A4">
        <v>3</v>
      </c>
      <c r="B4" t="s">
        <v>5</v>
      </c>
      <c r="C4">
        <v>0.17</v>
      </c>
      <c r="D4">
        <v>4.45</v>
      </c>
      <c r="E4">
        <v>440</v>
      </c>
      <c r="F4" t="s">
        <v>8</v>
      </c>
    </row>
    <row r="5" spans="1:6" x14ac:dyDescent="0.45">
      <c r="A5">
        <v>5</v>
      </c>
      <c r="B5" t="s">
        <v>9</v>
      </c>
      <c r="C5">
        <v>0.18</v>
      </c>
      <c r="D5">
        <v>4.45</v>
      </c>
      <c r="E5">
        <v>460</v>
      </c>
      <c r="F5" t="s">
        <v>10</v>
      </c>
    </row>
    <row r="6" spans="1:6" x14ac:dyDescent="0.45">
      <c r="A6">
        <v>7</v>
      </c>
      <c r="B6" t="s">
        <v>11</v>
      </c>
      <c r="C6">
        <v>0.15</v>
      </c>
      <c r="D6">
        <v>4.45</v>
      </c>
      <c r="E6">
        <v>510</v>
      </c>
      <c r="F6" t="s">
        <v>12</v>
      </c>
    </row>
    <row r="8" spans="1:6" x14ac:dyDescent="0.45">
      <c r="A8" s="3" t="s">
        <v>21</v>
      </c>
      <c r="B8" s="1"/>
      <c r="C8" s="1"/>
      <c r="D8" s="1"/>
      <c r="E8" s="1"/>
      <c r="F8" s="1"/>
    </row>
    <row r="9" spans="1:6" x14ac:dyDescent="0.45">
      <c r="A9" s="4" t="s">
        <v>0</v>
      </c>
      <c r="B9" s="4" t="s">
        <v>14</v>
      </c>
      <c r="C9" s="4" t="s">
        <v>13</v>
      </c>
      <c r="D9" s="4" t="s">
        <v>16</v>
      </c>
      <c r="E9" s="4" t="s">
        <v>17</v>
      </c>
      <c r="F9" s="4" t="s">
        <v>19</v>
      </c>
    </row>
    <row r="10" spans="1:6" x14ac:dyDescent="0.45">
      <c r="A10" s="5">
        <v>1</v>
      </c>
      <c r="B10" s="5">
        <v>4.0000000000000001E-3</v>
      </c>
      <c r="C10" s="5">
        <v>2.98</v>
      </c>
      <c r="D10" s="5">
        <v>2.0129999999999999</v>
      </c>
      <c r="E10" s="5">
        <v>1.661</v>
      </c>
      <c r="F10" s="6">
        <f>AVERAGE(E10:E14)</f>
        <v>1.6503999999999999</v>
      </c>
    </row>
    <row r="11" spans="1:6" x14ac:dyDescent="0.45">
      <c r="A11" s="5"/>
      <c r="B11" s="5"/>
      <c r="C11" s="5"/>
      <c r="D11" s="5">
        <v>2.0049999999999999</v>
      </c>
      <c r="E11" s="5">
        <v>1.702</v>
      </c>
      <c r="F11" s="6"/>
    </row>
    <row r="12" spans="1:6" x14ac:dyDescent="0.45">
      <c r="A12" s="5"/>
      <c r="B12" s="5"/>
      <c r="C12" s="5"/>
      <c r="D12" s="5">
        <v>2.0059999999999998</v>
      </c>
      <c r="E12" s="5">
        <v>1.6020000000000001</v>
      </c>
      <c r="F12" s="6"/>
    </row>
    <row r="13" spans="1:6" x14ac:dyDescent="0.45">
      <c r="A13" s="5"/>
      <c r="B13" s="5"/>
      <c r="C13" s="5"/>
      <c r="D13" s="5">
        <v>2.0030000000000001</v>
      </c>
      <c r="E13" s="5">
        <v>1.611</v>
      </c>
      <c r="F13" s="6"/>
    </row>
    <row r="14" spans="1:6" x14ac:dyDescent="0.45">
      <c r="A14" s="5"/>
      <c r="B14" s="5"/>
      <c r="C14" s="5"/>
      <c r="D14" s="5">
        <v>2.0049999999999999</v>
      </c>
      <c r="E14" s="5">
        <v>1.6759999999999999</v>
      </c>
      <c r="F14" s="6"/>
    </row>
    <row r="15" spans="1:6" x14ac:dyDescent="0.45">
      <c r="A15" s="7">
        <v>3</v>
      </c>
      <c r="B15" s="7">
        <v>5.0000000000000001E-3</v>
      </c>
      <c r="C15" s="7">
        <v>2.98</v>
      </c>
      <c r="D15" s="7">
        <v>2.016</v>
      </c>
      <c r="E15" s="7">
        <v>1.2949999999999999</v>
      </c>
      <c r="F15" s="8">
        <f>AVERAGE(E15:E19)</f>
        <v>1.3526</v>
      </c>
    </row>
    <row r="16" spans="1:6" x14ac:dyDescent="0.45">
      <c r="A16" s="7"/>
      <c r="B16" s="7"/>
      <c r="C16" s="7"/>
      <c r="D16" s="7">
        <v>2</v>
      </c>
      <c r="E16" s="7">
        <v>1.429</v>
      </c>
      <c r="F16" s="8"/>
    </row>
    <row r="17" spans="1:6" x14ac:dyDescent="0.45">
      <c r="A17" s="7"/>
      <c r="B17" s="7"/>
      <c r="C17" s="7"/>
      <c r="D17" s="7">
        <v>2.0009999999999999</v>
      </c>
      <c r="E17" s="7">
        <v>1.3520000000000001</v>
      </c>
      <c r="F17" s="8"/>
    </row>
    <row r="18" spans="1:6" x14ac:dyDescent="0.45">
      <c r="A18" s="7"/>
      <c r="B18" s="7"/>
      <c r="C18" s="7"/>
      <c r="D18" s="7">
        <v>2.0009999999999999</v>
      </c>
      <c r="E18" s="7">
        <v>1.3720000000000001</v>
      </c>
      <c r="F18" s="8"/>
    </row>
    <row r="19" spans="1:6" x14ac:dyDescent="0.45">
      <c r="A19" s="7"/>
      <c r="B19" s="7"/>
      <c r="C19" s="7"/>
      <c r="D19" s="7">
        <v>2.0209999999999999</v>
      </c>
      <c r="E19" s="7">
        <v>1.3149999999999999</v>
      </c>
      <c r="F19" s="8"/>
    </row>
    <row r="20" spans="1:6" x14ac:dyDescent="0.45">
      <c r="A20" s="5">
        <v>5</v>
      </c>
      <c r="B20" s="5">
        <v>6.0000000000000001E-3</v>
      </c>
      <c r="C20" s="5">
        <v>2.98</v>
      </c>
      <c r="D20" s="5">
        <v>2.0089999999999999</v>
      </c>
      <c r="E20" s="5">
        <v>1.377</v>
      </c>
      <c r="F20" s="6">
        <f>AVERAGE(E20:E24)</f>
        <v>1.2862</v>
      </c>
    </row>
    <row r="21" spans="1:6" x14ac:dyDescent="0.45">
      <c r="A21" s="5"/>
      <c r="B21" s="5"/>
      <c r="C21" s="5"/>
      <c r="D21" s="5">
        <v>2.012</v>
      </c>
      <c r="E21" s="5">
        <v>1.2929999999999999</v>
      </c>
      <c r="F21" s="6"/>
    </row>
    <row r="22" spans="1:6" x14ac:dyDescent="0.45">
      <c r="A22" s="5"/>
      <c r="B22" s="5"/>
      <c r="C22" s="5"/>
      <c r="D22" s="5">
        <v>2.0049999999999999</v>
      </c>
      <c r="E22" s="5">
        <v>1.242</v>
      </c>
      <c r="F22" s="6"/>
    </row>
    <row r="23" spans="1:6" x14ac:dyDescent="0.45">
      <c r="A23" s="5"/>
      <c r="B23" s="5"/>
      <c r="C23" s="5"/>
      <c r="D23" s="5">
        <v>2.0019999999999998</v>
      </c>
      <c r="E23" s="5">
        <v>1.2150000000000001</v>
      </c>
      <c r="F23" s="6"/>
    </row>
    <row r="24" spans="1:6" x14ac:dyDescent="0.45">
      <c r="A24" s="5"/>
      <c r="B24" s="5"/>
      <c r="C24" s="5"/>
      <c r="D24" s="5">
        <v>2.0129999999999999</v>
      </c>
      <c r="E24" s="5">
        <v>1.304</v>
      </c>
      <c r="F24" s="6"/>
    </row>
    <row r="25" spans="1:6" x14ac:dyDescent="0.45">
      <c r="A25" s="7">
        <v>7</v>
      </c>
      <c r="B25" s="7">
        <v>4.0000000000000001E-3</v>
      </c>
      <c r="C25" s="7">
        <v>2.98</v>
      </c>
      <c r="D25" s="7">
        <v>2</v>
      </c>
      <c r="E25" s="7">
        <v>0.97199999999999998</v>
      </c>
      <c r="F25" s="8">
        <f>AVERAGE(E25:E29)</f>
        <v>0.94700000000000006</v>
      </c>
    </row>
    <row r="26" spans="1:6" x14ac:dyDescent="0.45">
      <c r="A26" s="7"/>
      <c r="B26" s="7"/>
      <c r="C26" s="7"/>
      <c r="D26" s="7">
        <v>2.0099999999999998</v>
      </c>
      <c r="E26" s="7">
        <v>0.92200000000000004</v>
      </c>
      <c r="F26" s="8"/>
    </row>
    <row r="27" spans="1:6" x14ac:dyDescent="0.45">
      <c r="A27" s="7"/>
      <c r="B27" s="7"/>
      <c r="C27" s="7"/>
      <c r="D27" s="7">
        <v>1.998</v>
      </c>
      <c r="E27" s="7">
        <v>0.99</v>
      </c>
      <c r="F27" s="8"/>
    </row>
    <row r="28" spans="1:6" x14ac:dyDescent="0.45">
      <c r="A28" s="7"/>
      <c r="B28" s="7"/>
      <c r="C28" s="7"/>
      <c r="D28" s="7">
        <v>2.004</v>
      </c>
      <c r="E28" s="7">
        <v>0.93799999999999994</v>
      </c>
      <c r="F28" s="8"/>
    </row>
    <row r="29" spans="1:6" x14ac:dyDescent="0.45">
      <c r="A29" s="7"/>
      <c r="B29" s="7"/>
      <c r="C29" s="7"/>
      <c r="D29" s="7">
        <v>1.9990000000000001</v>
      </c>
      <c r="E29" s="7">
        <v>0.91300000000000003</v>
      </c>
      <c r="F29" s="8"/>
    </row>
  </sheetData>
  <mergeCells count="6">
    <mergeCell ref="A1:F1"/>
    <mergeCell ref="F10:F14"/>
    <mergeCell ref="F15:F19"/>
    <mergeCell ref="F20:F24"/>
    <mergeCell ref="F25:F29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35C0-4066-4BC8-8DB5-5E6D52BB04CB}">
  <dimension ref="A1:D48"/>
  <sheetViews>
    <sheetView topLeftCell="A28" workbookViewId="0">
      <selection activeCell="D47" sqref="D47:D48"/>
    </sheetView>
  </sheetViews>
  <sheetFormatPr defaultRowHeight="14.25" x14ac:dyDescent="0.45"/>
  <sheetData>
    <row r="1" spans="1:4" x14ac:dyDescent="0.45">
      <c r="A1" t="s">
        <v>29</v>
      </c>
      <c r="B1" t="s">
        <v>27</v>
      </c>
      <c r="C1" t="s">
        <v>30</v>
      </c>
      <c r="D1" t="s">
        <v>28</v>
      </c>
    </row>
    <row r="2" spans="1:4" x14ac:dyDescent="0.45">
      <c r="A2">
        <v>1</v>
      </c>
      <c r="B2">
        <v>1.95</v>
      </c>
      <c r="C2">
        <v>0</v>
      </c>
      <c r="D2">
        <v>0</v>
      </c>
    </row>
    <row r="3" spans="1:4" x14ac:dyDescent="0.45">
      <c r="A3">
        <v>1</v>
      </c>
      <c r="B3">
        <v>1.843</v>
      </c>
      <c r="C3">
        <v>0</v>
      </c>
      <c r="D3">
        <v>0</v>
      </c>
    </row>
    <row r="4" spans="1:4" x14ac:dyDescent="0.45">
      <c r="A4">
        <v>1</v>
      </c>
      <c r="B4">
        <v>1.7490000000000001</v>
      </c>
      <c r="C4">
        <v>0</v>
      </c>
      <c r="D4">
        <v>0</v>
      </c>
    </row>
    <row r="5" spans="1:4" x14ac:dyDescent="0.45">
      <c r="A5">
        <v>1</v>
      </c>
      <c r="B5">
        <v>1.645</v>
      </c>
      <c r="C5">
        <v>0</v>
      </c>
      <c r="D5">
        <v>0</v>
      </c>
    </row>
    <row r="6" spans="1:4" x14ac:dyDescent="0.45">
      <c r="A6">
        <v>1</v>
      </c>
      <c r="B6">
        <v>1.5549999999999999</v>
      </c>
      <c r="C6">
        <v>0</v>
      </c>
      <c r="D6">
        <v>0</v>
      </c>
    </row>
    <row r="7" spans="1:4" x14ac:dyDescent="0.45">
      <c r="A7">
        <v>1</v>
      </c>
      <c r="B7">
        <v>1.458</v>
      </c>
      <c r="C7">
        <v>0.5</v>
      </c>
      <c r="D7">
        <v>0.25</v>
      </c>
    </row>
    <row r="8" spans="1:4" x14ac:dyDescent="0.45">
      <c r="A8">
        <v>1</v>
      </c>
      <c r="B8">
        <v>1.3540000000000001</v>
      </c>
      <c r="C8">
        <v>1</v>
      </c>
      <c r="D8">
        <v>0.25</v>
      </c>
    </row>
    <row r="9" spans="1:4" x14ac:dyDescent="0.45">
      <c r="A9">
        <v>1</v>
      </c>
      <c r="B9">
        <v>1.244</v>
      </c>
      <c r="C9">
        <v>2</v>
      </c>
      <c r="D9">
        <v>0.25</v>
      </c>
    </row>
    <row r="10" spans="1:4" x14ac:dyDescent="0.45">
      <c r="A10">
        <v>1</v>
      </c>
      <c r="B10">
        <v>1.1539999999999999</v>
      </c>
      <c r="C10">
        <v>3</v>
      </c>
      <c r="D10">
        <v>0.25</v>
      </c>
    </row>
    <row r="11" spans="1:4" x14ac:dyDescent="0.45">
      <c r="A11">
        <v>1</v>
      </c>
      <c r="B11">
        <v>1.0469999999999999</v>
      </c>
      <c r="C11">
        <v>5</v>
      </c>
      <c r="D11">
        <v>0.25</v>
      </c>
    </row>
    <row r="12" spans="1:4" x14ac:dyDescent="0.45">
      <c r="A12">
        <v>1</v>
      </c>
      <c r="B12">
        <v>0.94799999999999995</v>
      </c>
      <c r="C12">
        <v>9</v>
      </c>
      <c r="D12">
        <v>0.25</v>
      </c>
    </row>
    <row r="13" spans="1:4" x14ac:dyDescent="0.45">
      <c r="A13">
        <v>1</v>
      </c>
      <c r="B13">
        <v>0.84299999999999997</v>
      </c>
      <c r="C13">
        <v>15</v>
      </c>
      <c r="D13">
        <v>0.25</v>
      </c>
    </row>
    <row r="14" spans="1:4" x14ac:dyDescent="0.45">
      <c r="A14">
        <v>1</v>
      </c>
      <c r="B14">
        <v>0.753</v>
      </c>
      <c r="C14">
        <v>24</v>
      </c>
      <c r="D14">
        <v>0.25</v>
      </c>
    </row>
    <row r="15" spans="1:4" x14ac:dyDescent="0.45">
      <c r="A15">
        <v>1</v>
      </c>
      <c r="B15">
        <v>0.69799999999999995</v>
      </c>
      <c r="C15">
        <v>30</v>
      </c>
      <c r="D15">
        <v>0.25</v>
      </c>
    </row>
    <row r="16" spans="1:4" x14ac:dyDescent="0.45">
      <c r="A16">
        <v>3</v>
      </c>
      <c r="B16">
        <v>1.655</v>
      </c>
      <c r="C16">
        <v>0</v>
      </c>
      <c r="D16">
        <v>0</v>
      </c>
    </row>
    <row r="17" spans="1:4" x14ac:dyDescent="0.45">
      <c r="A17">
        <v>3</v>
      </c>
      <c r="B17">
        <v>1.5429999999999999</v>
      </c>
      <c r="C17">
        <v>0</v>
      </c>
      <c r="D17">
        <v>0</v>
      </c>
    </row>
    <row r="18" spans="1:4" x14ac:dyDescent="0.45">
      <c r="A18">
        <v>3</v>
      </c>
      <c r="B18">
        <v>1.458</v>
      </c>
      <c r="C18">
        <v>0</v>
      </c>
      <c r="D18">
        <v>0</v>
      </c>
    </row>
    <row r="19" spans="1:4" x14ac:dyDescent="0.45">
      <c r="A19">
        <v>3</v>
      </c>
      <c r="B19">
        <v>1.355</v>
      </c>
      <c r="C19">
        <v>0</v>
      </c>
      <c r="D19">
        <v>0</v>
      </c>
    </row>
    <row r="20" spans="1:4" x14ac:dyDescent="0.45">
      <c r="A20">
        <v>3</v>
      </c>
      <c r="B20">
        <v>1.2569999999999999</v>
      </c>
      <c r="C20">
        <v>0</v>
      </c>
      <c r="D20">
        <v>0</v>
      </c>
    </row>
    <row r="21" spans="1:4" x14ac:dyDescent="0.45">
      <c r="A21">
        <v>3</v>
      </c>
      <c r="B21">
        <v>1.1539999999999999</v>
      </c>
      <c r="C21">
        <v>1</v>
      </c>
      <c r="D21">
        <v>0.25</v>
      </c>
    </row>
    <row r="22" spans="1:4" x14ac:dyDescent="0.45">
      <c r="A22">
        <v>3</v>
      </c>
      <c r="B22">
        <v>1.0569999999999999</v>
      </c>
      <c r="C22">
        <v>1.5</v>
      </c>
      <c r="D22">
        <v>0.25</v>
      </c>
    </row>
    <row r="23" spans="1:4" x14ac:dyDescent="0.45">
      <c r="A23">
        <v>3</v>
      </c>
      <c r="B23">
        <v>0.95699999999999996</v>
      </c>
      <c r="C23">
        <v>3</v>
      </c>
      <c r="D23">
        <v>0.25</v>
      </c>
    </row>
    <row r="24" spans="1:4" x14ac:dyDescent="0.45">
      <c r="A24">
        <v>3</v>
      </c>
      <c r="B24">
        <v>0.84399999999999997</v>
      </c>
      <c r="C24">
        <v>7</v>
      </c>
      <c r="D24">
        <v>0.25</v>
      </c>
    </row>
    <row r="25" spans="1:4" x14ac:dyDescent="0.45">
      <c r="A25">
        <v>3</v>
      </c>
      <c r="B25">
        <v>0.747</v>
      </c>
      <c r="C25">
        <v>12</v>
      </c>
      <c r="D25">
        <v>0.25</v>
      </c>
    </row>
    <row r="26" spans="1:4" x14ac:dyDescent="0.45">
      <c r="A26">
        <v>3</v>
      </c>
      <c r="B26">
        <v>0.65</v>
      </c>
      <c r="C26">
        <v>21.5</v>
      </c>
      <c r="D26">
        <v>0.25</v>
      </c>
    </row>
    <row r="27" spans="1:4" x14ac:dyDescent="0.45">
      <c r="A27">
        <v>3</v>
      </c>
      <c r="B27">
        <v>0.59199999999999997</v>
      </c>
      <c r="C27">
        <v>30</v>
      </c>
      <c r="D27">
        <v>0.25</v>
      </c>
    </row>
    <row r="28" spans="1:4" x14ac:dyDescent="0.45">
      <c r="A28">
        <v>5</v>
      </c>
      <c r="B28">
        <v>1.5840000000000001</v>
      </c>
      <c r="C28">
        <v>0</v>
      </c>
      <c r="D28">
        <v>0</v>
      </c>
    </row>
    <row r="29" spans="1:4" x14ac:dyDescent="0.45">
      <c r="A29">
        <v>5</v>
      </c>
      <c r="B29">
        <v>1.48</v>
      </c>
      <c r="C29">
        <v>0</v>
      </c>
      <c r="D29">
        <v>0</v>
      </c>
    </row>
    <row r="30" spans="1:4" x14ac:dyDescent="0.45">
      <c r="A30">
        <v>5</v>
      </c>
      <c r="B30">
        <v>1.381</v>
      </c>
      <c r="C30">
        <v>0</v>
      </c>
      <c r="D30">
        <v>0</v>
      </c>
    </row>
    <row r="31" spans="1:4" x14ac:dyDescent="0.45">
      <c r="A31">
        <v>5</v>
      </c>
      <c r="B31">
        <v>1.2809999999999999</v>
      </c>
      <c r="C31">
        <v>0</v>
      </c>
      <c r="D31">
        <v>0</v>
      </c>
    </row>
    <row r="32" spans="1:4" x14ac:dyDescent="0.45">
      <c r="A32">
        <v>5</v>
      </c>
      <c r="B32">
        <v>1.1830000000000001</v>
      </c>
      <c r="C32">
        <v>0</v>
      </c>
      <c r="D32">
        <v>0</v>
      </c>
    </row>
    <row r="33" spans="1:4" x14ac:dyDescent="0.45">
      <c r="A33">
        <v>5</v>
      </c>
      <c r="B33">
        <v>1.0760000000000001</v>
      </c>
      <c r="C33">
        <v>1</v>
      </c>
      <c r="D33">
        <v>0.25</v>
      </c>
    </row>
    <row r="34" spans="1:4" x14ac:dyDescent="0.45">
      <c r="A34">
        <v>5</v>
      </c>
      <c r="B34">
        <v>0.98099999999999998</v>
      </c>
      <c r="C34">
        <v>2</v>
      </c>
      <c r="D34">
        <v>0.25</v>
      </c>
    </row>
    <row r="35" spans="1:4" x14ac:dyDescent="0.45">
      <c r="A35">
        <v>5</v>
      </c>
      <c r="B35">
        <v>0.88800000000000001</v>
      </c>
      <c r="C35">
        <v>4</v>
      </c>
      <c r="D35">
        <v>0.25</v>
      </c>
    </row>
    <row r="36" spans="1:4" x14ac:dyDescent="0.45">
      <c r="A36">
        <v>5</v>
      </c>
      <c r="B36">
        <v>0.78600000000000003</v>
      </c>
      <c r="C36">
        <v>8</v>
      </c>
      <c r="D36">
        <v>0.25</v>
      </c>
    </row>
    <row r="37" spans="1:4" x14ac:dyDescent="0.45">
      <c r="A37">
        <v>5</v>
      </c>
      <c r="B37">
        <v>0.68</v>
      </c>
      <c r="C37">
        <v>17</v>
      </c>
      <c r="D37">
        <v>0.25</v>
      </c>
    </row>
    <row r="38" spans="1:4" x14ac:dyDescent="0.45">
      <c r="A38">
        <v>5</v>
      </c>
      <c r="B38">
        <v>0.59099999999999997</v>
      </c>
      <c r="C38">
        <v>30</v>
      </c>
      <c r="D38">
        <v>0.25</v>
      </c>
    </row>
    <row r="39" spans="1:4" x14ac:dyDescent="0.45">
      <c r="A39">
        <v>7</v>
      </c>
      <c r="B39">
        <v>1.2310000000000001</v>
      </c>
      <c r="C39">
        <v>0</v>
      </c>
      <c r="D39">
        <v>0</v>
      </c>
    </row>
    <row r="40" spans="1:4" x14ac:dyDescent="0.45">
      <c r="A40">
        <v>7</v>
      </c>
      <c r="B40">
        <v>1.1140000000000001</v>
      </c>
      <c r="C40">
        <v>0</v>
      </c>
      <c r="D40">
        <v>0</v>
      </c>
    </row>
    <row r="41" spans="1:4" x14ac:dyDescent="0.45">
      <c r="A41">
        <v>7</v>
      </c>
      <c r="B41">
        <v>1.0369999999999999</v>
      </c>
      <c r="C41">
        <v>0</v>
      </c>
      <c r="D41">
        <v>0</v>
      </c>
    </row>
    <row r="42" spans="1:4" x14ac:dyDescent="0.45">
      <c r="A42">
        <v>7</v>
      </c>
      <c r="B42">
        <v>0.94299999999999995</v>
      </c>
      <c r="C42">
        <v>0</v>
      </c>
      <c r="D42">
        <v>0</v>
      </c>
    </row>
    <row r="43" spans="1:4" x14ac:dyDescent="0.45">
      <c r="A43">
        <v>7</v>
      </c>
      <c r="B43">
        <v>0.83399999999999996</v>
      </c>
      <c r="C43">
        <v>0.5</v>
      </c>
      <c r="D43">
        <v>0.25</v>
      </c>
    </row>
    <row r="44" spans="1:4" x14ac:dyDescent="0.45">
      <c r="A44">
        <v>7</v>
      </c>
      <c r="B44">
        <v>0.74199999999999999</v>
      </c>
      <c r="C44">
        <v>1</v>
      </c>
      <c r="D44">
        <v>0.25</v>
      </c>
    </row>
    <row r="45" spans="1:4" x14ac:dyDescent="0.45">
      <c r="A45">
        <v>7</v>
      </c>
      <c r="B45">
        <v>0.63600000000000001</v>
      </c>
      <c r="C45">
        <v>4</v>
      </c>
      <c r="D45">
        <v>0.25</v>
      </c>
    </row>
    <row r="46" spans="1:4" x14ac:dyDescent="0.45">
      <c r="A46">
        <v>7</v>
      </c>
      <c r="B46">
        <v>0.53600000000000003</v>
      </c>
      <c r="C46">
        <v>9</v>
      </c>
      <c r="D46">
        <v>0.25</v>
      </c>
    </row>
    <row r="47" spans="1:4" x14ac:dyDescent="0.45">
      <c r="A47">
        <v>7</v>
      </c>
      <c r="B47">
        <v>0.433</v>
      </c>
      <c r="C47">
        <v>20</v>
      </c>
      <c r="D47">
        <v>0.25</v>
      </c>
    </row>
    <row r="48" spans="1:4" x14ac:dyDescent="0.45">
      <c r="A48">
        <v>7</v>
      </c>
      <c r="B48">
        <v>0.375</v>
      </c>
      <c r="C48">
        <v>30</v>
      </c>
      <c r="D48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0D0E8-F053-48EB-B2F2-91FD8541C018}">
  <dimension ref="A1:C5"/>
  <sheetViews>
    <sheetView zoomScaleNormal="100" zoomScalePageLayoutView="122" workbookViewId="0">
      <selection activeCell="C1" sqref="C1"/>
    </sheetView>
  </sheetViews>
  <sheetFormatPr defaultRowHeight="14.25" x14ac:dyDescent="0.45"/>
  <cols>
    <col min="1" max="1" width="17.3984375" customWidth="1"/>
  </cols>
  <sheetData>
    <row r="1" spans="1:3" x14ac:dyDescent="0.45">
      <c r="A1" t="s">
        <v>26</v>
      </c>
      <c r="B1" t="s">
        <v>27</v>
      </c>
      <c r="C1" t="s">
        <v>28</v>
      </c>
    </row>
    <row r="2" spans="1:3" x14ac:dyDescent="0.45">
      <c r="A2" s="11">
        <v>713792000000000</v>
      </c>
      <c r="B2">
        <v>1.65</v>
      </c>
      <c r="C2">
        <v>4.2999999999999997E-2</v>
      </c>
    </row>
    <row r="3" spans="1:3" x14ac:dyDescent="0.45">
      <c r="A3" s="11">
        <v>681346000000000</v>
      </c>
      <c r="B3">
        <v>1.353</v>
      </c>
      <c r="C3">
        <v>5.1999999999999998E-2</v>
      </c>
    </row>
    <row r="4" spans="1:3" x14ac:dyDescent="0.45">
      <c r="A4" s="11">
        <v>651723000000000</v>
      </c>
      <c r="B4">
        <v>1.286</v>
      </c>
      <c r="C4">
        <v>6.3E-2</v>
      </c>
    </row>
    <row r="5" spans="1:3" x14ac:dyDescent="0.45">
      <c r="A5" s="11">
        <v>587828000000000</v>
      </c>
      <c r="B5">
        <v>0.94699999999999995</v>
      </c>
      <c r="C5">
        <v>3.3000000000000002E-2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B811-1A1C-457F-A2C8-ABC53DB7F166}">
  <dimension ref="A1:B4"/>
  <sheetViews>
    <sheetView workbookViewId="0">
      <selection activeCell="B5" sqref="B5"/>
    </sheetView>
  </sheetViews>
  <sheetFormatPr defaultRowHeight="14.25" x14ac:dyDescent="0.45"/>
  <cols>
    <col min="1" max="1" width="11.59765625" bestFit="1" customWidth="1"/>
  </cols>
  <sheetData>
    <row r="1" spans="1:2" x14ac:dyDescent="0.45">
      <c r="A1" s="11">
        <v>4.1360000000000002E-15</v>
      </c>
      <c r="B1" t="s">
        <v>22</v>
      </c>
    </row>
    <row r="2" spans="1:2" x14ac:dyDescent="0.45">
      <c r="A2" s="11">
        <v>5.3260000000000002E-15</v>
      </c>
      <c r="B2" t="s">
        <v>23</v>
      </c>
    </row>
    <row r="3" spans="1:2" x14ac:dyDescent="0.45">
      <c r="A3">
        <f>_xlfn.STDEV.S(A1:A2)</f>
        <v>8.4145706961199157E-16</v>
      </c>
      <c r="B3" t="s">
        <v>24</v>
      </c>
    </row>
    <row r="4" spans="1:2" x14ac:dyDescent="0.45">
      <c r="A4" s="12">
        <f>ABS(((A2-A1)/A1))</f>
        <v>0.28771760154738879</v>
      </c>
      <c r="B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Tables</vt:lpstr>
      <vt:lpstr>Voltage vs. Current</vt:lpstr>
      <vt:lpstr>Freq. vs. Voltage</vt:lpstr>
      <vt:lpstr>Planck's Constant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Seligman</dc:creator>
  <cp:lastModifiedBy>Preston Seligman</cp:lastModifiedBy>
  <dcterms:created xsi:type="dcterms:W3CDTF">2015-06-05T18:17:20Z</dcterms:created>
  <dcterms:modified xsi:type="dcterms:W3CDTF">2025-03-11T09:10:00Z</dcterms:modified>
</cp:coreProperties>
</file>