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tomba/Dropbox/Thomas/project/meta_tourism/data/"/>
    </mc:Choice>
  </mc:AlternateContent>
  <xr:revisionPtr revIDLastSave="0" documentId="13_ncr:1_{CD6CA8E5-D8A5-BF41-A912-6D4B8205A8BC}" xr6:coauthVersionLast="47" xr6:coauthVersionMax="47" xr10:uidLastSave="{00000000-0000-0000-0000-000000000000}"/>
  <bookViews>
    <workbookView xWindow="0" yWindow="500" windowWidth="51200" windowHeight="28300" activeTab="4" xr2:uid="{00000000-000D-0000-FFFF-FFFF00000000}"/>
  </bookViews>
  <sheets>
    <sheet name="Search strategy (Scopus)" sheetId="5" r:id="rId1"/>
    <sheet name="Search strategy (google scholar" sheetId="1" r:id="rId2"/>
    <sheet name="Studies" sheetId="2" r:id="rId3"/>
    <sheet name="Legend" sheetId="3" r:id="rId4"/>
    <sheet name="Data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64" i="4" l="1"/>
  <c r="G764" i="4"/>
  <c r="V763" i="4"/>
  <c r="G763" i="4"/>
  <c r="G762" i="4"/>
  <c r="V762" i="4"/>
  <c r="V761" i="4"/>
  <c r="F761" i="4"/>
  <c r="V760" i="4"/>
  <c r="F760" i="4"/>
  <c r="V759" i="4"/>
  <c r="F759" i="4"/>
  <c r="F758" i="4"/>
  <c r="V758" i="4"/>
  <c r="V757" i="4"/>
  <c r="G757" i="4"/>
  <c r="V756" i="4"/>
  <c r="G756" i="4"/>
  <c r="V755" i="4"/>
  <c r="G755" i="4"/>
  <c r="V754" i="4"/>
  <c r="G754" i="4"/>
  <c r="V753" i="4"/>
  <c r="G753" i="4"/>
  <c r="V752" i="4"/>
  <c r="G752" i="4"/>
  <c r="V751" i="4"/>
  <c r="G751" i="4"/>
  <c r="G750" i="4"/>
  <c r="V750" i="4"/>
  <c r="V749" i="4"/>
  <c r="G749" i="4"/>
  <c r="V748" i="4"/>
  <c r="G748" i="4"/>
  <c r="V747" i="4"/>
  <c r="G747" i="4"/>
  <c r="V746" i="4"/>
  <c r="G746" i="4"/>
  <c r="V745" i="4"/>
  <c r="G745" i="4"/>
  <c r="V744" i="4"/>
  <c r="G744" i="4"/>
  <c r="V743" i="4"/>
  <c r="G743" i="4"/>
  <c r="V742" i="4"/>
  <c r="G742" i="4"/>
  <c r="V741" i="4"/>
  <c r="G741" i="4"/>
  <c r="V740" i="4"/>
  <c r="G740" i="4"/>
  <c r="V739" i="4"/>
  <c r="G739" i="4"/>
  <c r="V738" i="4"/>
  <c r="G738" i="4"/>
  <c r="V737" i="4"/>
  <c r="G737" i="4"/>
  <c r="V736" i="4"/>
  <c r="G736" i="4"/>
  <c r="V735" i="4"/>
  <c r="G735" i="4"/>
  <c r="V734" i="4"/>
  <c r="G734" i="4"/>
  <c r="V733" i="4"/>
  <c r="G733" i="4"/>
  <c r="V732" i="4"/>
  <c r="G732" i="4"/>
  <c r="V731" i="4"/>
  <c r="G731" i="4"/>
  <c r="G730" i="4"/>
  <c r="V730" i="4"/>
  <c r="V729" i="4"/>
  <c r="F729" i="4"/>
  <c r="V728" i="4"/>
  <c r="F728" i="4"/>
  <c r="V727" i="4"/>
  <c r="F727" i="4"/>
  <c r="F726" i="4"/>
  <c r="V726" i="4"/>
  <c r="V725" i="4"/>
  <c r="F725" i="4"/>
  <c r="V724" i="4"/>
  <c r="F724" i="4"/>
  <c r="V723" i="4"/>
  <c r="F723" i="4"/>
  <c r="F722" i="4"/>
  <c r="V722" i="4"/>
  <c r="V720" i="4"/>
  <c r="G720" i="4"/>
  <c r="V719" i="4"/>
  <c r="G719" i="4"/>
  <c r="V721" i="4"/>
  <c r="G721" i="4"/>
  <c r="V718" i="4"/>
  <c r="G718" i="4"/>
  <c r="V717" i="4"/>
  <c r="G717" i="4"/>
  <c r="V716" i="4"/>
  <c r="G716" i="4"/>
  <c r="V715" i="4"/>
  <c r="G715" i="4"/>
  <c r="V714" i="4"/>
  <c r="G714" i="4"/>
  <c r="V713" i="4"/>
  <c r="G713" i="4"/>
  <c r="V712" i="4"/>
  <c r="G712" i="4"/>
  <c r="V711" i="4"/>
  <c r="G711" i="4"/>
  <c r="V710" i="4"/>
  <c r="G710" i="4"/>
  <c r="V709" i="4"/>
  <c r="G709" i="4"/>
  <c r="V708" i="4"/>
  <c r="G708" i="4"/>
  <c r="G707" i="4"/>
  <c r="V707" i="4"/>
  <c r="V706" i="4"/>
  <c r="G706" i="4"/>
  <c r="V705" i="4"/>
  <c r="G705" i="4"/>
  <c r="V704" i="4"/>
  <c r="G704" i="4"/>
  <c r="V703" i="4"/>
  <c r="G703" i="4"/>
  <c r="V702" i="4"/>
  <c r="G702" i="4"/>
  <c r="V701" i="4"/>
  <c r="G701" i="4"/>
  <c r="V700" i="4"/>
  <c r="G700" i="4"/>
  <c r="V699" i="4"/>
  <c r="G699" i="4"/>
  <c r="V698" i="4"/>
  <c r="G698" i="4"/>
  <c r="V697" i="4"/>
  <c r="G697" i="4"/>
  <c r="V696" i="4"/>
  <c r="G696" i="4"/>
  <c r="V695" i="4"/>
  <c r="G695" i="4"/>
  <c r="V694" i="4"/>
  <c r="G694" i="4"/>
  <c r="V693" i="4"/>
  <c r="G693" i="4"/>
  <c r="V692" i="4"/>
  <c r="G692" i="4"/>
  <c r="V691" i="4"/>
  <c r="G691" i="4"/>
  <c r="V690" i="4"/>
  <c r="G690" i="4"/>
  <c r="V689" i="4"/>
  <c r="G689" i="4"/>
  <c r="V688" i="4"/>
  <c r="G688" i="4"/>
  <c r="V687" i="4"/>
  <c r="G687" i="4"/>
  <c r="V686" i="4"/>
  <c r="G686" i="4"/>
  <c r="V685" i="4"/>
  <c r="G685" i="4"/>
  <c r="V684" i="4"/>
  <c r="G684" i="4"/>
  <c r="V683" i="4"/>
  <c r="G683" i="4"/>
  <c r="V682" i="4"/>
  <c r="G682" i="4"/>
  <c r="V681" i="4"/>
  <c r="G681" i="4"/>
  <c r="V680" i="4"/>
  <c r="G680" i="4"/>
  <c r="V679" i="4"/>
  <c r="G679" i="4"/>
  <c r="V678" i="4"/>
  <c r="G678" i="4"/>
  <c r="V677" i="4"/>
  <c r="G677" i="4"/>
  <c r="V676" i="4"/>
  <c r="G676" i="4"/>
  <c r="V675" i="4"/>
  <c r="G675" i="4"/>
  <c r="V674" i="4"/>
  <c r="G674" i="4"/>
  <c r="V673" i="4"/>
  <c r="G673" i="4"/>
  <c r="V672" i="4"/>
  <c r="G672" i="4"/>
  <c r="V671" i="4"/>
  <c r="G671" i="4"/>
  <c r="V670" i="4"/>
  <c r="G670" i="4"/>
  <c r="V669" i="4"/>
  <c r="G669" i="4"/>
  <c r="V668" i="4"/>
  <c r="G668" i="4"/>
  <c r="V667" i="4"/>
  <c r="G667" i="4"/>
  <c r="V666" i="4"/>
  <c r="G666" i="4"/>
  <c r="V665" i="4"/>
  <c r="G665" i="4"/>
  <c r="V664" i="4"/>
  <c r="G664" i="4"/>
  <c r="V663" i="4"/>
  <c r="G663" i="4"/>
  <c r="V662" i="4"/>
  <c r="G662" i="4"/>
  <c r="V661" i="4"/>
  <c r="G661" i="4"/>
  <c r="V660" i="4"/>
  <c r="G660" i="4"/>
  <c r="G659" i="4"/>
  <c r="V659" i="4"/>
  <c r="V658" i="4"/>
  <c r="G658" i="4"/>
  <c r="V657" i="4"/>
  <c r="G657" i="4"/>
  <c r="V656" i="4"/>
  <c r="G656" i="4"/>
  <c r="V655" i="4"/>
  <c r="G655" i="4"/>
  <c r="V654" i="4"/>
  <c r="G654" i="4"/>
  <c r="V653" i="4"/>
  <c r="G653" i="4"/>
  <c r="V652" i="4"/>
  <c r="G652" i="4"/>
  <c r="G651" i="4"/>
  <c r="V651" i="4"/>
  <c r="V650" i="4"/>
  <c r="G650" i="4"/>
  <c r="V649" i="4"/>
  <c r="F649" i="4"/>
  <c r="V648" i="4"/>
  <c r="F648" i="4"/>
  <c r="V647" i="4"/>
  <c r="F647" i="4"/>
  <c r="V646" i="4"/>
  <c r="F646" i="4"/>
  <c r="V645" i="4"/>
  <c r="F645" i="4"/>
  <c r="V644" i="4"/>
  <c r="F644" i="4"/>
  <c r="F643" i="4"/>
  <c r="V643" i="4"/>
  <c r="V642" i="4"/>
  <c r="G642" i="4"/>
  <c r="V641" i="4"/>
  <c r="G641" i="4"/>
  <c r="V640" i="4"/>
  <c r="G640" i="4"/>
  <c r="G639" i="4"/>
  <c r="V639" i="4"/>
  <c r="V638" i="4"/>
  <c r="V637" i="4"/>
  <c r="V636" i="4"/>
  <c r="G638" i="4"/>
  <c r="G637" i="4"/>
  <c r="G636" i="4"/>
  <c r="B8" i="5"/>
  <c r="B9" i="5" s="1"/>
  <c r="V635" i="4" l="1"/>
  <c r="G635" i="4"/>
  <c r="G634" i="4"/>
  <c r="V634" i="4"/>
  <c r="V633" i="4"/>
  <c r="G633" i="4"/>
  <c r="V632" i="4"/>
  <c r="G632" i="4"/>
  <c r="V631" i="4"/>
  <c r="G631" i="4"/>
  <c r="V630" i="4"/>
  <c r="G630" i="4"/>
  <c r="V629" i="4"/>
  <c r="G629" i="4"/>
  <c r="G628" i="4"/>
  <c r="V628" i="4"/>
  <c r="V627" i="4"/>
  <c r="F627" i="4"/>
  <c r="V626" i="4"/>
  <c r="F626" i="4"/>
  <c r="V625" i="4"/>
  <c r="F625" i="4"/>
  <c r="V624" i="4"/>
  <c r="G624" i="4"/>
  <c r="V623" i="4"/>
  <c r="G623" i="4"/>
  <c r="V622" i="4"/>
  <c r="G622" i="4"/>
  <c r="V621" i="4"/>
  <c r="G621" i="4"/>
  <c r="V620" i="4"/>
  <c r="G620" i="4"/>
  <c r="V619" i="4"/>
  <c r="G619" i="4"/>
  <c r="V618" i="4"/>
  <c r="G618" i="4"/>
  <c r="V617" i="4"/>
  <c r="G617" i="4"/>
  <c r="V616" i="4"/>
  <c r="G616" i="4"/>
  <c r="V615" i="4"/>
  <c r="G615" i="4"/>
  <c r="V614" i="4"/>
  <c r="J614" i="4"/>
  <c r="F614" i="4"/>
  <c r="J613" i="4"/>
  <c r="V613" i="4"/>
  <c r="F613" i="4"/>
  <c r="V612" i="4"/>
  <c r="F612" i="4"/>
  <c r="V611" i="4"/>
  <c r="F611" i="4"/>
  <c r="V610" i="4"/>
  <c r="F610" i="4"/>
  <c r="V609" i="4"/>
  <c r="F609" i="4"/>
  <c r="V608" i="4"/>
  <c r="F608" i="4"/>
  <c r="V607" i="4"/>
  <c r="F607" i="4"/>
  <c r="V606" i="4"/>
  <c r="F606" i="4"/>
  <c r="V605" i="4"/>
  <c r="F605" i="4"/>
  <c r="V604" i="4"/>
  <c r="F604" i="4"/>
  <c r="V603" i="4"/>
  <c r="F603" i="4"/>
  <c r="V602" i="4"/>
  <c r="F602" i="4"/>
  <c r="V601" i="4"/>
  <c r="F601" i="4"/>
  <c r="V600" i="4"/>
  <c r="F600" i="4"/>
  <c r="V599" i="4"/>
  <c r="F599" i="4"/>
  <c r="V598" i="4"/>
  <c r="F598" i="4"/>
  <c r="V597" i="4"/>
  <c r="F597" i="4"/>
  <c r="V596" i="4"/>
  <c r="F596" i="4"/>
  <c r="V595" i="4"/>
  <c r="F595" i="4"/>
  <c r="V594" i="4"/>
  <c r="F594" i="4"/>
  <c r="V593" i="4"/>
  <c r="F593" i="4"/>
  <c r="V592" i="4"/>
  <c r="F592" i="4"/>
  <c r="V591" i="4"/>
  <c r="F591" i="4"/>
  <c r="V590" i="4"/>
  <c r="F590" i="4"/>
  <c r="V589" i="4"/>
  <c r="F589" i="4"/>
  <c r="V588" i="4"/>
  <c r="F588" i="4"/>
  <c r="V587" i="4"/>
  <c r="F587" i="4"/>
  <c r="V586" i="4"/>
  <c r="F586" i="4"/>
  <c r="V585" i="4"/>
  <c r="F585" i="4"/>
  <c r="V584" i="4"/>
  <c r="F584" i="4"/>
  <c r="V583" i="4"/>
  <c r="F583" i="4"/>
  <c r="V582" i="4"/>
  <c r="F582" i="4"/>
  <c r="V581" i="4"/>
  <c r="F581" i="4"/>
  <c r="V580" i="4"/>
  <c r="F580" i="4"/>
  <c r="V579" i="4"/>
  <c r="F579" i="4"/>
  <c r="F4" i="4" l="1"/>
  <c r="V5" i="4"/>
  <c r="F5" i="4"/>
  <c r="V4" i="4"/>
  <c r="V578" i="4"/>
  <c r="G578" i="4"/>
  <c r="G577" i="4"/>
  <c r="V577" i="4"/>
  <c r="V576" i="4"/>
  <c r="J576" i="4"/>
  <c r="F576" i="4"/>
  <c r="F575" i="4"/>
  <c r="J575" i="4"/>
  <c r="V575" i="4"/>
  <c r="V574" i="4"/>
  <c r="G574" i="4"/>
  <c r="V573" i="4"/>
  <c r="F573" i="4"/>
  <c r="V572" i="4"/>
  <c r="F572" i="4"/>
  <c r="V571" i="4"/>
  <c r="F571" i="4"/>
  <c r="V570" i="4"/>
  <c r="F570" i="4"/>
  <c r="V569" i="4"/>
  <c r="F569" i="4"/>
  <c r="V568" i="4"/>
  <c r="F568" i="4"/>
  <c r="V567" i="4"/>
  <c r="F567" i="4"/>
  <c r="F566" i="4"/>
  <c r="V566" i="4"/>
  <c r="V565" i="4"/>
  <c r="G565" i="4"/>
  <c r="V564" i="4"/>
  <c r="G564" i="4"/>
  <c r="V563" i="4"/>
  <c r="G563" i="4"/>
  <c r="F563" i="4" s="1"/>
  <c r="V562" i="4"/>
  <c r="G562" i="4"/>
  <c r="F562" i="4" s="1"/>
  <c r="V561" i="4"/>
  <c r="G561" i="4"/>
  <c r="F561" i="4" s="1"/>
  <c r="V560" i="4"/>
  <c r="G560" i="4"/>
  <c r="F560" i="4" s="1"/>
  <c r="G559" i="4"/>
  <c r="F559" i="4" s="1"/>
  <c r="V559" i="4"/>
  <c r="J558" i="4"/>
  <c r="J557" i="4"/>
  <c r="V558" i="4"/>
  <c r="G558" i="4"/>
  <c r="V557" i="4"/>
  <c r="G557" i="4"/>
  <c r="V556" i="4"/>
  <c r="J556" i="4"/>
  <c r="G556" i="4"/>
  <c r="J555" i="4"/>
  <c r="G555" i="4"/>
  <c r="V555" i="4"/>
  <c r="V554" i="4"/>
  <c r="G554" i="4"/>
  <c r="V553" i="4"/>
  <c r="G553" i="4"/>
  <c r="V552" i="4"/>
  <c r="F552" i="4"/>
  <c r="V551" i="4"/>
  <c r="F551" i="4"/>
  <c r="F550" i="4"/>
  <c r="V550" i="4"/>
  <c r="V549" i="4"/>
  <c r="F549" i="4"/>
  <c r="V548" i="4"/>
  <c r="F548" i="4"/>
  <c r="V547" i="4"/>
  <c r="F547" i="4"/>
  <c r="V546" i="4"/>
  <c r="F546" i="4"/>
  <c r="V545" i="4"/>
  <c r="F545" i="4"/>
  <c r="V544" i="4"/>
  <c r="F544" i="4"/>
  <c r="V543" i="4"/>
  <c r="F543" i="4"/>
  <c r="V542" i="4"/>
  <c r="F542" i="4"/>
  <c r="V541" i="4"/>
  <c r="F541" i="4"/>
  <c r="V540" i="4"/>
  <c r="F540" i="4"/>
  <c r="V539" i="4"/>
  <c r="F539" i="4"/>
  <c r="V538" i="4"/>
  <c r="F538" i="4"/>
  <c r="V537" i="4"/>
  <c r="F537" i="4"/>
  <c r="F536" i="4"/>
  <c r="V536" i="4"/>
  <c r="V535" i="4"/>
  <c r="F535" i="4"/>
  <c r="V534" i="4"/>
  <c r="F534" i="4"/>
  <c r="F533" i="4"/>
  <c r="V533" i="4"/>
  <c r="V532" i="4"/>
  <c r="F532" i="4"/>
  <c r="V531" i="4"/>
  <c r="F531" i="4"/>
  <c r="V530" i="4"/>
  <c r="F530" i="4"/>
  <c r="V529" i="4"/>
  <c r="F529" i="4"/>
  <c r="V528" i="4"/>
  <c r="F528" i="4"/>
  <c r="V527" i="4"/>
  <c r="F527" i="4"/>
  <c r="V526" i="4"/>
  <c r="F526" i="4"/>
  <c r="V525" i="4"/>
  <c r="F525" i="4"/>
  <c r="V177" i="4"/>
  <c r="F177" i="4"/>
  <c r="V283" i="4"/>
  <c r="F283" i="4"/>
  <c r="V282" i="4"/>
  <c r="F282" i="4"/>
  <c r="V281" i="4"/>
  <c r="F281" i="4"/>
  <c r="V280" i="4"/>
  <c r="F280" i="4"/>
  <c r="V279" i="4"/>
  <c r="F279" i="4"/>
  <c r="V278" i="4"/>
  <c r="F278" i="4"/>
  <c r="V277" i="4"/>
  <c r="F277" i="4"/>
  <c r="V276" i="4"/>
  <c r="F276" i="4"/>
  <c r="V275" i="4"/>
  <c r="F275" i="4"/>
  <c r="V274" i="4"/>
  <c r="F274" i="4"/>
  <c r="V273" i="4"/>
  <c r="F273" i="4"/>
  <c r="V272" i="4"/>
  <c r="F272" i="4"/>
  <c r="V271" i="4"/>
  <c r="F271" i="4"/>
  <c r="V270" i="4"/>
  <c r="F270" i="4"/>
  <c r="V269" i="4"/>
  <c r="F269" i="4"/>
  <c r="V268" i="4"/>
  <c r="F268" i="4"/>
  <c r="V524" i="4"/>
  <c r="G524" i="4"/>
  <c r="V523" i="4"/>
  <c r="G523" i="4"/>
  <c r="V522" i="4"/>
  <c r="G522" i="4"/>
  <c r="V521" i="4"/>
  <c r="G521" i="4"/>
  <c r="V520" i="4"/>
  <c r="G520" i="4"/>
  <c r="G519" i="4"/>
  <c r="V519" i="4"/>
  <c r="V518" i="4"/>
  <c r="F518" i="4"/>
  <c r="V517" i="4"/>
  <c r="F517" i="4"/>
  <c r="V516" i="4"/>
  <c r="F516" i="4"/>
  <c r="V515" i="4"/>
  <c r="F515" i="4"/>
  <c r="F514" i="4"/>
  <c r="V514" i="4"/>
  <c r="V513" i="4"/>
  <c r="G513" i="4"/>
  <c r="V512" i="4"/>
  <c r="G512" i="4"/>
  <c r="V511" i="4"/>
  <c r="G511" i="4"/>
  <c r="V510" i="4"/>
  <c r="G510" i="4"/>
  <c r="G509" i="4"/>
  <c r="V509" i="4"/>
  <c r="F507" i="4"/>
  <c r="F508" i="4"/>
  <c r="V508" i="4"/>
  <c r="V507" i="4"/>
  <c r="V506" i="4"/>
  <c r="F506" i="4"/>
  <c r="F505" i="4"/>
  <c r="V505" i="4"/>
  <c r="V504" i="4"/>
  <c r="G504" i="4"/>
  <c r="G503" i="4"/>
  <c r="V503" i="4"/>
  <c r="V502" i="4"/>
  <c r="G502" i="4"/>
  <c r="V501" i="4"/>
  <c r="G501" i="4"/>
  <c r="V500" i="4"/>
  <c r="G500" i="4"/>
  <c r="V499" i="4"/>
  <c r="G499" i="4"/>
  <c r="V498" i="4"/>
  <c r="G498" i="4"/>
  <c r="V497" i="4"/>
  <c r="G497" i="4"/>
  <c r="V496" i="4"/>
  <c r="G496" i="4"/>
  <c r="V495" i="4"/>
  <c r="G495" i="4"/>
  <c r="V494" i="4"/>
  <c r="G494" i="4"/>
  <c r="V493" i="4"/>
  <c r="G493" i="4"/>
  <c r="V492" i="4"/>
  <c r="G492" i="4"/>
  <c r="G491" i="4"/>
  <c r="V491" i="4"/>
  <c r="V61" i="4"/>
  <c r="F61" i="4"/>
  <c r="V62" i="4"/>
  <c r="F62" i="4"/>
  <c r="V63" i="4"/>
  <c r="F63" i="4"/>
  <c r="V64" i="4"/>
  <c r="F64" i="4"/>
  <c r="V65" i="4"/>
  <c r="F65" i="4"/>
  <c r="V66" i="4"/>
  <c r="F66" i="4"/>
  <c r="V490" i="4"/>
  <c r="G490" i="4"/>
  <c r="V489" i="4"/>
  <c r="F489" i="4"/>
  <c r="F488" i="4"/>
  <c r="V488" i="4"/>
  <c r="V487" i="4"/>
  <c r="F487" i="4"/>
  <c r="V486" i="4"/>
  <c r="F486" i="4"/>
  <c r="V485" i="4"/>
  <c r="F485" i="4"/>
  <c r="V484" i="4"/>
  <c r="F484" i="4"/>
  <c r="V483" i="4"/>
  <c r="F483" i="4"/>
  <c r="V482" i="4"/>
  <c r="F482" i="4"/>
  <c r="V481" i="4"/>
  <c r="F481" i="4"/>
  <c r="V480" i="4"/>
  <c r="F480" i="4"/>
  <c r="V479" i="4"/>
  <c r="F479" i="4"/>
  <c r="V478" i="4"/>
  <c r="F478" i="4"/>
  <c r="F477" i="4"/>
  <c r="V477" i="4"/>
  <c r="V476" i="4"/>
  <c r="G476" i="4"/>
  <c r="V475" i="4"/>
  <c r="G475" i="4"/>
  <c r="V474" i="4"/>
  <c r="G474" i="4"/>
  <c r="V473" i="4"/>
  <c r="G473" i="4"/>
  <c r="V472" i="4"/>
  <c r="G472" i="4"/>
  <c r="V471" i="4"/>
  <c r="G471" i="4"/>
  <c r="V470" i="4"/>
  <c r="G470" i="4"/>
  <c r="V469" i="4"/>
  <c r="G469" i="4"/>
  <c r="V468" i="4"/>
  <c r="G468" i="4"/>
  <c r="V467" i="4"/>
  <c r="G467" i="4"/>
  <c r="V466" i="4"/>
  <c r="G466" i="4"/>
  <c r="V465" i="4"/>
  <c r="G465" i="4"/>
  <c r="V464" i="4"/>
  <c r="G464" i="4"/>
  <c r="V463" i="4"/>
  <c r="G463" i="4"/>
  <c r="V462" i="4"/>
  <c r="G462" i="4"/>
  <c r="G461" i="4"/>
  <c r="V461" i="4"/>
  <c r="G460" i="4"/>
  <c r="V459" i="4"/>
  <c r="F459" i="4"/>
  <c r="V458" i="4"/>
  <c r="F458" i="4"/>
  <c r="V457" i="4"/>
  <c r="F457" i="4"/>
  <c r="V456" i="4"/>
  <c r="F456" i="4"/>
  <c r="F455" i="4"/>
  <c r="V455" i="4"/>
  <c r="G454" i="4"/>
  <c r="V454" i="4"/>
  <c r="V453" i="4"/>
  <c r="G453" i="4"/>
  <c r="V452" i="4"/>
  <c r="F452" i="4"/>
  <c r="V451" i="4"/>
  <c r="F451" i="4"/>
  <c r="V450" i="4"/>
  <c r="F450" i="4"/>
  <c r="V449" i="4"/>
  <c r="F449" i="4"/>
  <c r="V448" i="4"/>
  <c r="F448" i="4"/>
  <c r="V447" i="4"/>
  <c r="F447" i="4"/>
  <c r="V446" i="4"/>
  <c r="F446" i="4"/>
  <c r="V445" i="4"/>
  <c r="F445" i="4"/>
  <c r="V444" i="4"/>
  <c r="G444" i="4"/>
  <c r="V443" i="4"/>
  <c r="G443" i="4"/>
  <c r="V442" i="4"/>
  <c r="G442" i="4"/>
  <c r="V441" i="4"/>
  <c r="G441" i="4"/>
  <c r="V440" i="4"/>
  <c r="G440" i="4"/>
  <c r="V439" i="4"/>
  <c r="G439" i="4"/>
  <c r="V438" i="4"/>
  <c r="G438" i="4"/>
  <c r="V437" i="4"/>
  <c r="G437" i="4"/>
  <c r="V436" i="4"/>
  <c r="G436" i="4"/>
  <c r="V435" i="4"/>
  <c r="G435" i="4"/>
  <c r="V434" i="4"/>
  <c r="G434" i="4"/>
  <c r="V433" i="4"/>
  <c r="G433" i="4"/>
  <c r="V432" i="4"/>
  <c r="G432" i="4"/>
  <c r="V431" i="4"/>
  <c r="G431" i="4"/>
  <c r="V430" i="4"/>
  <c r="G430" i="4"/>
  <c r="V429" i="4"/>
  <c r="G429" i="4"/>
  <c r="V428" i="4"/>
  <c r="G428" i="4"/>
  <c r="V427" i="4"/>
  <c r="G427" i="4"/>
  <c r="G426" i="4"/>
  <c r="V426" i="4"/>
  <c r="V425" i="4"/>
  <c r="G425" i="4"/>
  <c r="V424" i="4"/>
  <c r="G424" i="4"/>
  <c r="V423" i="4"/>
  <c r="G423" i="4"/>
  <c r="V422" i="4"/>
  <c r="G422" i="4"/>
  <c r="V421" i="4"/>
  <c r="G421" i="4"/>
  <c r="V420" i="4"/>
  <c r="G420" i="4"/>
  <c r="G419" i="4"/>
  <c r="V419" i="4"/>
  <c r="V418" i="4"/>
  <c r="F418" i="4"/>
  <c r="V417" i="4"/>
  <c r="F417" i="4"/>
  <c r="F416" i="4"/>
  <c r="V416" i="4"/>
  <c r="F411" i="4"/>
  <c r="F412" i="4"/>
  <c r="F413" i="4"/>
  <c r="F414" i="4"/>
  <c r="F415" i="4"/>
  <c r="F410" i="4"/>
  <c r="V415" i="4"/>
  <c r="V414" i="4"/>
  <c r="V413" i="4"/>
  <c r="V412" i="4"/>
  <c r="V411" i="4"/>
  <c r="V410" i="4"/>
  <c r="V409" i="4" l="1"/>
  <c r="G409" i="4"/>
  <c r="V408" i="4"/>
  <c r="F408" i="4"/>
  <c r="V407" i="4"/>
  <c r="F407" i="4"/>
  <c r="F406" i="4"/>
  <c r="V406" i="4"/>
  <c r="G402" i="4"/>
  <c r="G403" i="4"/>
  <c r="G404" i="4"/>
  <c r="G405" i="4"/>
  <c r="V405" i="4"/>
  <c r="V404" i="4"/>
  <c r="V403" i="4"/>
  <c r="V402" i="4"/>
  <c r="V401" i="4"/>
  <c r="G401" i="4"/>
  <c r="V400" i="4"/>
  <c r="G400" i="4"/>
  <c r="V399" i="4"/>
  <c r="G399" i="4"/>
  <c r="V398" i="4"/>
  <c r="G398" i="4"/>
  <c r="G396" i="4"/>
  <c r="V396" i="4"/>
  <c r="G397" i="4"/>
  <c r="V397" i="4"/>
  <c r="V395" i="4"/>
  <c r="G395" i="4"/>
  <c r="V394" i="4"/>
  <c r="G394" i="4"/>
  <c r="V393" i="4"/>
  <c r="G393" i="4"/>
  <c r="V392" i="4"/>
  <c r="G392" i="4"/>
  <c r="V391" i="4"/>
  <c r="G391" i="4"/>
  <c r="V390" i="4"/>
  <c r="G390" i="4"/>
  <c r="V389" i="4"/>
  <c r="G389" i="4"/>
  <c r="V388" i="4"/>
  <c r="G388" i="4"/>
  <c r="V387" i="4"/>
  <c r="G387" i="4"/>
  <c r="G386" i="4"/>
  <c r="V386" i="4"/>
  <c r="V385" i="4" l="1"/>
  <c r="G385" i="4"/>
  <c r="V384" i="4"/>
  <c r="G384" i="4"/>
  <c r="V383" i="4"/>
  <c r="G383" i="4"/>
  <c r="V382" i="4"/>
  <c r="G382" i="4"/>
  <c r="V381" i="4"/>
  <c r="G381" i="4"/>
  <c r="G380" i="4"/>
  <c r="V380" i="4"/>
  <c r="V379" i="4"/>
  <c r="G379" i="4"/>
  <c r="V378" i="4"/>
  <c r="G378" i="4"/>
  <c r="V377" i="4" l="1"/>
  <c r="G377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G376" i="4"/>
  <c r="F60" i="4"/>
  <c r="V60" i="4"/>
  <c r="F58" i="4"/>
  <c r="V58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D11" i="1"/>
  <c r="F358" i="4"/>
  <c r="F357" i="4"/>
  <c r="F356" i="4"/>
  <c r="G355" i="4"/>
  <c r="V354" i="4"/>
  <c r="G354" i="4"/>
  <c r="V353" i="4"/>
  <c r="G353" i="4"/>
  <c r="V352" i="4"/>
  <c r="G352" i="4"/>
  <c r="V351" i="4"/>
  <c r="G351" i="4"/>
  <c r="V350" i="4"/>
  <c r="G350" i="4"/>
  <c r="V349" i="4"/>
  <c r="G349" i="4"/>
  <c r="V348" i="4"/>
  <c r="G348" i="4"/>
  <c r="V347" i="4"/>
  <c r="G347" i="4"/>
  <c r="V346" i="4"/>
  <c r="G346" i="4"/>
  <c r="V345" i="4"/>
  <c r="F345" i="4"/>
  <c r="V344" i="4"/>
  <c r="F344" i="4"/>
  <c r="V343" i="4"/>
  <c r="F343" i="4"/>
  <c r="V342" i="4"/>
  <c r="F342" i="4"/>
  <c r="V341" i="4"/>
  <c r="F341" i="4"/>
  <c r="F340" i="4"/>
  <c r="V340" i="4"/>
  <c r="F337" i="4"/>
  <c r="V339" i="4"/>
  <c r="F339" i="4"/>
  <c r="V338" i="4"/>
  <c r="F338" i="4"/>
  <c r="V337" i="4"/>
  <c r="V336" i="4"/>
  <c r="F336" i="4"/>
  <c r="V335" i="4"/>
  <c r="F335" i="4"/>
  <c r="V334" i="4"/>
  <c r="F334" i="4"/>
  <c r="V333" i="4"/>
  <c r="F333" i="4"/>
  <c r="V332" i="4"/>
  <c r="F332" i="4"/>
  <c r="F331" i="4"/>
  <c r="V331" i="4"/>
  <c r="V330" i="4"/>
  <c r="G330" i="4"/>
  <c r="V329" i="4"/>
  <c r="G329" i="4"/>
  <c r="V328" i="4"/>
  <c r="G328" i="4"/>
  <c r="V327" i="4"/>
  <c r="G327" i="4"/>
  <c r="V326" i="4"/>
  <c r="G326" i="4"/>
  <c r="V325" i="4"/>
  <c r="F325" i="4"/>
  <c r="V324" i="4"/>
  <c r="F324" i="4"/>
  <c r="V323" i="4"/>
  <c r="F323" i="4"/>
  <c r="V322" i="4"/>
  <c r="F322" i="4"/>
  <c r="V321" i="4"/>
  <c r="F321" i="4"/>
  <c r="V320" i="4"/>
  <c r="F320" i="4"/>
  <c r="V319" i="4"/>
  <c r="F319" i="4"/>
  <c r="V318" i="4"/>
  <c r="F318" i="4"/>
  <c r="V317" i="4"/>
  <c r="F317" i="4"/>
  <c r="V316" i="4"/>
  <c r="F316" i="4"/>
  <c r="F315" i="4"/>
  <c r="V315" i="4"/>
  <c r="V314" i="4" l="1"/>
  <c r="G314" i="4"/>
  <c r="V313" i="4"/>
  <c r="G313" i="4"/>
  <c r="V312" i="4"/>
  <c r="G312" i="4"/>
  <c r="V311" i="4"/>
  <c r="G311" i="4"/>
  <c r="V310" i="4"/>
  <c r="G310" i="4"/>
  <c r="V309" i="4"/>
  <c r="G309" i="4"/>
  <c r="V308" i="4"/>
  <c r="G308" i="4"/>
  <c r="V307" i="4"/>
  <c r="G307" i="4"/>
  <c r="V306" i="4"/>
  <c r="G306" i="4"/>
  <c r="V305" i="4"/>
  <c r="G305" i="4"/>
  <c r="V304" i="4"/>
  <c r="G304" i="4"/>
  <c r="V303" i="4"/>
  <c r="G303" i="4"/>
  <c r="V302" i="4"/>
  <c r="G302" i="4"/>
  <c r="V301" i="4"/>
  <c r="G301" i="4"/>
  <c r="V300" i="4"/>
  <c r="G300" i="4"/>
  <c r="V299" i="4"/>
  <c r="G299" i="4"/>
  <c r="V298" i="4"/>
  <c r="G298" i="4"/>
  <c r="V297" i="4"/>
  <c r="G297" i="4"/>
  <c r="V296" i="4"/>
  <c r="G296" i="4"/>
  <c r="V295" i="4"/>
  <c r="G295" i="4"/>
  <c r="V294" i="4"/>
  <c r="G294" i="4"/>
  <c r="V293" i="4"/>
  <c r="G293" i="4"/>
  <c r="V292" i="4"/>
  <c r="G292" i="4"/>
  <c r="V291" i="4"/>
  <c r="G291" i="4"/>
  <c r="V290" i="4"/>
  <c r="G290" i="4"/>
  <c r="G289" i="4"/>
  <c r="V289" i="4"/>
  <c r="V288" i="4"/>
  <c r="G288" i="4"/>
  <c r="V287" i="4"/>
  <c r="G287" i="4"/>
  <c r="V286" i="4"/>
  <c r="G286" i="4"/>
  <c r="V285" i="4"/>
  <c r="G285" i="4"/>
  <c r="G284" i="4"/>
  <c r="V284" i="4"/>
  <c r="V267" i="4"/>
  <c r="F267" i="4"/>
  <c r="V266" i="4"/>
  <c r="F266" i="4"/>
  <c r="V265" i="4"/>
  <c r="F265" i="4"/>
  <c r="F264" i="4"/>
  <c r="V264" i="4"/>
  <c r="V263" i="4"/>
  <c r="G263" i="4"/>
  <c r="V262" i="4"/>
  <c r="G262" i="4"/>
  <c r="G261" i="4"/>
  <c r="V261" i="4"/>
  <c r="V260" i="4"/>
  <c r="F260" i="4"/>
  <c r="V259" i="4"/>
  <c r="F259" i="4"/>
  <c r="V258" i="4"/>
  <c r="F258" i="4"/>
  <c r="V257" i="4"/>
  <c r="F257" i="4"/>
  <c r="F256" i="4"/>
  <c r="V256" i="4"/>
  <c r="V255" i="4"/>
  <c r="F255" i="4"/>
  <c r="V254" i="4"/>
  <c r="F254" i="4"/>
  <c r="V253" i="4"/>
  <c r="F253" i="4"/>
  <c r="V252" i="4"/>
  <c r="F252" i="4"/>
  <c r="V251" i="4"/>
  <c r="F251" i="4"/>
  <c r="V250" i="4"/>
  <c r="F250" i="4"/>
  <c r="F249" i="4"/>
  <c r="V249" i="4"/>
  <c r="V239" i="4"/>
  <c r="G239" i="4"/>
  <c r="V248" i="4"/>
  <c r="G248" i="4"/>
  <c r="V247" i="4"/>
  <c r="G247" i="4"/>
  <c r="V246" i="4"/>
  <c r="G246" i="4"/>
  <c r="V245" i="4"/>
  <c r="G245" i="4"/>
  <c r="V244" i="4"/>
  <c r="G244" i="4"/>
  <c r="V243" i="4"/>
  <c r="G243" i="4"/>
  <c r="V242" i="4"/>
  <c r="G242" i="4"/>
  <c r="V241" i="4"/>
  <c r="G241" i="4"/>
  <c r="V240" i="4"/>
  <c r="G240" i="4"/>
  <c r="V238" i="4"/>
  <c r="G238" i="4"/>
  <c r="V237" i="4"/>
  <c r="G237" i="4"/>
  <c r="V236" i="4"/>
  <c r="G236" i="4"/>
  <c r="V235" i="4"/>
  <c r="G235" i="4"/>
  <c r="V234" i="4"/>
  <c r="G234" i="4"/>
  <c r="G233" i="4"/>
  <c r="V233" i="4"/>
  <c r="V232" i="4"/>
  <c r="F232" i="4"/>
  <c r="V231" i="4"/>
  <c r="G231" i="4"/>
  <c r="V230" i="4"/>
  <c r="G230" i="4"/>
  <c r="V229" i="4"/>
  <c r="G229" i="4"/>
  <c r="G228" i="4"/>
  <c r="V228" i="4"/>
  <c r="V227" i="4"/>
  <c r="G227" i="4"/>
  <c r="V226" i="4"/>
  <c r="G226" i="4"/>
  <c r="V225" i="4"/>
  <c r="G225" i="4"/>
  <c r="V224" i="4"/>
  <c r="G224" i="4"/>
  <c r="V223" i="4"/>
  <c r="G223" i="4"/>
  <c r="V222" i="4"/>
  <c r="G222" i="4"/>
  <c r="V221" i="4"/>
  <c r="G221" i="4"/>
  <c r="V220" i="4"/>
  <c r="G220" i="4"/>
  <c r="V219" i="4"/>
  <c r="G219" i="4"/>
  <c r="G218" i="4"/>
  <c r="V218" i="4"/>
  <c r="V217" i="4"/>
  <c r="F217" i="4"/>
  <c r="V216" i="4"/>
  <c r="F216" i="4"/>
  <c r="V215" i="4"/>
  <c r="F215" i="4"/>
  <c r="V214" i="4"/>
  <c r="F214" i="4"/>
  <c r="V213" i="4"/>
  <c r="F213" i="4"/>
  <c r="V212" i="4"/>
  <c r="F212" i="4"/>
  <c r="V211" i="4"/>
  <c r="F211" i="4"/>
  <c r="F210" i="4"/>
  <c r="V210" i="4"/>
  <c r="V209" i="4"/>
  <c r="G209" i="4"/>
  <c r="V208" i="4"/>
  <c r="F208" i="4"/>
  <c r="V207" i="4"/>
  <c r="F207" i="4"/>
  <c r="V206" i="4"/>
  <c r="F206" i="4"/>
  <c r="V205" i="4"/>
  <c r="F205" i="4"/>
  <c r="V204" i="4"/>
  <c r="F204" i="4"/>
  <c r="V203" i="4"/>
  <c r="F203" i="4"/>
  <c r="V202" i="4"/>
  <c r="F202" i="4"/>
  <c r="V201" i="4"/>
  <c r="F201" i="4"/>
  <c r="V200" i="4"/>
  <c r="F200" i="4"/>
  <c r="V199" i="4"/>
  <c r="F199" i="4"/>
  <c r="V198" i="4"/>
  <c r="F198" i="4"/>
  <c r="V197" i="4"/>
  <c r="F197" i="4"/>
  <c r="V196" i="4"/>
  <c r="F196" i="4"/>
  <c r="V195" i="4"/>
  <c r="F195" i="4"/>
  <c r="V194" i="4"/>
  <c r="F194" i="4"/>
  <c r="F193" i="4"/>
  <c r="V193" i="4"/>
  <c r="V192" i="4"/>
  <c r="G192" i="4"/>
  <c r="V191" i="4"/>
  <c r="G191" i="4"/>
  <c r="V190" i="4"/>
  <c r="G190" i="4"/>
  <c r="G189" i="4"/>
  <c r="V189" i="4"/>
  <c r="V188" i="4"/>
  <c r="F188" i="4"/>
  <c r="V187" i="4"/>
  <c r="F187" i="4"/>
  <c r="V186" i="4"/>
  <c r="F186" i="4"/>
  <c r="F185" i="4"/>
  <c r="V185" i="4"/>
  <c r="V184" i="4"/>
  <c r="F184" i="4"/>
  <c r="V183" i="4"/>
  <c r="F183" i="4"/>
  <c r="V182" i="4"/>
  <c r="F182" i="4"/>
  <c r="V181" i="4"/>
  <c r="F181" i="4"/>
  <c r="V180" i="4"/>
  <c r="F180" i="4"/>
  <c r="F179" i="4"/>
  <c r="V179" i="4"/>
  <c r="F178" i="4"/>
  <c r="V178" i="4"/>
  <c r="V176" i="4"/>
  <c r="F176" i="4"/>
  <c r="V175" i="4"/>
  <c r="F175" i="4"/>
  <c r="V174" i="4"/>
  <c r="F174" i="4"/>
  <c r="V173" i="4"/>
  <c r="F173" i="4"/>
  <c r="V172" i="4"/>
  <c r="F172" i="4"/>
  <c r="V171" i="4"/>
  <c r="F171" i="4"/>
  <c r="V170" i="4"/>
  <c r="F170" i="4"/>
  <c r="V169" i="4"/>
  <c r="F169" i="4"/>
  <c r="V168" i="4"/>
  <c r="F168" i="4"/>
  <c r="F167" i="4"/>
  <c r="V167" i="4"/>
  <c r="V166" i="4"/>
  <c r="G166" i="4"/>
  <c r="V165" i="4"/>
  <c r="G165" i="4"/>
  <c r="G164" i="4"/>
  <c r="V164" i="4"/>
  <c r="V163" i="4"/>
  <c r="G163" i="4"/>
  <c r="G159" i="4"/>
  <c r="G160" i="4"/>
  <c r="G161" i="4"/>
  <c r="G162" i="4"/>
  <c r="V162" i="4"/>
  <c r="V161" i="4"/>
  <c r="V160" i="4"/>
  <c r="V159" i="4"/>
  <c r="F158" i="4"/>
  <c r="G158" i="4" s="1"/>
  <c r="V158" i="4"/>
  <c r="V157" i="4"/>
  <c r="F157" i="4"/>
  <c r="G157" i="4" s="1"/>
  <c r="V156" i="4"/>
  <c r="G156" i="4"/>
  <c r="V155" i="4"/>
  <c r="G155" i="4"/>
  <c r="V154" i="4"/>
  <c r="G154" i="4"/>
  <c r="V153" i="4"/>
  <c r="G153" i="4"/>
  <c r="V152" i="4"/>
  <c r="G152" i="4"/>
  <c r="V151" i="4"/>
  <c r="G151" i="4"/>
  <c r="V150" i="4"/>
  <c r="G150" i="4"/>
  <c r="V149" i="4"/>
  <c r="G149" i="4"/>
  <c r="V148" i="4"/>
  <c r="G148" i="4"/>
  <c r="V140" i="4"/>
  <c r="V141" i="4"/>
  <c r="V142" i="4"/>
  <c r="V143" i="4"/>
  <c r="V144" i="4"/>
  <c r="V145" i="4"/>
  <c r="V146" i="4"/>
  <c r="V147" i="4"/>
  <c r="G147" i="4"/>
  <c r="G136" i="4" l="1"/>
  <c r="G137" i="4"/>
  <c r="G138" i="4"/>
  <c r="G139" i="4"/>
  <c r="G140" i="4"/>
  <c r="G141" i="4"/>
  <c r="G142" i="4"/>
  <c r="G143" i="4"/>
  <c r="G144" i="4"/>
  <c r="G145" i="4"/>
  <c r="G146" i="4"/>
  <c r="G135" i="4"/>
  <c r="V139" i="4"/>
  <c r="V138" i="4"/>
  <c r="V137" i="4"/>
  <c r="V136" i="4"/>
  <c r="V135" i="4"/>
  <c r="F59" i="4" l="1"/>
  <c r="F57" i="4"/>
  <c r="V134" i="4" l="1"/>
  <c r="G134" i="4"/>
  <c r="V133" i="4"/>
  <c r="V132" i="4"/>
  <c r="G132" i="4"/>
  <c r="V131" i="4"/>
  <c r="G131" i="4"/>
  <c r="V130" i="4"/>
  <c r="G130" i="4"/>
  <c r="V129" i="4"/>
  <c r="G129" i="4"/>
  <c r="V128" i="4"/>
  <c r="G128" i="4"/>
  <c r="V127" i="4"/>
  <c r="G127" i="4"/>
  <c r="V126" i="4"/>
  <c r="G126" i="4"/>
  <c r="V125" i="4"/>
  <c r="G125" i="4"/>
  <c r="V124" i="4"/>
  <c r="G124" i="4"/>
  <c r="V123" i="4"/>
  <c r="G123" i="4"/>
  <c r="V122" i="4"/>
  <c r="G122" i="4"/>
  <c r="V121" i="4"/>
  <c r="G121" i="4"/>
  <c r="V120" i="4"/>
  <c r="G120" i="4"/>
  <c r="V119" i="4"/>
  <c r="G119" i="4"/>
  <c r="V118" i="4"/>
  <c r="G118" i="4"/>
  <c r="G117" i="4"/>
  <c r="V117" i="4"/>
  <c r="V116" i="4"/>
  <c r="G116" i="4"/>
  <c r="V115" i="4"/>
  <c r="G115" i="4"/>
  <c r="V114" i="4"/>
  <c r="G114" i="4"/>
  <c r="V113" i="4"/>
  <c r="G113" i="4"/>
  <c r="V112" i="4"/>
  <c r="G112" i="4"/>
  <c r="V111" i="4"/>
  <c r="G111" i="4"/>
  <c r="V110" i="4"/>
  <c r="G110" i="4"/>
  <c r="V109" i="4"/>
  <c r="G109" i="4"/>
  <c r="V108" i="4"/>
  <c r="G108" i="4"/>
  <c r="V107" i="4"/>
  <c r="G107" i="4"/>
  <c r="V106" i="4"/>
  <c r="G106" i="4"/>
  <c r="V105" i="4"/>
  <c r="G105" i="4"/>
  <c r="V104" i="4"/>
  <c r="G104" i="4"/>
  <c r="V103" i="4"/>
  <c r="G103" i="4"/>
  <c r="V102" i="4"/>
  <c r="G102" i="4"/>
  <c r="V101" i="4"/>
  <c r="G101" i="4"/>
  <c r="V100" i="4"/>
  <c r="G100" i="4"/>
  <c r="V99" i="4"/>
  <c r="G99" i="4"/>
  <c r="V98" i="4"/>
  <c r="G98" i="4"/>
  <c r="V97" i="4"/>
  <c r="G97" i="4"/>
  <c r="V96" i="4"/>
  <c r="G96" i="4"/>
  <c r="V95" i="4"/>
  <c r="G95" i="4"/>
  <c r="V94" i="4"/>
  <c r="G94" i="4"/>
  <c r="G93" i="4"/>
  <c r="V93" i="4"/>
  <c r="V92" i="4"/>
  <c r="G92" i="4"/>
  <c r="G91" i="4"/>
  <c r="V91" i="4"/>
  <c r="V90" i="4"/>
  <c r="G90" i="4"/>
  <c r="V89" i="4"/>
  <c r="G89" i="4"/>
  <c r="V88" i="4"/>
  <c r="G88" i="4"/>
  <c r="G87" i="4"/>
  <c r="V87" i="4"/>
  <c r="F76" i="4"/>
  <c r="F77" i="4"/>
  <c r="F78" i="4"/>
  <c r="F79" i="4"/>
  <c r="F80" i="4"/>
  <c r="F81" i="4"/>
  <c r="F82" i="4"/>
  <c r="F83" i="4"/>
  <c r="F84" i="4"/>
  <c r="F85" i="4"/>
  <c r="F86" i="4"/>
  <c r="F75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G74" i="4"/>
  <c r="G73" i="4"/>
  <c r="V73" i="4"/>
  <c r="G71" i="4"/>
  <c r="G72" i="4"/>
  <c r="V72" i="4"/>
  <c r="V71" i="4"/>
  <c r="V70" i="4"/>
  <c r="G70" i="4"/>
  <c r="V69" i="4"/>
  <c r="G69" i="4"/>
  <c r="V68" i="4"/>
  <c r="G68" i="4"/>
  <c r="G67" i="4"/>
  <c r="V67" i="4"/>
  <c r="V59" i="4"/>
  <c r="V57" i="4"/>
  <c r="V56" i="4"/>
  <c r="G56" i="4"/>
  <c r="V55" i="4"/>
  <c r="F55" i="4"/>
  <c r="V54" i="4"/>
  <c r="F54" i="4"/>
  <c r="V53" i="4"/>
  <c r="F53" i="4"/>
  <c r="V52" i="4"/>
  <c r="F52" i="4"/>
  <c r="V51" i="4"/>
  <c r="F51" i="4"/>
  <c r="F50" i="4"/>
  <c r="V50" i="4"/>
  <c r="V49" i="4" l="1"/>
  <c r="G49" i="4"/>
  <c r="V48" i="4"/>
  <c r="G48" i="4"/>
  <c r="V47" i="4"/>
  <c r="G47" i="4"/>
  <c r="V46" i="4"/>
  <c r="G46" i="4"/>
  <c r="V45" i="4"/>
  <c r="G45" i="4"/>
  <c r="G44" i="4"/>
  <c r="V44" i="4"/>
  <c r="V43" i="4"/>
  <c r="F43" i="4"/>
  <c r="V42" i="4"/>
  <c r="F42" i="4"/>
  <c r="V41" i="4"/>
  <c r="F41" i="4"/>
  <c r="F40" i="4"/>
  <c r="V40" i="4"/>
  <c r="V39" i="4"/>
  <c r="G39" i="4"/>
  <c r="V38" i="4"/>
  <c r="G38" i="4"/>
  <c r="V37" i="4"/>
  <c r="G37" i="4"/>
  <c r="V36" i="4"/>
  <c r="G36" i="4"/>
  <c r="V35" i="4"/>
  <c r="G35" i="4"/>
  <c r="V34" i="4"/>
  <c r="G34" i="4"/>
  <c r="V33" i="4"/>
  <c r="G33" i="4"/>
  <c r="V32" i="4"/>
  <c r="G32" i="4"/>
  <c r="V31" i="4"/>
  <c r="G31" i="4"/>
  <c r="V30" i="4"/>
  <c r="G30" i="4"/>
  <c r="V29" i="4"/>
  <c r="G29" i="4"/>
  <c r="V28" i="4"/>
  <c r="G28" i="4"/>
  <c r="V27" i="4"/>
  <c r="G27" i="4"/>
  <c r="V26" i="4"/>
  <c r="G26" i="4"/>
  <c r="V25" i="4"/>
  <c r="G25" i="4"/>
  <c r="V24" i="4"/>
  <c r="G24" i="4"/>
  <c r="V23" i="4"/>
  <c r="G23" i="4"/>
  <c r="V22" i="4"/>
  <c r="G22" i="4"/>
  <c r="V21" i="4"/>
  <c r="G21" i="4"/>
  <c r="V20" i="4"/>
  <c r="G20" i="4"/>
  <c r="V19" i="4"/>
  <c r="G19" i="4"/>
  <c r="V18" i="4"/>
  <c r="G18" i="4"/>
  <c r="V17" i="4"/>
  <c r="G17" i="4"/>
  <c r="V16" i="4"/>
  <c r="G16" i="4"/>
  <c r="V15" i="4"/>
  <c r="G15" i="4"/>
  <c r="V14" i="4"/>
  <c r="G14" i="4"/>
  <c r="V13" i="4"/>
  <c r="G13" i="4"/>
  <c r="V12" i="4"/>
  <c r="G12" i="4"/>
  <c r="V11" i="4"/>
  <c r="G11" i="4"/>
  <c r="V10" i="4"/>
  <c r="G10" i="4"/>
  <c r="V9" i="4"/>
  <c r="G9" i="4"/>
  <c r="V8" i="4"/>
  <c r="G8" i="4"/>
  <c r="V7" i="4"/>
  <c r="G7" i="4"/>
  <c r="V6" i="4"/>
  <c r="G6" i="4"/>
  <c r="V3" i="4"/>
  <c r="F3" i="4"/>
  <c r="F2" i="4"/>
  <c r="V2" i="4"/>
  <c r="C13" i="1" l="1"/>
  <c r="E13" i="1"/>
  <c r="F13" i="1"/>
  <c r="G13" i="1"/>
  <c r="H13" i="1"/>
  <c r="I13" i="1"/>
  <c r="J13" i="1"/>
  <c r="K13" i="1"/>
  <c r="B13" i="1"/>
  <c r="D2" i="1"/>
  <c r="D12" i="1" l="1"/>
  <c r="D10" i="1"/>
  <c r="D9" i="1"/>
  <c r="D8" i="1" l="1"/>
  <c r="D4" i="1"/>
  <c r="D7" i="1"/>
  <c r="D3" i="1"/>
  <c r="D5" i="1"/>
  <c r="D6" i="1"/>
  <c r="D13" i="1" l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Elisa Panzera</author>
  </authors>
  <commentList>
    <comment ref="A8" authorId="0" shapeId="0" xr:uid="{E2F72D0F-626F-4A1D-9684-E752558F5ADA}">
      <text>
        <r>
          <rPr>
            <b/>
            <sz val="9"/>
            <color indexed="81"/>
            <rFont val="Tahoma"/>
            <family val="2"/>
          </rPr>
          <t>Elisa Panzera:</t>
        </r>
        <r>
          <rPr>
            <sz val="9"/>
            <color indexed="81"/>
            <rFont val="Tahoma"/>
            <family val="2"/>
          </rPr>
          <t xml:space="preserve">
where standard errore are not available they are obtained according to the following relation: st.err=effect size/t-statistics</t>
        </r>
      </text>
    </comment>
    <comment ref="A9" authorId="0" shapeId="0" xr:uid="{AE44748A-E08F-4874-A05A-E2DBA3B303AE}">
      <text>
        <r>
          <rPr>
            <b/>
            <sz val="9"/>
            <color rgb="FF000000"/>
            <rFont val="Tahoma"/>
            <family val="2"/>
          </rPr>
          <t>Elisa Panzera: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where t-values are not available they are obtained according to the following relation:t-value=effect size/se </t>
        </r>
      </text>
    </comment>
    <comment ref="A36" authorId="0" shapeId="0" xr:uid="{75B02B3A-3FD3-4186-92E2-20F7A527940E}">
      <text>
        <r>
          <rPr>
            <b/>
            <sz val="9"/>
            <color indexed="81"/>
            <rFont val="Tahoma"/>
            <family val="2"/>
          </rPr>
          <t>Elisa Panzera:</t>
        </r>
        <r>
          <rPr>
            <sz val="9"/>
            <color indexed="81"/>
            <rFont val="Tahoma"/>
            <family val="2"/>
          </rPr>
          <t xml:space="preserve">
where standard errore are not available they are obtained according to the following relation: st.err=effect size/t-statistics
Note: in our case the effect size is the estimate of the destination income elasticity
</t>
        </r>
      </text>
    </comment>
    <comment ref="A46" authorId="0" shapeId="0" xr:uid="{21D3377F-34E0-4AEF-8728-051A6AF83315}">
      <text>
        <r>
          <rPr>
            <b/>
            <sz val="9"/>
            <color indexed="81"/>
            <rFont val="Tahoma"/>
            <family val="2"/>
          </rPr>
          <t>Elisa Panzera:</t>
        </r>
        <r>
          <rPr>
            <sz val="9"/>
            <color indexed="81"/>
            <rFont val="Tahoma"/>
            <family val="2"/>
          </rPr>
          <t xml:space="preserve">
where standard errore are not available they are obtained according to the following relation: st.err=effect size/t-statistics
Note: in our case the effect size is the estimate of the destination income elasticity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Elisa Panzera</author>
  </authors>
  <commentList>
    <comment ref="AD1" authorId="0" shapeId="0" xr:uid="{0768156D-D624-49B3-AA60-E623D86E7DEE}">
      <text>
        <r>
          <rPr>
            <b/>
            <sz val="9"/>
            <color indexed="81"/>
            <rFont val="Tahoma"/>
            <family val="2"/>
          </rPr>
          <t>Elisa Panzera:</t>
        </r>
        <r>
          <rPr>
            <sz val="9"/>
            <color indexed="81"/>
            <rFont val="Tahoma"/>
            <family val="2"/>
          </rPr>
          <t xml:space="preserve">
where standard errore are not available they are obtained according to the following relation: st.err=effect size/t-statistics
Note: in our case the effect size is the estimate of the destination income elasticity
</t>
        </r>
      </text>
    </comment>
    <comment ref="AM1" authorId="0" shapeId="0" xr:uid="{DD2356EE-BE3B-472D-8B14-A6F7AA32B87F}">
      <text>
        <r>
          <rPr>
            <b/>
            <sz val="9"/>
            <color indexed="81"/>
            <rFont val="Tahoma"/>
            <family val="2"/>
          </rPr>
          <t>Elisa Panzera:</t>
        </r>
        <r>
          <rPr>
            <sz val="9"/>
            <color indexed="81"/>
            <rFont val="Tahoma"/>
            <family val="2"/>
          </rPr>
          <t xml:space="preserve">
where standard errore are not available they are obtained according to the following relation: st.err=effect size/t-statistics
Note: in our case the effect size is the estimate of the destination income elasticity
</t>
        </r>
      </text>
    </comment>
  </commentList>
</comments>
</file>

<file path=xl/sharedStrings.xml><?xml version="1.0" encoding="utf-8"?>
<sst xmlns="http://schemas.openxmlformats.org/spreadsheetml/2006/main" count="1849" uniqueCount="729">
  <si>
    <t xml:space="preserve">Journal </t>
  </si>
  <si>
    <t>Retrieved</t>
  </si>
  <si>
    <t>Deleted</t>
  </si>
  <si>
    <t>Studies</t>
  </si>
  <si>
    <t>No gravity model</t>
  </si>
  <si>
    <t>No empirical estimates</t>
  </si>
  <si>
    <t>No standard errors</t>
  </si>
  <si>
    <t>No distance</t>
  </si>
  <si>
    <t>Not enough variation in origin and destination</t>
  </si>
  <si>
    <t>Incorrect specification</t>
  </si>
  <si>
    <t>Coded</t>
  </si>
  <si>
    <t>Annals of Regional Science</t>
  </si>
  <si>
    <t>Yes</t>
  </si>
  <si>
    <t>Annals of Tourism Research</t>
  </si>
  <si>
    <t>Applied Economics</t>
  </si>
  <si>
    <t>Current Issues in Tourism</t>
  </si>
  <si>
    <t>International Journal of Tourism Research</t>
  </si>
  <si>
    <t>Journal of Travel Research</t>
  </si>
  <si>
    <t>Papers in Regional Science</t>
  </si>
  <si>
    <t>Snowball</t>
  </si>
  <si>
    <t>No</t>
  </si>
  <si>
    <t>Tourism Economics</t>
  </si>
  <si>
    <t>Tourism Management</t>
  </si>
  <si>
    <t>Tourism Management Perspectives</t>
  </si>
  <si>
    <t xml:space="preserve">Total </t>
  </si>
  <si>
    <t>Date</t>
  </si>
  <si>
    <t>May 3-10, 2022</t>
  </si>
  <si>
    <t>Search terms</t>
  </si>
  <si>
    <t>Distance</t>
  </si>
  <si>
    <t xml:space="preserve">Gravity model </t>
  </si>
  <si>
    <t>Tourism</t>
  </si>
  <si>
    <t>Note:</t>
  </si>
  <si>
    <t>Snowball category will be coded last!</t>
  </si>
  <si>
    <t>study_key</t>
  </si>
  <si>
    <t>study_id</t>
  </si>
  <si>
    <t>title</t>
  </si>
  <si>
    <t xml:space="preserve">journal </t>
  </si>
  <si>
    <t>year</t>
  </si>
  <si>
    <t>checked</t>
  </si>
  <si>
    <t>comments</t>
  </si>
  <si>
    <t>k_2010</t>
  </si>
  <si>
    <t>Keum</t>
  </si>
  <si>
    <t>Tourism flows and trade theory: a panel data analysis with the gravity model</t>
  </si>
  <si>
    <t>The Annals of Regional Science</t>
  </si>
  <si>
    <t>https://doi.org/10.1007/s00168-008-0275-2</t>
  </si>
  <si>
    <t>ag_2019</t>
  </si>
  <si>
    <t>Alderighi, Gaggero</t>
  </si>
  <si>
    <t>Flight availability and international tourism flows</t>
  </si>
  <si>
    <t>https://doi.org/10.1016/j.annals.2018.11.009</t>
  </si>
  <si>
    <t>ms_2022</t>
  </si>
  <si>
    <t>Matsuura, Saito</t>
  </si>
  <si>
    <t>The COVID-19 pandemic and domestic travel subsidies</t>
  </si>
  <si>
    <t>https://doi.org/10.1016/j.annals.2021.103326</t>
  </si>
  <si>
    <t>lyz_2017</t>
  </si>
  <si>
    <t>Lien, Yai, Zhang</t>
  </si>
  <si>
    <t>Confucius Institute’s effects on international travel to China: do cultural difference or institutional quality matter?</t>
  </si>
  <si>
    <t>https://doi.org/10.1080/00036846.2016.1265078</t>
  </si>
  <si>
    <t>ee_2004</t>
  </si>
  <si>
    <t>Eilat, Einav</t>
  </si>
  <si>
    <t>Determinants of international tourism: a three-dimensional panel data analysis</t>
  </si>
  <si>
    <t>https://doi.org/10.1080/000368404000180897</t>
  </si>
  <si>
    <t>lgy_2014</t>
  </si>
  <si>
    <t>Lien, Ghosh, Yamarik</t>
  </si>
  <si>
    <t>Does the Confucius institute impact international travel to China? A panel data analysis</t>
  </si>
  <si>
    <t>https://doi.org/10.1080/00036846.2014.889802</t>
  </si>
  <si>
    <t>gc_2021</t>
  </si>
  <si>
    <t>Gani, Clemes</t>
  </si>
  <si>
    <t>Business environment effect on business visitor arrivals to New Zealand</t>
  </si>
  <si>
    <t>https://doi.org/10.1080/13683500.2020.1835841</t>
  </si>
  <si>
    <t>hb_2020</t>
  </si>
  <si>
    <t>Gravity analysis of tourism flows and the ‘multilateral resistance to tourism’</t>
  </si>
  <si>
    <t>https://doi.org/10.1080/13683500.2018.1544612</t>
  </si>
  <si>
    <t>sm_2016</t>
  </si>
  <si>
    <t>Santeramo, Morelli</t>
  </si>
  <si>
    <t>Modelling tourism flows through gravity models: A quantile regression approach</t>
  </si>
  <si>
    <t>https://doi.org/10.1080/13683500.2015.1051518</t>
  </si>
  <si>
    <t>cn_2020</t>
  </si>
  <si>
    <t>Czaika, Neumayer</t>
  </si>
  <si>
    <t>On the negative impact of time zone differences on international tourism</t>
  </si>
  <si>
    <t>https://doi.org/10.1080/13683500.2019.1590322</t>
  </si>
  <si>
    <t>Okafor, Khalid</t>
  </si>
  <si>
    <t>Regaining international tourism attractiveness after an armed conflict: The role of security spending</t>
  </si>
  <si>
    <t>https://doi.org/10.1080/13683500.2020.1734547</t>
  </si>
  <si>
    <t>g_2021</t>
  </si>
  <si>
    <t>Gavriilidis</t>
  </si>
  <si>
    <t>Social connectedness and tourism demand</t>
  </si>
  <si>
    <t>https://doi.org/10.1080/13683500.2020.1803222</t>
  </si>
  <si>
    <t>Zhang, Xiang, Wu</t>
  </si>
  <si>
    <t>The impacts of cultural values on bilateral international tourist flows: A panel data gravity model</t>
  </si>
  <si>
    <t>https://doi.org/10.1080/13683500.2017.1345870</t>
  </si>
  <si>
    <t>ct_2019</t>
  </si>
  <si>
    <t>Chow, Tsui</t>
  </si>
  <si>
    <t>Cross‐border tourism: Case study of inbound Russian visitor arrivals to China</t>
  </si>
  <si>
    <t>https://doi.org/10.1002/jtr.2297</t>
  </si>
  <si>
    <t>t_2021</t>
  </si>
  <si>
    <t>Tang</t>
  </si>
  <si>
    <t>Does trade facilitation promote the efficiency of inbound tourism?—The empirical test based on Japan</t>
  </si>
  <si>
    <t>https://doi.org/10.1002/jtr.2390</t>
  </si>
  <si>
    <t>bl_2018</t>
  </si>
  <si>
    <t>Bi, Lehto</t>
  </si>
  <si>
    <t>Impact of cultural distance on international destination choices: The case of Chinese outbound travelers</t>
  </si>
  <si>
    <t>https://doi.org/10.1002/jtr.2152</t>
  </si>
  <si>
    <t>pb_2017</t>
  </si>
  <si>
    <t>Provenzano, Baggio</t>
  </si>
  <si>
    <t>The contribution of human migration to tourism: The VFR travel between the EU 28 member states</t>
  </si>
  <si>
    <t>https://doi.org/10.1002/jtr.2127</t>
  </si>
  <si>
    <t>kob_2021</t>
  </si>
  <si>
    <t>Khalid, Okafor, Burzynska</t>
  </si>
  <si>
    <t>Do Regional Trade Agreements Enhance International Tourism Flows? Evidence from a Cross-Country Analysis</t>
  </si>
  <si>
    <t>kos_2022</t>
  </si>
  <si>
    <t>Khalid, Okafor, Sanusi</t>
  </si>
  <si>
    <t>Exploring diverse sources of linguistic influence on international tourism flows</t>
  </si>
  <si>
    <t>yll_2019</t>
  </si>
  <si>
    <t>Yang, Li, Li</t>
  </si>
  <si>
    <t>Public transport connectivity and intercity tourist flows</t>
  </si>
  <si>
    <t>doi.org/10.1177/0047287517741997</t>
  </si>
  <si>
    <t>kos_2022_a</t>
  </si>
  <si>
    <t>Khalid, okafor, Shafiullah</t>
  </si>
  <si>
    <t>The effects of economic and financial crises on international tourist flows: A cross-country analysis</t>
  </si>
  <si>
    <t>yll_2019_a</t>
  </si>
  <si>
    <t>Yang, Liu, Li</t>
  </si>
  <si>
    <t>The world is flatter? Examining the relationship between cultural distance and international tourist flows</t>
  </si>
  <si>
    <t>10.1177/0047287517748780</t>
  </si>
  <si>
    <t>ppl_2019</t>
  </si>
  <si>
    <t>Pompili, Pisati, Lorenzini</t>
  </si>
  <si>
    <t>Determinants of international tourist choices in Italian provinces: A joint demand–supply approach with spatial effects</t>
  </si>
  <si>
    <t>10.1111/pirs.12467</t>
  </si>
  <si>
    <t>pgg_2021</t>
  </si>
  <si>
    <t>Panzera, de Graaff, de Groot</t>
  </si>
  <si>
    <t>European cultural heritage and tourism flows: The magnetic role of superstar World Heritage Sites</t>
  </si>
  <si>
    <t>10.1111/pirs.12562</t>
  </si>
  <si>
    <t>bgn_2021</t>
  </si>
  <si>
    <t>Belgodere, Giannoni, Noblet</t>
  </si>
  <si>
    <t>Are good institutions required to import economic growth? The case of tourism</t>
  </si>
  <si>
    <t>DOI: 10.1177/13548166211024806</t>
  </si>
  <si>
    <t>Khalid, Okafor, Aziz</t>
  </si>
  <si>
    <t>Armed conflict, military expenditure and international tourism</t>
  </si>
  <si>
    <t>DOI: 10.1177/1354816619851404</t>
  </si>
  <si>
    <t>v_2012</t>
  </si>
  <si>
    <t>Vietze</t>
  </si>
  <si>
    <t>Cultural effects on inbound tourism into the USA: a gravity approach</t>
  </si>
  <si>
    <t>doi: 10.5367/te.2012.0100</t>
  </si>
  <si>
    <t>slp_2010</t>
  </si>
  <si>
    <t>Santana-Gallego, Ledesma-Rodriguez, Perez-Rodriguez</t>
  </si>
  <si>
    <t>Exchange rate regimes and tourism</t>
  </si>
  <si>
    <t>https://doi.org/10.5367/000000010790872015</t>
  </si>
  <si>
    <t>Eryigit, Kotil, Eryigit</t>
  </si>
  <si>
    <t>Factors affecting international tourism flows to Turkey: A gravity model approach</t>
  </si>
  <si>
    <t>https://doi.org/10.5367/000000010792278374</t>
  </si>
  <si>
    <t>Removed two positive and high elasticities (suspect error)</t>
  </si>
  <si>
    <t>grlg_2017</t>
  </si>
  <si>
    <t>Gouveia, Rebelo, Lourenco-Gomes, Guedes</t>
  </si>
  <si>
    <t>International demand for the Douro (Portugal) river cruises: A gravity model approach</t>
  </si>
  <si>
    <t>DOI: 10.1177/1354816617692478</t>
  </si>
  <si>
    <t>Did not incorporate the HT estimator as it blows up standard errors to a very large amount</t>
  </si>
  <si>
    <t>dh_2019</t>
  </si>
  <si>
    <t>Deng, Hu</t>
  </si>
  <si>
    <t>Modelling China’s outbound tourist flow to the ‘Silk Road’: A spatial econometric approach</t>
  </si>
  <si>
    <t>DOI: 10.1177/1354816618809763</t>
  </si>
  <si>
    <t>xwlts_2019</t>
  </si>
  <si>
    <t>Xu, Wang, Li, Tang, Shao</t>
  </si>
  <si>
    <t>Modelling international tourism flows to China: A panel data analysis with the gravity model</t>
  </si>
  <si>
    <t>DOI: 10.1177/1354816618816167</t>
  </si>
  <si>
    <t>tr_2014</t>
  </si>
  <si>
    <t>Tveteras, Roll</t>
  </si>
  <si>
    <t>Non-stop flights and tourist arrivals</t>
  </si>
  <si>
    <t>doi: 10.5367/te.2013.0263</t>
  </si>
  <si>
    <t>s_2015</t>
  </si>
  <si>
    <t>Santeramo</t>
  </si>
  <si>
    <t>Research note: promoting the international demand for agritourism: empirical evidence from a dynamic panel data model</t>
  </si>
  <si>
    <t>doi: 10.5367/te.2014.0397</t>
  </si>
  <si>
    <t>yl_2014</t>
  </si>
  <si>
    <t>Yang, Lin</t>
  </si>
  <si>
    <t>Revisiting the relationship between World Heritage Sites and tourism</t>
  </si>
  <si>
    <t>https://doi.org/10.5367/te.2013.0359</t>
  </si>
  <si>
    <t>Did not incorporate the so-called FEVD estimates as it seems that it takes too much variation away</t>
  </si>
  <si>
    <t>Harb, Bassil</t>
  </si>
  <si>
    <t>Terrorism and inbound tourism: does immigration have a moderating effect?</t>
  </si>
  <si>
    <t>https://doi.org/10.1177/1354816619843452</t>
  </si>
  <si>
    <t>ipr_2021</t>
  </si>
  <si>
    <t>Ibragimov, Perles-Ribes, Ramon-Rodriguez</t>
  </si>
  <si>
    <t>The economic determinants of tourism in Central Asia: A gravity model applied approach</t>
  </si>
  <si>
    <t>DOI: 10.1177/13548166211009985</t>
  </si>
  <si>
    <t>Excluded two estimations with little spatial variation</t>
  </si>
  <si>
    <t>prs_2016</t>
  </si>
  <si>
    <t>Pintassilgo, Rossello, Santana-Gallego</t>
  </si>
  <si>
    <t>The economic dimension of climate change impacts on tourism: The case of Portugal</t>
  </si>
  <si>
    <t>DOI: 10.1177/1354816616654242</t>
  </si>
  <si>
    <t>sfc_2016</t>
  </si>
  <si>
    <t>Saayman, Figini, Cassella</t>
  </si>
  <si>
    <t>The influence of formal trade agreements and informal economic cooperation on international tourism flows</t>
  </si>
  <si>
    <t>DOI: 10.1177/1354816616672600</t>
  </si>
  <si>
    <t>gc_2017</t>
  </si>
  <si>
    <t>The main determinants effecting international visitor arrivals in New Zealand: Some empirical evidence</t>
  </si>
  <si>
    <t>DOI: 10.1177/1354816616656417</t>
  </si>
  <si>
    <t>p_2020</t>
  </si>
  <si>
    <t>Provenzano</t>
  </si>
  <si>
    <t>The migration–tourism nexus in the EU28</t>
  </si>
  <si>
    <t>DOI: 10.1177/1354816620909994</t>
  </si>
  <si>
    <t>dmp_2020</t>
  </si>
  <si>
    <t>Dropsy, Montet, Poirine</t>
  </si>
  <si>
    <t>Tourism, insularity, and remoteness: A gravity-based approach</t>
  </si>
  <si>
    <t>DOI: 10.1177/1354816619855233</t>
  </si>
  <si>
    <t>estimates in second half not standard errors</t>
  </si>
  <si>
    <t>ylh_2010</t>
  </si>
  <si>
    <t>Yang, Lin, Han</t>
  </si>
  <si>
    <t>Analysis of international tourist arrivals in China: The role of World Heritage Sites</t>
  </si>
  <si>
    <t>https://doi.org/10.1016/j.tourman.2009.08.008</t>
  </si>
  <si>
    <t>We leave out fe as distance does not change; moreover we also leave out origin constrainted studies</t>
  </si>
  <si>
    <t>okt_2018</t>
  </si>
  <si>
    <t>Okafor, Khalid, Then</t>
  </si>
  <si>
    <t>Common unofficial language, development and international tourism</t>
  </si>
  <si>
    <t>https://doi.org/10.1016/j.tourman.2018.01.008</t>
  </si>
  <si>
    <t>hty_2012</t>
  </si>
  <si>
    <t>Huang, Tsaur, Yang</t>
  </si>
  <si>
    <t>Does world heritage list really induce more tourists? Evidence from Macau</t>
  </si>
  <si>
    <t>https://doi.org/10.1016/j.tourman.2012.01.014</t>
  </si>
  <si>
    <t>fs_2013</t>
  </si>
  <si>
    <t>Fourie, Santana-Gallego</t>
  </si>
  <si>
    <t>Ethnic reunion and cultural affinity</t>
  </si>
  <si>
    <t>https://doi.org/10.1016/j.tourman.2012.10.002</t>
  </si>
  <si>
    <t>bbc_2013</t>
  </si>
  <si>
    <t>Balli, Balli, Cebeci</t>
  </si>
  <si>
    <t>Impacts of exported Turkish soap operas and visa-free entry on inbound tourism to Turkey</t>
  </si>
  <si>
    <t>https://doi.org/10.1016/j.tourman.2013.01.013</t>
  </si>
  <si>
    <t>lhw_2020</t>
  </si>
  <si>
    <t>Liou, Hsu, Wu</t>
  </si>
  <si>
    <t>The effect of China's open-door tourism policy on Taiwan: Promoting or suppressing tourism from other countries to Taiwan?</t>
  </si>
  <si>
    <t>https://doi.org/10.1016/j.tourman.2019.104055</t>
  </si>
  <si>
    <t>glm_2007</t>
  </si>
  <si>
    <t>Gil-Pareja, Llorca-Vivero, Martinez-Serrano</t>
  </si>
  <si>
    <t>The impact of embassies and consulates on tourism</t>
  </si>
  <si>
    <t>https://doi.org/10.1016/j.tourman.2006.04.016</t>
  </si>
  <si>
    <t>fs_2011</t>
  </si>
  <si>
    <t>The impact of mega-sport events on tourist arrivals</t>
  </si>
  <si>
    <t>https://doi.org/10.1016/j.tourman.2011.01.011</t>
  </si>
  <si>
    <t>bbl_2016</t>
  </si>
  <si>
    <t>Balli, Balli, Louis</t>
  </si>
  <si>
    <t>The impacts of immigrants and institutions on bilateral tourism flows</t>
  </si>
  <si>
    <t>https://doi.org/10.1016/j.tourman.2015.06.021</t>
  </si>
  <si>
    <t>They include time zone!</t>
  </si>
  <si>
    <t>v_2014</t>
  </si>
  <si>
    <t>de Vita</t>
  </si>
  <si>
    <t>The long-run impact of exchange rate regimes on international tourism flows</t>
  </si>
  <si>
    <t>https://doi.org/10.1016/j.tourman.2014.05.001</t>
  </si>
  <si>
    <t>References and estimations codification</t>
  </si>
  <si>
    <t>Abbreviation of authors'surnames and year of publication</t>
  </si>
  <si>
    <t>Each paper included in the analysis corresponds to a single study ID (from 1 to X)</t>
  </si>
  <si>
    <t>estimate_id</t>
  </si>
  <si>
    <t>Each distance coefficient reported in corresponds to an estimate ID</t>
  </si>
  <si>
    <t>pub_year</t>
  </si>
  <si>
    <t>Year of publication</t>
  </si>
  <si>
    <t>Distance coefficients (effect size)</t>
  </si>
  <si>
    <t>dist</t>
  </si>
  <si>
    <t>Coefficient corresponding to the logarithm of distance between origin and destination</t>
  </si>
  <si>
    <t>dist_se</t>
  </si>
  <si>
    <t>Standard error</t>
  </si>
  <si>
    <t>dist_tstat</t>
  </si>
  <si>
    <t>T-statistics</t>
  </si>
  <si>
    <t>Dependent Variable</t>
  </si>
  <si>
    <t>arrivals</t>
  </si>
  <si>
    <t>Whether dependent variable measures arrivals (=1); otherwise it measure overnight stays</t>
  </si>
  <si>
    <t>dynamic</t>
  </si>
  <si>
    <t>Whenever the lagged dependent variable is included as one of the independent variables the regression is categorized as dynamic</t>
  </si>
  <si>
    <t>sample_size</t>
  </si>
  <si>
    <t>Sample size of each reported regression</t>
  </si>
  <si>
    <t>ml</t>
  </si>
  <si>
    <t>ppml</t>
  </si>
  <si>
    <t>neg_bin</t>
  </si>
  <si>
    <t>dummy if estimator is negative binomial</t>
  </si>
  <si>
    <t>other</t>
  </si>
  <si>
    <t>dummy if other type of estimator</t>
  </si>
  <si>
    <t>fixed_effects</t>
  </si>
  <si>
    <t>random_effects</t>
  </si>
  <si>
    <t>dummy if random effects are used</t>
  </si>
  <si>
    <t>Information related to data structure, origins and destinations, and time-span of the analysis</t>
  </si>
  <si>
    <t>panel</t>
  </si>
  <si>
    <t>dummy is panel data</t>
  </si>
  <si>
    <t>begin_year</t>
  </si>
  <si>
    <t>first year of data</t>
  </si>
  <si>
    <t>end_year</t>
  </si>
  <si>
    <t>last year of data</t>
  </si>
  <si>
    <t>average_year</t>
  </si>
  <si>
    <t>Average year of data</t>
  </si>
  <si>
    <t>intercontinental_o</t>
  </si>
  <si>
    <t>dummy whether origin international but between continents touristic flows</t>
  </si>
  <si>
    <t>continental_o</t>
  </si>
  <si>
    <t>dummy whether origin international but within continent touristic flows</t>
  </si>
  <si>
    <t>intercontinental_d</t>
  </si>
  <si>
    <t>dummy whether destination international but between continents touristic flows</t>
  </si>
  <si>
    <t>continental_d</t>
  </si>
  <si>
    <t>dummy whether destination international but within continent touristic flows</t>
  </si>
  <si>
    <t>origin_constrained</t>
  </si>
  <si>
    <t>dummy whether no variation in origin</t>
  </si>
  <si>
    <t>destination_constrained</t>
  </si>
  <si>
    <t>dummy whether novariation in destination</t>
  </si>
  <si>
    <t>Destination coeffecients</t>
  </si>
  <si>
    <t>gdp_d</t>
  </si>
  <si>
    <t>dummy whether gdp of destination is included</t>
  </si>
  <si>
    <t>gdp_pp_d</t>
  </si>
  <si>
    <t>dummy whether gdp per capita of destination is included</t>
  </si>
  <si>
    <t>pop_d</t>
  </si>
  <si>
    <t>dummy whether population of destination is included</t>
  </si>
  <si>
    <t>europe_d</t>
  </si>
  <si>
    <t>dummy whether destination is Europe</t>
  </si>
  <si>
    <t>australia_d</t>
  </si>
  <si>
    <t>dummy whether destination is Australia</t>
  </si>
  <si>
    <t>africa_d</t>
  </si>
  <si>
    <t>dummy whether destination is Africa</t>
  </si>
  <si>
    <t>north_america_d</t>
  </si>
  <si>
    <t>dummy whether destination is North America</t>
  </si>
  <si>
    <t>south_america_d</t>
  </si>
  <si>
    <t>dummy whether destination is South America</t>
  </si>
  <si>
    <t>asia_d</t>
  </si>
  <si>
    <t>dummy whether destination is Asia</t>
  </si>
  <si>
    <t>Origin coefficients</t>
  </si>
  <si>
    <t>gdp_o</t>
  </si>
  <si>
    <t>dummy whether gdp of origin is included</t>
  </si>
  <si>
    <t>gdp_pp_o</t>
  </si>
  <si>
    <t>dummy whether gdp per capita of origin is included</t>
  </si>
  <si>
    <t>pop_o</t>
  </si>
  <si>
    <t>dummy whether population of origin is included</t>
  </si>
  <si>
    <t>europe_o</t>
  </si>
  <si>
    <t>dummy whether origin is Europe</t>
  </si>
  <si>
    <t>australia_o</t>
  </si>
  <si>
    <t>dummy whether origin is Australia</t>
  </si>
  <si>
    <t>africa_o</t>
  </si>
  <si>
    <t>dummy whether origin is Africa</t>
  </si>
  <si>
    <t>north_america_o</t>
  </si>
  <si>
    <t>dummy whether origin is North America</t>
  </si>
  <si>
    <t>south_america_o</t>
  </si>
  <si>
    <t>dummy whether origin is South America</t>
  </si>
  <si>
    <t>asia_o</t>
  </si>
  <si>
    <t>dummy whether origin is Asia</t>
  </si>
  <si>
    <t>colony</t>
  </si>
  <si>
    <t>dummy whether colony variable is included</t>
  </si>
  <si>
    <t>language</t>
  </si>
  <si>
    <t>dummy whether common language variable is included</t>
  </si>
  <si>
    <t>border</t>
  </si>
  <si>
    <t>dummy whether common border variable is included</t>
  </si>
  <si>
    <t>exchange</t>
  </si>
  <si>
    <t>dummy whether exchange rate is included</t>
  </si>
  <si>
    <t>cn_2010</t>
  </si>
  <si>
    <t>eke_2010</t>
  </si>
  <si>
    <t>gfss_2019</t>
  </si>
  <si>
    <t>Ghalia, Fidrmuc, Samargandi, Sohag</t>
  </si>
  <si>
    <t>Institutional quality, political risk and tourism</t>
  </si>
  <si>
    <t>https://doi.org/10.1016/j.tmp.2019.100576</t>
  </si>
  <si>
    <t>Focuses on risk and institutional quality</t>
  </si>
  <si>
    <t>g_2016</t>
  </si>
  <si>
    <t>Ghani</t>
  </si>
  <si>
    <t>Tourist arrivals to Malaysia from Muslim counties</t>
  </si>
  <si>
    <t>http://dx.doi.org/10.1016/j.tmp.2016.06.003</t>
  </si>
  <si>
    <t>Not accessible</t>
  </si>
  <si>
    <t>otk_2021</t>
  </si>
  <si>
    <t xml:space="preserve">Does Panda diplomacy promote Chinese outbound tourism flows </t>
  </si>
  <si>
    <t>Journal of Hospitality and Tourism Management</t>
  </si>
  <si>
    <t>https://doi.org/10.1016/j.jhtm.2021.08.019</t>
  </si>
  <si>
    <t>Still not sure about positive effects in Table 5</t>
  </si>
  <si>
    <t>g_2013</t>
  </si>
  <si>
    <t>Migration and tourism flows to New Zealand</t>
  </si>
  <si>
    <t>Quantitative Methods in Tourism Economics (ed)</t>
  </si>
  <si>
    <t>DOI 10.1007/978-3-7908-2879-5_7</t>
  </si>
  <si>
    <t>Chapter in edited volume</t>
  </si>
  <si>
    <t>gs_2018</t>
  </si>
  <si>
    <t>Groizard, Santana-Gallego</t>
  </si>
  <si>
    <t>The destruction of cultural heritage and international tourism: The case of the Arab countries | Elsevier Enhanced Reader</t>
  </si>
  <si>
    <t>Journal of Cultural Heritage</t>
  </si>
  <si>
    <t>https://doi.org/10.1016/j.culher.2018.06.005</t>
  </si>
  <si>
    <t>sko_2022</t>
  </si>
  <si>
    <t>Shafiullah, khalid, Okafor</t>
  </si>
  <si>
    <t xml:space="preserve">Do birds of a feather flock together? Analyzing environmental performance and tourist behavior using a gravity approach </t>
  </si>
  <si>
    <t>https://doi.org/10.1177/13548166221097025</t>
  </si>
  <si>
    <t>ok_2020</t>
  </si>
  <si>
    <t>koa_2019</t>
  </si>
  <si>
    <t>c_2014</t>
  </si>
  <si>
    <t>Culiuc</t>
  </si>
  <si>
    <t>Determinants of International tourism</t>
  </si>
  <si>
    <t>IMF working paper</t>
  </si>
  <si>
    <t>pj_2014</t>
  </si>
  <si>
    <t>Park, Jang</t>
  </si>
  <si>
    <t>An Extended Gravity Model: Applying Destination Competitiveness</t>
  </si>
  <si>
    <t>Journal of Travel &amp; Tourism Marketing</t>
  </si>
  <si>
    <t>10.1080/10548408.2014.889640</t>
  </si>
  <si>
    <t>Patuelli, Mussoni, Candela</t>
  </si>
  <si>
    <t>The effects of World Heritage Sites on domestic tourism: a spatial interaction model for Italy</t>
  </si>
  <si>
    <t>J Geogr Syst</t>
  </si>
  <si>
    <t>10.1007/s10109-013-0184-5</t>
  </si>
  <si>
    <t>pmc_2013</t>
  </si>
  <si>
    <t>Terrorism and International Tourism: New Evidence</t>
  </si>
  <si>
    <t>Llorca-Vivero</t>
  </si>
  <si>
    <t>l_2008</t>
  </si>
  <si>
    <t>Defense and Peace Economics</t>
  </si>
  <si>
    <t>10.1080/10242690701453917</t>
  </si>
  <si>
    <t>a_2021</t>
  </si>
  <si>
    <t>Altaf</t>
  </si>
  <si>
    <t>Modelling the International Tourist Arrivals in India</t>
  </si>
  <si>
    <t>Tourism Planning &amp; Development</t>
  </si>
  <si>
    <t>10.1080/21568316.2021.1887346</t>
  </si>
  <si>
    <t>apr_2016</t>
  </si>
  <si>
    <t>Artal-Tur, Pallardo-Lopez, Requena-Silvente</t>
  </si>
  <si>
    <t>Examining the Impact of Visa Restrictions on International Tourist Flows Using Panel Data*</t>
  </si>
  <si>
    <t>Estudios de Economía</t>
  </si>
  <si>
    <t>https://www.scielo.cl/pdf/ede/v43n2/art05.pdf</t>
  </si>
  <si>
    <t>Gulf Cooperation Council Outbound Tourism: The Role of Expatriates</t>
  </si>
  <si>
    <t>bbkj_2018</t>
  </si>
  <si>
    <t>Balli, Balli, Karimova, Jean Louis</t>
  </si>
  <si>
    <t>Tourism Analysis</t>
  </si>
  <si>
    <t>Going Viral: A Gravity Model of Infectious Diseases and Tourism Flows</t>
  </si>
  <si>
    <t>Cevik</t>
  </si>
  <si>
    <t>c_2022</t>
  </si>
  <si>
    <t>Open Economies Review</t>
  </si>
  <si>
    <t>10.1007/s11079-021-09619-5</t>
  </si>
  <si>
    <t>ys_2015</t>
  </si>
  <si>
    <t>Exploring the nexus between tourism demand and cultural similarity</t>
  </si>
  <si>
    <t>Yun Hsing, Shrabani</t>
  </si>
  <si>
    <t>10.3727/108354215X14265319207551</t>
  </si>
  <si>
    <t>ct_1973</t>
  </si>
  <si>
    <t>Crampton, Tan</t>
  </si>
  <si>
    <t>The Tourist Review</t>
  </si>
  <si>
    <t>A Model of tourism flow into the Pacific</t>
  </si>
  <si>
    <t>10.1108/eb057683</t>
  </si>
  <si>
    <t>dj_2014</t>
  </si>
  <si>
    <t>DETERMINANTS OF INTERNATIONAL TOURISM DEMAND FOR THE PHILIPPINES: AN AUGMENTED GRAVITY MODEL APPROACH</t>
  </si>
  <si>
    <t>Deluna, Jeon</t>
  </si>
  <si>
    <t>MPRA working paper</t>
  </si>
  <si>
    <t>https://mpra.ub.uni-muenchen.de/55294/1/MPRA_paper_55294.pdf</t>
  </si>
  <si>
    <t>The determinants of African tourism</t>
  </si>
  <si>
    <t>10.1080/0376835X.2013.817302</t>
  </si>
  <si>
    <t>Development Southern Africa</t>
  </si>
  <si>
    <t xml:space="preserve">Gravitational force exerted by Brazilian tourist destinations on foreign air travelers </t>
  </si>
  <si>
    <t>Journal of Air Transport Management</t>
  </si>
  <si>
    <t>gfp_2016</t>
  </si>
  <si>
    <t>Galli, Fraga, Peixoto de Sequeira Santor</t>
  </si>
  <si>
    <t>http://dx.doi.org/10.1016/j.jairtraman.2016.04.011</t>
  </si>
  <si>
    <t>Genc</t>
  </si>
  <si>
    <t>Tourist Arrivals to Muslim Countries: Pre-and Post-September 11</t>
  </si>
  <si>
    <t>g_2019</t>
  </si>
  <si>
    <t>Journal of Economic Cooperation and Development</t>
  </si>
  <si>
    <t>https://www.researchgate.net/publication/338264117_Tourist_Arrivals_to_Muslim_Countries_Pre-and_Post-September_11/link/5e0b735ea6fdcc28374b2c48/download</t>
  </si>
  <si>
    <t>The socio-economic determinant of tourism demand in Turkey: A panel data approach</t>
  </si>
  <si>
    <t>International Research Journal of Finance and Economics</t>
  </si>
  <si>
    <t>https://www.researchgate.net/publication/288690645_The_socio-economic_determinant_of_tourism_demand_in_Turkey_A_panel_data_approach/link/56b2298c08ae56d7b06ca7e3/download</t>
  </si>
  <si>
    <t>gg_2010</t>
  </si>
  <si>
    <t>Gormus, Gocer</t>
  </si>
  <si>
    <t>Does Trade Help to Explain Tourism Demand? The Case of Portugal</t>
  </si>
  <si>
    <t>Theoretical and Applied Economics</t>
  </si>
  <si>
    <t>l_2010</t>
  </si>
  <si>
    <t>Leitao</t>
  </si>
  <si>
    <t>http://store.ectap.ro/articole/451.pdf</t>
  </si>
  <si>
    <t>DOI/website</t>
  </si>
  <si>
    <t>Okafor, Tan, Khalid</t>
  </si>
  <si>
    <t>Malaj, Kapiki</t>
  </si>
  <si>
    <t>DETERMINANTS OF TOURISM FLOWS TO GREECE: A GRAVITY MODEL APPROACH</t>
  </si>
  <si>
    <t>10.26215/tourismos.v11i2.473</t>
  </si>
  <si>
    <t>Tourismos</t>
  </si>
  <si>
    <t>mk_2016</t>
  </si>
  <si>
    <t>ls</t>
  </si>
  <si>
    <t>dummy if estimator is of least squares family (OLS, GLS and as well 2stage IV)</t>
  </si>
  <si>
    <t>Used estimator and method</t>
  </si>
  <si>
    <t>zero_inflated</t>
  </si>
  <si>
    <t>dummy if controlled for zero-inflated data</t>
  </si>
  <si>
    <t xml:space="preserve">dummy if estimator is pseudo poisson maximum likelihood </t>
  </si>
  <si>
    <t>dummy if fixed effects are used (in origin, destination or both; not for time)</t>
  </si>
  <si>
    <t>y</t>
  </si>
  <si>
    <t>dummy if estimator is maximum likelihood (for pooled logit as in (5) or technical efficiency as in (15))</t>
  </si>
  <si>
    <t>DOI: 10.1177/0047287520988909</t>
  </si>
  <si>
    <t>DOI: 10.1177/00472875211028321</t>
  </si>
  <si>
    <t>Tall paper walls: The political economy of visas and cross-border travel</t>
  </si>
  <si>
    <t>The World Economy</t>
  </si>
  <si>
    <t>10.1111/twec.12686</t>
  </si>
  <si>
    <t>McKay, Tekleselassie</t>
  </si>
  <si>
    <t>mt_2018</t>
  </si>
  <si>
    <t>ma_2008</t>
  </si>
  <si>
    <t>Muhammad, Andrews</t>
  </si>
  <si>
    <t>DETERMINING TOURIST ARRIVALS IN UGANDA: THE IMPACT OF DISTANCE, TRADE AND ORIGIN-SPECIFIC FACTORS</t>
  </si>
  <si>
    <t>African Journal of Accounting, Economics, Finance and Banking Research</t>
  </si>
  <si>
    <t>https://www.researchgate.net/publication/26568824_DETERMINING_TOURIST_ARRIVALS_IN_UGANDA_THE_IMPACT_OF_DISTANCE_TRADE_AND_ORIGIN-SPECIFIC_FACTORS</t>
  </si>
  <si>
    <t>ptac_2019</t>
  </si>
  <si>
    <t>Modelling a Tourism Demand in Vietnam</t>
  </si>
  <si>
    <t>International Journal of Economics and Management</t>
  </si>
  <si>
    <t>https://www.researchgate.net/publication/359082406_Modelling_a_Tourism_Demand_in_Vietnam/link/622706d99f7b32463417b287/download</t>
  </si>
  <si>
    <t>Removed two elasticities as they used country individual effects with constrained destination</t>
  </si>
  <si>
    <t>Puah, Thien, Arip, Chin</t>
  </si>
  <si>
    <t>rs_2014</t>
  </si>
  <si>
    <t>Rossello, Santana-Gallego</t>
  </si>
  <si>
    <t>Recent trends in international tourist climate preferences: a revised picture for climatic change scenarios</t>
  </si>
  <si>
    <t>Climatic Change</t>
  </si>
  <si>
    <t>10.1007/s10584-014-1086-3</t>
  </si>
  <si>
    <t>rsa_2017</t>
  </si>
  <si>
    <t>Rossello, Santana-Gallego, Awan</t>
  </si>
  <si>
    <t xml:space="preserve">Infectious disease risk and international tourism demand </t>
  </si>
  <si>
    <t>https://academic.oup.com/heapol/article/32/4/538/2926036</t>
  </si>
  <si>
    <t>sdr_2010</t>
  </si>
  <si>
    <t>Seetanah, Durbarry, Ragodoo</t>
  </si>
  <si>
    <t>Using the Panel Cointegration Approach to Analyse the Determinants of Tourism Demand in South Africa</t>
  </si>
  <si>
    <t>Health Policy and Planning</t>
  </si>
  <si>
    <t>https://doi.org/10.5367/000000010792278437</t>
  </si>
  <si>
    <t>Problems and Perspectives in Management</t>
  </si>
  <si>
    <t>10.21511/ppm.16(4).2018.09</t>
  </si>
  <si>
    <t>Bilateral trade and tourism relations between the EU and BSEC countries</t>
  </si>
  <si>
    <t>sd_2018</t>
  </si>
  <si>
    <t>Not the best study it seems (omit?)</t>
  </si>
  <si>
    <t>Siskos, Darvidou</t>
  </si>
  <si>
    <t>whs</t>
  </si>
  <si>
    <t>island</t>
  </si>
  <si>
    <t>climate</t>
  </si>
  <si>
    <t>politics</t>
  </si>
  <si>
    <t>culture</t>
  </si>
  <si>
    <t>religion</t>
  </si>
  <si>
    <t>price</t>
  </si>
  <si>
    <t xml:space="preserve">trade </t>
  </si>
  <si>
    <t>comcur</t>
  </si>
  <si>
    <t>migration</t>
  </si>
  <si>
    <t>dummy whether cultural heritage of destination is included (actually destination coefficient)</t>
  </si>
  <si>
    <t>Bilateral coefficients (or variables that something about soft dimensions of tourism)</t>
  </si>
  <si>
    <t>prices</t>
  </si>
  <si>
    <t>dummy whether destination or origin is an island</t>
  </si>
  <si>
    <t>dummy whether climate or weather variables are used (temperature, rain, sun)</t>
  </si>
  <si>
    <t>dummy whether institutional variables/political stability are controlled for</t>
  </si>
  <si>
    <t>dummy whether cultural attractivity is controlled for</t>
  </si>
  <si>
    <t>dummy whether religion is controlled for</t>
  </si>
  <si>
    <t>dummy whether trade is controller for</t>
  </si>
  <si>
    <t>dummy whether common currency is controlled for</t>
  </si>
  <si>
    <t>dummy whether migration is controlled for</t>
  </si>
  <si>
    <t>dummy whether price differentials are used</t>
  </si>
  <si>
    <t>disease</t>
  </si>
  <si>
    <t>DOI: 10.3727/108354218X15305419108047</t>
  </si>
  <si>
    <t>impute_se</t>
  </si>
  <si>
    <t>zxw_2019</t>
  </si>
  <si>
    <t>Be careful, some results are repeated!</t>
  </si>
  <si>
    <t>Fourie, Rossello, Santana-Gallego</t>
  </si>
  <si>
    <t>frs_2015</t>
  </si>
  <si>
    <t>Religion, Religious Diversity and Tourism</t>
  </si>
  <si>
    <t>Kyklos</t>
  </si>
  <si>
    <t>10.1111/kykl.12066</t>
  </si>
  <si>
    <t>frs_2016</t>
  </si>
  <si>
    <t>10.5367/te.2014.0412</t>
  </si>
  <si>
    <t>mp_2017</t>
  </si>
  <si>
    <t>Marti, Puertas</t>
  </si>
  <si>
    <t>Determinants of tourist arrivals in European Mediterranean countries: Analysis of competitiveness</t>
  </si>
  <si>
    <t>Which God is Good for Tourism?</t>
  </si>
  <si>
    <t>European Journal of Tourism Research</t>
  </si>
  <si>
    <t>10.54055/ejtr.v15i.267</t>
  </si>
  <si>
    <t>Munoz, Alvarez, Banos</t>
  </si>
  <si>
    <t>Modelling the effect of weather on tourism: does it vary across seasons?</t>
  </si>
  <si>
    <t>Tourism Geographies</t>
  </si>
  <si>
    <t>10.1080/14616688.2020.1868019</t>
  </si>
  <si>
    <t>mab_2021</t>
  </si>
  <si>
    <t>pss_2015</t>
  </si>
  <si>
    <t>Priego, Rossello, Santana-Gallego</t>
  </si>
  <si>
    <t>The impact of climate change on domestic tourism: a gravity model for Spain</t>
  </si>
  <si>
    <t>Regional Environmental Change</t>
  </si>
  <si>
    <t>10.1007/s10113-014-0645-5</t>
  </si>
  <si>
    <t>rmg_2011</t>
  </si>
  <si>
    <t>Rey, Myro, Galera</t>
  </si>
  <si>
    <t>Effect of low-cost airlines on tourism in Spain. A dynamic panel data model</t>
  </si>
  <si>
    <t>10.1016/j.jairtraman.2010.12.004</t>
  </si>
  <si>
    <t>Song, Wonho</t>
  </si>
  <si>
    <t>Impacts of Olympics on Exports and Tourism</t>
  </si>
  <si>
    <t>Journal of Economic Development</t>
  </si>
  <si>
    <t>10.35866/caujed.2010.35.4.005</t>
  </si>
  <si>
    <t>s_2010</t>
  </si>
  <si>
    <t>Velasquez, Oh</t>
  </si>
  <si>
    <t>What determines international tourist arrivals to Peru? A gravity approach</t>
  </si>
  <si>
    <t>International Area Studies Review</t>
  </si>
  <si>
    <t>vo_2013</t>
  </si>
  <si>
    <t>10.1177/2233865913505103</t>
  </si>
  <si>
    <t>v_2019</t>
  </si>
  <si>
    <t>Vierhaus</t>
  </si>
  <si>
    <t>The international tourism effect of hosting the Olympic Games and the FIFA World Cup</t>
  </si>
  <si>
    <t>https://doi.org/10.1177/1354816618814329</t>
  </si>
  <si>
    <t>vjs_2016</t>
  </si>
  <si>
    <t>Voltes-Dorta, Jimenez, Suarez-Aleman</t>
  </si>
  <si>
    <t>The Impact of ETA’s Dissolution on Domestic Tourism in Spain</t>
  </si>
  <si>
    <t>Defence and Peace Economics</t>
  </si>
  <si>
    <t>https://doi.org/10.1080/10242694.2015.1025485</t>
  </si>
  <si>
    <t>xd_2020</t>
  </si>
  <si>
    <t>Xu, Dong</t>
  </si>
  <si>
    <t>Evaluating the Impact of Air Pollution on China’s Inbound Tourism: A Gravity Model Approach</t>
  </si>
  <si>
    <t>Sustainability</t>
  </si>
  <si>
    <t>10.3390/su12041456</t>
  </si>
  <si>
    <t>The influence of cultural distance on China inbound tourism flows: a panel data gravity model approach</t>
  </si>
  <si>
    <t>Asian Geographer</t>
  </si>
  <si>
    <t>yw_2012</t>
  </si>
  <si>
    <t>Yang, Wong</t>
  </si>
  <si>
    <t>10.1080/10225706.2012.662314</t>
  </si>
  <si>
    <t>yg_2019</t>
  </si>
  <si>
    <t>Yerdelen, Gul</t>
  </si>
  <si>
    <t>Analysis of tourism demand using a multi-dimensional panel gravity model</t>
  </si>
  <si>
    <t>Tourism Review</t>
  </si>
  <si>
    <t>10.1108/TR-05-2019-0147</t>
  </si>
  <si>
    <t>zf_2014</t>
  </si>
  <si>
    <t>Zhang, Findlay</t>
  </si>
  <si>
    <t>Air transport policy and its impacts on passenger traffic and tourist flows</t>
  </si>
  <si>
    <t>10.1016/j.jairtraman.2013.07.010</t>
  </si>
  <si>
    <t>dummy whether controlled for disease (COVID, SARS)</t>
  </si>
  <si>
    <t>doi.org/10.1177/0047287519834360</t>
  </si>
  <si>
    <t>We do not account for total bilateral flows; this one is tricky in the tables!</t>
  </si>
  <si>
    <t>Check this later again! Lots of variation</t>
  </si>
  <si>
    <t>Different tourists to different destinations. Evidence from spatial interaction models</t>
  </si>
  <si>
    <t>10.1016/j.tourman.2012.10.009</t>
  </si>
  <si>
    <t>mp_2013</t>
  </si>
  <si>
    <t>Marrocu, Paci</t>
  </si>
  <si>
    <t>Do economic crises lead tourists to closer destinations? Italy at the time of the Great Recession</t>
  </si>
  <si>
    <t>Cafiso, Cellini, Cuccia</t>
  </si>
  <si>
    <t>ccc_2018</t>
  </si>
  <si>
    <t>10.1111/pirs.12242</t>
  </si>
  <si>
    <t>adgp_2020</t>
  </si>
  <si>
    <t>Alvarez-Diaz, D'Hombres, Ghisetti, Pontarollo</t>
  </si>
  <si>
    <t>Analysing domestic tourism flows at the provincial level in Spain by using spatial gravity models</t>
  </si>
  <si>
    <t>https://onlinelibrary.wiley.com/doi/full/10.1002/jtr.2344</t>
  </si>
  <si>
    <t>snh_2002</t>
  </si>
  <si>
    <t>Shah, Nengroo, ul Haq</t>
  </si>
  <si>
    <t>Determinants of International Tourism Demand in India: an Augmented Gravity Model Approach</t>
  </si>
  <si>
    <t>https://publicatii.uvvg.ro/index.php/studiaeconomia/article/view/728</t>
  </si>
  <si>
    <t>Studia Universitatis Vasile Goldiș Arad, Seria Științe Economice</t>
  </si>
  <si>
    <t>pps_2022</t>
  </si>
  <si>
    <t>Paniagua, Peiro-Palomino, Santana-Gallego</t>
  </si>
  <si>
    <t>Does happiness drive tourism decisions?</t>
  </si>
  <si>
    <t>Economic Modelling</t>
  </si>
  <si>
    <t>10.1016/j.econmod.2022.105824</t>
  </si>
  <si>
    <t>sea</t>
  </si>
  <si>
    <t>rta</t>
  </si>
  <si>
    <t>dummy whether controlled for access to sea or beaches (or being landlocked)</t>
  </si>
  <si>
    <t>dummy whether controlled for part of regional trade agreement (or free trade agreement)</t>
  </si>
  <si>
    <t>slpc_2010</t>
  </si>
  <si>
    <t>Santana-Gallego, Ledesma-Rodriguez, Perez-Rodriguez, Cortes-Jimenez</t>
  </si>
  <si>
    <t>Does a Common Currency Promote Countries’ Growth via Trade and Tourism?</t>
  </si>
  <si>
    <t>10.1111/j.1467-9701.2010.01305.x</t>
  </si>
  <si>
    <t>n_2010</t>
  </si>
  <si>
    <t>Neumayer</t>
  </si>
  <si>
    <t>Visa Restrictions and Bilateral Travel</t>
  </si>
  <si>
    <t>The Professional Geographer</t>
  </si>
  <si>
    <t>10.1080/00330121003600835</t>
  </si>
  <si>
    <t>Cultural Distance and Chinese Outbound Tourism: Exploring the Moderating Effect of Geographical Distance</t>
  </si>
  <si>
    <t>Qin, Fang, Ka Wai Lai, Kanwar Abbas</t>
  </si>
  <si>
    <t>10.3390/su15021689</t>
  </si>
  <si>
    <t>qfkk_2023</t>
  </si>
  <si>
    <t>Scopus</t>
  </si>
  <si>
    <t>February 4 - x, 2023</t>
  </si>
  <si>
    <t>Spatial or termporal autocorrelation</t>
  </si>
  <si>
    <t>Advanced query</t>
  </si>
  <si>
    <t>TITLE-ABS-KEY ( "gravity model*" AND touris* )</t>
  </si>
  <si>
    <t>Journal of Tourism and Development</t>
  </si>
  <si>
    <t>https://proa.ua.pt/index.php/rtd/article/view/30348</t>
  </si>
  <si>
    <t>Factors influencing Muslim tourists’ decision making on choosing a destination: Case study of Muslim tourists from Organization of Islamic Cooperation</t>
  </si>
  <si>
    <t>Tangvitoontham, Sattayanuwat</t>
  </si>
  <si>
    <t>ts_2022</t>
  </si>
  <si>
    <t>No statistical gravity model (typically more GIS related)</t>
  </si>
  <si>
    <t>No English</t>
  </si>
  <si>
    <t>No distance (sometimes because of pair fixed effects)</t>
  </si>
  <si>
    <t>Mega-sport events and inbound tourism: New data, methods and evidence</t>
  </si>
  <si>
    <t>fs_2022</t>
  </si>
  <si>
    <t>10.1016/j.annals.2022.103440</t>
  </si>
  <si>
    <t>Lin, Qin, Li, Jiang</t>
  </si>
  <si>
    <t>lqlj_2022</t>
  </si>
  <si>
    <t>Multiple effects of “distance” on domestic tourism demand: A comparison before and after the emergence of COVID-19</t>
  </si>
  <si>
    <t>10.1016/j.tmp.2022.101002</t>
  </si>
  <si>
    <t>Applied Sciences (Switzerland)</t>
  </si>
  <si>
    <t>10.3390/app12126226</t>
  </si>
  <si>
    <t>Network Structure Influence on Tourism Industrial Performance: A Network Perspective to Explain the Global Tourism Development</t>
  </si>
  <si>
    <t>Zhu, Liu</t>
  </si>
  <si>
    <t>zl_2022</t>
  </si>
  <si>
    <t>Does Halal Tourism Policy Attract More Tourists? Evidence from Indonesia</t>
  </si>
  <si>
    <t>https://jecd.sesric.org/pdf.php?file=ART21080902-2.pdf</t>
  </si>
  <si>
    <t>Hartarto, Azizurrohman</t>
  </si>
  <si>
    <t>ha_2022</t>
  </si>
  <si>
    <t>Tourist arrivals to Indonesia: does religion matter?</t>
  </si>
  <si>
    <t>https://doi.org/10.1080/19407963.2022.2137807</t>
  </si>
  <si>
    <t>Journal of Policy Research in Tourism, Leisure and Events</t>
  </si>
  <si>
    <t>Hartarto, Wardani, Wibowo</t>
  </si>
  <si>
    <t>hww_2022</t>
  </si>
  <si>
    <t>Lo, Lien, Bojanic</t>
  </si>
  <si>
    <t>llb_2022</t>
  </si>
  <si>
    <t>The Impact of Cultural Institutes on International Tourism</t>
  </si>
  <si>
    <t>https://doi.org/10.1080/08853908.2022.2128478</t>
  </si>
  <si>
    <t>The International Trade Journal</t>
  </si>
  <si>
    <t>The effect of virtual proximity and digital adoption on international tourism flows to Southern Europe</t>
  </si>
  <si>
    <t>10.1177/13548166221116704</t>
  </si>
  <si>
    <t>gfgr_2022</t>
  </si>
  <si>
    <t>Guedes, Faria, Gouveia, Rebelo</t>
  </si>
  <si>
    <t>No paper (conference proceedings)</t>
  </si>
  <si>
    <t>The Effects of Regional Trade Agreements on International Tourist Flows in the Middle East and Africa</t>
  </si>
  <si>
    <t>oka_2021</t>
  </si>
  <si>
    <t>Okafor, Khalid, Adeola</t>
  </si>
  <si>
    <t>Tourism, Hospitality and Event Management (book chapter)</t>
  </si>
  <si>
    <t>10.1007/978-3-030-70171-0_15</t>
  </si>
  <si>
    <t>Natural disasters, trade openness and international tourism: the role of income levels across countries</t>
  </si>
  <si>
    <t>oaf_2021</t>
  </si>
  <si>
    <t>Okafor, Adeola, Folarin</t>
  </si>
  <si>
    <t>Tourism Recreation Research</t>
  </si>
  <si>
    <t>10.1080/02508281.2021.1891740</t>
  </si>
  <si>
    <t>Removed two (SSA) observations as origin/destination is not clear</t>
  </si>
  <si>
    <t>This one is a bit dubious (strange typo as well)</t>
  </si>
  <si>
    <t>Determinants of tourism arrivals to Uzbekistan: Evidence from dyadic data</t>
  </si>
  <si>
    <t>Salahodjaev, Safarova, Usmanova</t>
  </si>
  <si>
    <t>Tourism Review International</t>
  </si>
  <si>
    <t>https://scienceweb.uz/publication/5217</t>
  </si>
  <si>
    <t>Incorrect specification (no logs typically or weighted distances)</t>
  </si>
  <si>
    <t>ssu_2020</t>
  </si>
  <si>
    <t>Determinants of Domestic Tourism Demand for Guilin</t>
  </si>
  <si>
    <t>10.1080/19388160.2018.1515139</t>
  </si>
  <si>
    <t>Based on train travel time</t>
  </si>
  <si>
    <t>Journal of China Tourism Research</t>
  </si>
  <si>
    <t>Bao, Xie</t>
  </si>
  <si>
    <t>bx_2019</t>
  </si>
  <si>
    <t>vss_2019</t>
  </si>
  <si>
    <t>Examining intra-African tourism: A trade theory perspective</t>
  </si>
  <si>
    <t>Vijloen, Saayman, Saayman</t>
  </si>
  <si>
    <t>South African Journal of Economic and Management Sciences</t>
  </si>
  <si>
    <t>10.4102/sajems.v22i1.2860</t>
  </si>
  <si>
    <t>gly_2017</t>
  </si>
  <si>
    <t>Ghosh, Lien, Yamarik</t>
  </si>
  <si>
    <t>Does the Confucius Institute Network Impact Cultural Distance? A Panel Data Analysis of Cross-Border Flows in and out of China</t>
  </si>
  <si>
    <t>Asian Economic Journal</t>
  </si>
  <si>
    <t>10.1111/asej.12125</t>
  </si>
  <si>
    <t>The synergies of the Italian wine and tourism sectors</t>
  </si>
  <si>
    <t>Wine Economics and Policy</t>
  </si>
  <si>
    <t>10.1016/j.wep.2016.11.004</t>
  </si>
  <si>
    <t>Santeramo, Seccia, Nardone</t>
  </si>
  <si>
    <t>ssn_2017</t>
  </si>
  <si>
    <t>How to attract more tourists to Korea? Possible collaborations with China</t>
  </si>
  <si>
    <t>Oh, Zhong</t>
  </si>
  <si>
    <t>oz_2016</t>
  </si>
  <si>
    <t>Asia Pacific Management Review</t>
  </si>
  <si>
    <t>10.1016/j.apmrv.2016.08.002</t>
  </si>
  <si>
    <t>Unclear specification</t>
  </si>
  <si>
    <t>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</si>
</sst>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/>
      <bottom style="medium">
        <color indexed="64"/>
      </bottom>
      <diagonal/>
    </border>
    <border>
      <left/>
      <right style="thin">
        <color theme="4" tint="0.3999755851924192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rgb="FF9BC2E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2" borderId="0" xfId="1" applyFont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vertical="center"/>
    </xf>
    <xf numFmtId="1" fontId="4" fillId="4" borderId="6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2" fillId="0" borderId="1" xfId="0" applyFont="1" applyBorder="1"/>
    <xf numFmtId="0" fontId="3" fillId="4" borderId="4" xfId="0" applyFont="1" applyFill="1" applyBorder="1"/>
    <xf numFmtId="0" fontId="3" fillId="4" borderId="5" xfId="0" applyFont="1" applyFill="1" applyBorder="1"/>
    <xf numFmtId="2" fontId="0" fillId="0" borderId="0" xfId="0" applyNumberFormat="1"/>
    <xf numFmtId="0" fontId="6" fillId="0" borderId="10" xfId="0" applyFont="1" applyBorder="1" applyAlignment="1">
      <alignment horizontal="left" vertical="center" wrapText="1"/>
    </xf>
    <xf numFmtId="0" fontId="2" fillId="0" borderId="10" xfId="0" applyFont="1" applyBorder="1"/>
    <xf numFmtId="0" fontId="4" fillId="4" borderId="5" xfId="0" applyFont="1" applyFill="1" applyBorder="1" applyAlignment="1">
      <alignment horizontal="left" vertical="center" wrapText="1"/>
    </xf>
    <xf numFmtId="0" fontId="2" fillId="0" borderId="11" xfId="0" applyFont="1" applyBorder="1"/>
    <xf numFmtId="0" fontId="10" fillId="0" borderId="0" xfId="2" applyFont="1"/>
    <xf numFmtId="0" fontId="2" fillId="0" borderId="12" xfId="0" applyFont="1" applyBorder="1"/>
    <xf numFmtId="0" fontId="11" fillId="0" borderId="13" xfId="0" applyFont="1" applyBorder="1"/>
    <xf numFmtId="0" fontId="12" fillId="0" borderId="0" xfId="0" applyFont="1"/>
    <xf numFmtId="0" fontId="3" fillId="2" borderId="0" xfId="1" applyFont="1"/>
    <xf numFmtId="0" fontId="4" fillId="3" borderId="4" xfId="0" applyFont="1" applyFill="1" applyBorder="1"/>
    <xf numFmtId="0" fontId="4" fillId="3" borderId="5" xfId="0" applyFont="1" applyFill="1" applyBorder="1"/>
    <xf numFmtId="0" fontId="2" fillId="3" borderId="7" xfId="0" applyFont="1" applyFill="1" applyBorder="1"/>
    <xf numFmtId="0" fontId="9" fillId="0" borderId="0" xfId="2"/>
    <xf numFmtId="2" fontId="12" fillId="0" borderId="0" xfId="0" applyNumberFormat="1" applyFont="1"/>
    <xf numFmtId="0" fontId="6" fillId="0" borderId="0" xfId="0" applyFont="1"/>
    <xf numFmtId="0" fontId="6" fillId="0" borderId="14" xfId="0" applyFont="1" applyBorder="1" applyAlignment="1">
      <alignment horizontal="left" vertical="center" wrapText="1"/>
    </xf>
    <xf numFmtId="0" fontId="2" fillId="0" borderId="14" xfId="0" applyFont="1" applyBorder="1"/>
    <xf numFmtId="1" fontId="0" fillId="0" borderId="0" xfId="0" applyNumberFormat="1"/>
    <xf numFmtId="0" fontId="3" fillId="4" borderId="7" xfId="0" applyFont="1" applyFill="1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4" fillId="4" borderId="6" xfId="0" applyFont="1" applyFill="1" applyBorder="1"/>
    <xf numFmtId="0" fontId="16" fillId="0" borderId="0" xfId="0" applyFont="1"/>
    <xf numFmtId="0" fontId="17" fillId="0" borderId="0" xfId="0" applyFont="1"/>
    <xf numFmtId="0" fontId="3" fillId="2" borderId="17" xfId="1" applyFont="1" applyBorder="1"/>
    <xf numFmtId="0" fontId="3" fillId="2" borderId="18" xfId="1" applyFont="1" applyBorder="1"/>
    <xf numFmtId="0" fontId="3" fillId="2" borderId="19" xfId="1" applyFont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0" borderId="0" xfId="0" applyFont="1" applyBorder="1"/>
  </cellXfs>
  <cellStyles count="3">
    <cellStyle name="Hyperlink" xfId="2" builtinId="8"/>
    <cellStyle name="Neutral" xfId="1" builtinId="28"/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04A85B-7FAA-8543-B5EF-29B4214E670E}" name="Table2" displayName="Table2" ref="A1:L13" totalsRowShown="0" headerRowDxfId="28" dataDxfId="27" tableBorderDxfId="26" headerRowCellStyle="Neutral">
  <autoFilter ref="A1:L13" xr:uid="{74D939E8-AA86-9B40-B21F-62215DDBA0BC}"/>
  <sortState xmlns:xlrd2="http://schemas.microsoft.com/office/spreadsheetml/2017/richdata2" ref="A2:J8">
    <sortCondition ref="A1:A8"/>
  </sortState>
  <tableColumns count="12">
    <tableColumn id="1" xr3:uid="{73F1CD28-22FB-564F-B600-A983CBA600B3}" name="Journal " dataDxfId="25"/>
    <tableColumn id="2" xr3:uid="{CB96B4B2-4434-CD48-96DE-A7288B2118C1}" name="Retrieved" dataDxfId="24"/>
    <tableColumn id="3" xr3:uid="{AB55E4BA-5003-DE48-B4E7-A86EF84582C1}" name="Deleted" dataDxfId="23"/>
    <tableColumn id="10" xr3:uid="{8CD631FB-501D-0745-B76F-0EA72EA1C958}" name="Studies" dataDxfId="22">
      <calculatedColumnFormula>Table2[[#This Row],[Retrieved]]-Table2[[#This Row],[Deleted]]</calculatedColumnFormula>
    </tableColumn>
    <tableColumn id="4" xr3:uid="{E960682B-167D-FE4D-855C-709EBED51085}" name="No gravity model" dataDxfId="21"/>
    <tableColumn id="5" xr3:uid="{4B1CECA6-75EB-954F-94B9-424D8BB46CB8}" name="No empirical estimates" dataDxfId="20"/>
    <tableColumn id="6" xr3:uid="{29ECB099-A4C2-5D45-B2EB-E4E2CE315740}" name="No standard errors" dataDxfId="19"/>
    <tableColumn id="7" xr3:uid="{0CEF28EB-BE71-DB46-A289-7D7B5A9A8CED}" name="No distance" dataDxfId="18"/>
    <tableColumn id="8" xr3:uid="{BA968083-45EB-4549-A176-6585DE2B3631}" name="Not enough variation in origin and destination" dataDxfId="17"/>
    <tableColumn id="9" xr3:uid="{4D85681D-D7CB-8743-9944-F5F834001997}" name="Incorrect specification" dataDxfId="16"/>
    <tableColumn id="11" xr3:uid="{68B12364-EBEA-41C1-AC59-0FE657B87F4F}" name="Not accessible" dataDxfId="15"/>
    <tableColumn id="12" xr3:uid="{0372C460-C543-4C1D-8345-86D571994180}" name="Coded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4C11AC-DFF8-43DA-8884-3BF11ED7E664}" name="Table3" displayName="Table3" ref="A1:J121" totalsRowShown="0" headerRowDxfId="13" dataDxfId="11" headerRowBorderDxfId="12" tableBorderDxfId="10">
  <autoFilter ref="A1:J121" xr:uid="{954C11AC-DFF8-43DA-8884-3BF11ED7E664}"/>
  <sortState xmlns:xlrd2="http://schemas.microsoft.com/office/spreadsheetml/2017/richdata2" ref="A2:J121">
    <sortCondition ref="B1:B121"/>
  </sortState>
  <tableColumns count="10">
    <tableColumn id="1" xr3:uid="{8F8409B4-96A2-48D3-A9DF-BBF8CEA91399}" name="study_key" dataDxfId="9"/>
    <tableColumn id="2" xr3:uid="{D316D8A4-F10C-42E0-8190-6BD42CAE0656}" name="study_id" dataDxfId="8"/>
    <tableColumn id="3" xr3:uid="{A534DF94-E9C0-4A19-AAF9-332C774D87C2}" name="authors" dataDxfId="7"/>
    <tableColumn id="4" xr3:uid="{38D4B8EF-EA93-479F-B5B2-ED7B4857341D}" name="title" dataDxfId="6"/>
    <tableColumn id="5" xr3:uid="{F57E880F-A550-472E-87F4-B7239735870C}" name="journal " dataDxfId="5"/>
    <tableColumn id="6" xr3:uid="{2A454183-33F8-4B68-B49A-D0537B8AE74C}" name="year" dataDxfId="4"/>
    <tableColumn id="7" xr3:uid="{F7DC9F13-C93A-42A5-9205-846E8994AA82}" name="DOI/website" dataDxfId="3"/>
    <tableColumn id="9" xr3:uid="{87B75A5D-53AC-4EE2-AC92-64E18AB00994}" name="checked" dataDxfId="2"/>
    <tableColumn id="10" xr3:uid="{B02863C7-B814-4AF1-B91D-52947C44C2FD}" name="comments" dataDxfId="1"/>
    <tableColumn id="8" xr3:uid="{7DD7917C-4805-2F4D-A214-53124CDA7EB9}" name="Scop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annals.2018.11.009" TargetMode="External"/><Relationship Id="rId13" Type="http://schemas.openxmlformats.org/officeDocument/2006/relationships/hyperlink" Target="https://doi.org/10.1080/13683500.2018.1544612" TargetMode="External"/><Relationship Id="rId18" Type="http://schemas.openxmlformats.org/officeDocument/2006/relationships/hyperlink" Target="https://doi.org/10.1002/jtr.2390" TargetMode="External"/><Relationship Id="rId26" Type="http://schemas.openxmlformats.org/officeDocument/2006/relationships/hyperlink" Target="https://www.researchgate.net/publication/359082406_Modelling_a_Tourism_Demand_in_Vietnam/link/622706d99f7b32463417b287/download" TargetMode="External"/><Relationship Id="rId3" Type="http://schemas.openxmlformats.org/officeDocument/2006/relationships/hyperlink" Target="https://doi.org/10.5367%2F000000010792278374" TargetMode="External"/><Relationship Id="rId21" Type="http://schemas.openxmlformats.org/officeDocument/2006/relationships/hyperlink" Target="https://www.scielo.cl/pdf/ede/v43n2/art05.pdf" TargetMode="External"/><Relationship Id="rId7" Type="http://schemas.openxmlformats.org/officeDocument/2006/relationships/hyperlink" Target="https://doi.org/10.1080/13683500.2015.1051518" TargetMode="External"/><Relationship Id="rId12" Type="http://schemas.openxmlformats.org/officeDocument/2006/relationships/hyperlink" Target="https://doi.org/10.1080/00036846.2014.889802" TargetMode="External"/><Relationship Id="rId17" Type="http://schemas.openxmlformats.org/officeDocument/2006/relationships/hyperlink" Target="https://doi.org/10.1080/13683500.2017.1345870" TargetMode="External"/><Relationship Id="rId25" Type="http://schemas.openxmlformats.org/officeDocument/2006/relationships/hyperlink" Target="https://www.researchgate.net/publication/338264117_Tourist_Arrivals_to_Muslim_Countries_Pre-and_Post-September_11/link/5e0b735ea6fdcc28374b2c48/download" TargetMode="External"/><Relationship Id="rId2" Type="http://schemas.openxmlformats.org/officeDocument/2006/relationships/hyperlink" Target="https://doi.org/10.5367/000000010790872015" TargetMode="External"/><Relationship Id="rId16" Type="http://schemas.openxmlformats.org/officeDocument/2006/relationships/hyperlink" Target="https://doi.org/10.1080/13683500.2020.1803222" TargetMode="External"/><Relationship Id="rId20" Type="http://schemas.openxmlformats.org/officeDocument/2006/relationships/hyperlink" Target="https://doi.org/10.1002/jtr.2127" TargetMode="External"/><Relationship Id="rId1" Type="http://schemas.openxmlformats.org/officeDocument/2006/relationships/hyperlink" Target="https://doi.org/10.1002/jtr.2297" TargetMode="External"/><Relationship Id="rId6" Type="http://schemas.openxmlformats.org/officeDocument/2006/relationships/hyperlink" Target="https://doi.org/10.1007/s00168-008-0275-2" TargetMode="External"/><Relationship Id="rId11" Type="http://schemas.openxmlformats.org/officeDocument/2006/relationships/hyperlink" Target="https://doi.org/10.1080/000368404000180897" TargetMode="External"/><Relationship Id="rId24" Type="http://schemas.openxmlformats.org/officeDocument/2006/relationships/hyperlink" Target="https://doi.org/10.1016/j.tourman.2019.104055" TargetMode="External"/><Relationship Id="rId5" Type="http://schemas.openxmlformats.org/officeDocument/2006/relationships/hyperlink" Target="https://doi.org/10.1177%2F1354816619843452" TargetMode="External"/><Relationship Id="rId15" Type="http://schemas.openxmlformats.org/officeDocument/2006/relationships/hyperlink" Target="https://doi.org/10.1080/13683500.2020.1734547" TargetMode="External"/><Relationship Id="rId23" Type="http://schemas.openxmlformats.org/officeDocument/2006/relationships/hyperlink" Target="https://doi.org/10.1016/j.tourman.2012.01.014" TargetMode="External"/><Relationship Id="rId28" Type="http://schemas.openxmlformats.org/officeDocument/2006/relationships/table" Target="../tables/table2.xml"/><Relationship Id="rId10" Type="http://schemas.openxmlformats.org/officeDocument/2006/relationships/hyperlink" Target="https://doi.org/10.1080/00036846.2016.1265078" TargetMode="External"/><Relationship Id="rId19" Type="http://schemas.openxmlformats.org/officeDocument/2006/relationships/hyperlink" Target="https://doi.org/10.1002/jtr.2152" TargetMode="External"/><Relationship Id="rId4" Type="http://schemas.openxmlformats.org/officeDocument/2006/relationships/hyperlink" Target="https://doi.org/10.5367/te.2013.0359" TargetMode="External"/><Relationship Id="rId9" Type="http://schemas.openxmlformats.org/officeDocument/2006/relationships/hyperlink" Target="https://doi.org/10.1016/j.annals.2021.103326" TargetMode="External"/><Relationship Id="rId14" Type="http://schemas.openxmlformats.org/officeDocument/2006/relationships/hyperlink" Target="https://doi.org/10.1080/13683500.2019.1590322" TargetMode="External"/><Relationship Id="rId22" Type="http://schemas.openxmlformats.org/officeDocument/2006/relationships/hyperlink" Target="https://doi.org/10.1016/j.tourman.2013.01.013" TargetMode="External"/><Relationship Id="rId27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F5D8-5360-4F41-8D9F-3E73A6C3CD25}">
  <dimension ref="A1:E72"/>
  <sheetViews>
    <sheetView workbookViewId="0">
      <selection activeCell="H13" sqref="H13"/>
    </sheetView>
  </sheetViews>
  <sheetFormatPr baseColWidth="10" defaultColWidth="11.5" defaultRowHeight="15" x14ac:dyDescent="0.2"/>
  <cols>
    <col min="1" max="1" width="38.6640625" customWidth="1"/>
    <col min="2" max="2" width="22" customWidth="1"/>
  </cols>
  <sheetData>
    <row r="1" spans="1:2" x14ac:dyDescent="0.2">
      <c r="A1" s="40"/>
    </row>
    <row r="2" spans="1:2" x14ac:dyDescent="0.2">
      <c r="A2" s="1" t="s">
        <v>25</v>
      </c>
      <c r="B2" s="1" t="s">
        <v>640</v>
      </c>
    </row>
    <row r="3" spans="1:2" x14ac:dyDescent="0.2">
      <c r="A3" s="1" t="s">
        <v>27</v>
      </c>
      <c r="B3" t="s">
        <v>642</v>
      </c>
    </row>
    <row r="4" spans="1:2" x14ac:dyDescent="0.2">
      <c r="A4" s="1"/>
      <c r="B4" t="s">
        <v>643</v>
      </c>
    </row>
    <row r="5" spans="1:2" x14ac:dyDescent="0.2">
      <c r="A5" s="1"/>
      <c r="B5" s="1"/>
    </row>
    <row r="6" spans="1:2" ht="16" thickBot="1" x14ac:dyDescent="0.25"/>
    <row r="7" spans="1:2" x14ac:dyDescent="0.2">
      <c r="A7" s="41" t="s">
        <v>1</v>
      </c>
      <c r="B7" s="44">
        <v>264</v>
      </c>
    </row>
    <row r="8" spans="1:2" x14ac:dyDescent="0.2">
      <c r="A8" s="42" t="s">
        <v>2</v>
      </c>
      <c r="B8" s="45">
        <f>SUM(B10:B20)</f>
        <v>183</v>
      </c>
    </row>
    <row r="9" spans="1:2" x14ac:dyDescent="0.2">
      <c r="A9" s="42" t="s">
        <v>3</v>
      </c>
      <c r="B9" s="45">
        <f>B7-B8</f>
        <v>81</v>
      </c>
    </row>
    <row r="10" spans="1:2" x14ac:dyDescent="0.2">
      <c r="A10" s="42" t="s">
        <v>649</v>
      </c>
      <c r="B10" s="45">
        <v>60</v>
      </c>
    </row>
    <row r="11" spans="1:2" x14ac:dyDescent="0.2">
      <c r="A11" s="42" t="s">
        <v>5</v>
      </c>
      <c r="B11" s="45">
        <v>1</v>
      </c>
    </row>
    <row r="12" spans="1:2" x14ac:dyDescent="0.2">
      <c r="A12" s="42" t="s">
        <v>6</v>
      </c>
      <c r="B12" s="45">
        <v>2</v>
      </c>
    </row>
    <row r="13" spans="1:2" x14ac:dyDescent="0.2">
      <c r="A13" s="42" t="s">
        <v>651</v>
      </c>
      <c r="B13" s="45">
        <v>22</v>
      </c>
    </row>
    <row r="14" spans="1:2" x14ac:dyDescent="0.2">
      <c r="A14" s="42" t="s">
        <v>8</v>
      </c>
      <c r="B14" s="45">
        <v>8</v>
      </c>
    </row>
    <row r="15" spans="1:2" x14ac:dyDescent="0.2">
      <c r="A15" s="42" t="s">
        <v>699</v>
      </c>
      <c r="B15" s="45">
        <v>31</v>
      </c>
    </row>
    <row r="16" spans="1:2" x14ac:dyDescent="0.2">
      <c r="A16" s="42" t="s">
        <v>650</v>
      </c>
      <c r="B16" s="45">
        <v>14</v>
      </c>
    </row>
    <row r="17" spans="1:2" x14ac:dyDescent="0.2">
      <c r="A17" s="42" t="s">
        <v>682</v>
      </c>
      <c r="B17" s="45">
        <v>6</v>
      </c>
    </row>
    <row r="18" spans="1:2" x14ac:dyDescent="0.2">
      <c r="A18" s="42" t="s">
        <v>727</v>
      </c>
      <c r="B18" s="45">
        <v>1</v>
      </c>
    </row>
    <row r="19" spans="1:2" x14ac:dyDescent="0.2">
      <c r="A19" s="42" t="s">
        <v>353</v>
      </c>
      <c r="B19" s="45">
        <v>29</v>
      </c>
    </row>
    <row r="20" spans="1:2" ht="16" thickBot="1" x14ac:dyDescent="0.25">
      <c r="A20" s="43" t="s">
        <v>641</v>
      </c>
      <c r="B20" s="46">
        <v>9</v>
      </c>
    </row>
    <row r="72" spans="5:5" x14ac:dyDescent="0.2">
      <c r="E72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opLeftCell="B1" workbookViewId="0">
      <selection activeCell="B1" sqref="B1:K1"/>
    </sheetView>
  </sheetViews>
  <sheetFormatPr baseColWidth="10" defaultColWidth="8.83203125" defaultRowHeight="15" x14ac:dyDescent="0.2"/>
  <cols>
    <col min="1" max="1" width="34" customWidth="1"/>
    <col min="2" max="2" width="11.33203125" customWidth="1"/>
    <col min="3" max="4" width="9.6640625" customWidth="1"/>
    <col min="5" max="5" width="19.83203125" customWidth="1"/>
    <col min="6" max="6" width="23.83203125" customWidth="1"/>
    <col min="7" max="7" width="18.83203125" customWidth="1"/>
    <col min="8" max="8" width="16.5" customWidth="1"/>
    <col min="9" max="9" width="40.1640625" customWidth="1"/>
    <col min="10" max="10" width="21.83203125" customWidth="1"/>
    <col min="11" max="11" width="16.33203125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353</v>
      </c>
      <c r="L1" s="24" t="s">
        <v>10</v>
      </c>
    </row>
    <row r="2" spans="1:12" x14ac:dyDescent="0.2">
      <c r="A2" s="1" t="s">
        <v>11</v>
      </c>
      <c r="B2" s="1">
        <v>17</v>
      </c>
      <c r="C2" s="1">
        <v>16</v>
      </c>
      <c r="D2" s="1">
        <f>Table2[[#This Row],[Retrieved]]-Table2[[#This Row],[Deleted]]</f>
        <v>1</v>
      </c>
      <c r="E2" s="1">
        <v>6</v>
      </c>
      <c r="F2" s="1">
        <v>1</v>
      </c>
      <c r="G2" s="1">
        <v>0</v>
      </c>
      <c r="H2" s="1">
        <v>0</v>
      </c>
      <c r="I2" s="1">
        <v>0</v>
      </c>
      <c r="J2" s="1">
        <v>9</v>
      </c>
      <c r="K2" s="1">
        <v>0</v>
      </c>
      <c r="L2" s="1" t="s">
        <v>12</v>
      </c>
    </row>
    <row r="3" spans="1:12" x14ac:dyDescent="0.2">
      <c r="A3" s="1" t="s">
        <v>13</v>
      </c>
      <c r="B3" s="1">
        <v>28</v>
      </c>
      <c r="C3" s="1">
        <v>26</v>
      </c>
      <c r="D3" s="1">
        <f>Table2[[#This Row],[Retrieved]]-Table2[[#This Row],[Deleted]]</f>
        <v>2</v>
      </c>
      <c r="E3" s="1">
        <v>18</v>
      </c>
      <c r="F3" s="1">
        <v>6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 t="s">
        <v>12</v>
      </c>
    </row>
    <row r="4" spans="1:12" x14ac:dyDescent="0.2">
      <c r="A4" s="1" t="s">
        <v>14</v>
      </c>
      <c r="B4" s="1">
        <v>20</v>
      </c>
      <c r="C4" s="1">
        <v>17</v>
      </c>
      <c r="D4" s="1">
        <f>Table2[[#This Row],[Retrieved]]-Table2[[#This Row],[Deleted]]</f>
        <v>3</v>
      </c>
      <c r="E4" s="1">
        <v>8</v>
      </c>
      <c r="F4" s="1">
        <v>0</v>
      </c>
      <c r="G4" s="1">
        <v>0</v>
      </c>
      <c r="H4" s="1">
        <v>1</v>
      </c>
      <c r="I4" s="1">
        <v>0</v>
      </c>
      <c r="J4" s="1">
        <v>8</v>
      </c>
      <c r="K4" s="1">
        <v>0</v>
      </c>
      <c r="L4" s="1" t="s">
        <v>12</v>
      </c>
    </row>
    <row r="5" spans="1:12" x14ac:dyDescent="0.2">
      <c r="A5" s="1" t="s">
        <v>15</v>
      </c>
      <c r="B5" s="1">
        <v>25</v>
      </c>
      <c r="C5" s="1">
        <v>18</v>
      </c>
      <c r="D5" s="1">
        <f>Table2[[#This Row],[Retrieved]]-Table2[[#This Row],[Deleted]]</f>
        <v>7</v>
      </c>
      <c r="E5" s="1">
        <v>10</v>
      </c>
      <c r="F5" s="1">
        <v>1</v>
      </c>
      <c r="G5" s="1">
        <v>1</v>
      </c>
      <c r="H5" s="1">
        <v>4</v>
      </c>
      <c r="I5" s="1">
        <v>0</v>
      </c>
      <c r="J5" s="1">
        <v>2</v>
      </c>
      <c r="K5" s="1">
        <v>0</v>
      </c>
      <c r="L5" s="1" t="s">
        <v>12</v>
      </c>
    </row>
    <row r="6" spans="1:12" x14ac:dyDescent="0.2">
      <c r="A6" s="1" t="s">
        <v>16</v>
      </c>
      <c r="B6" s="1">
        <v>10</v>
      </c>
      <c r="C6" s="1">
        <v>6</v>
      </c>
      <c r="D6" s="1">
        <f>Table2[[#This Row],[Retrieved]]-Table2[[#This Row],[Deleted]]</f>
        <v>4</v>
      </c>
      <c r="E6" s="1">
        <v>2</v>
      </c>
      <c r="F6" s="1">
        <v>0</v>
      </c>
      <c r="G6" s="1">
        <v>1</v>
      </c>
      <c r="H6" s="1">
        <v>2</v>
      </c>
      <c r="I6" s="1">
        <v>0</v>
      </c>
      <c r="J6" s="1">
        <v>1</v>
      </c>
      <c r="K6" s="1">
        <v>0</v>
      </c>
      <c r="L6" s="1" t="s">
        <v>12</v>
      </c>
    </row>
    <row r="7" spans="1:12" x14ac:dyDescent="0.2">
      <c r="A7" s="1" t="s">
        <v>17</v>
      </c>
      <c r="B7" s="1">
        <v>41</v>
      </c>
      <c r="C7" s="1">
        <v>36</v>
      </c>
      <c r="D7" s="1">
        <f>Table2[[#This Row],[Retrieved]]-Table2[[#This Row],[Deleted]]</f>
        <v>5</v>
      </c>
      <c r="E7" s="1">
        <v>22</v>
      </c>
      <c r="F7" s="1">
        <v>3</v>
      </c>
      <c r="G7" s="1">
        <v>2</v>
      </c>
      <c r="H7" s="1">
        <v>7</v>
      </c>
      <c r="I7" s="1">
        <v>0</v>
      </c>
      <c r="J7" s="1">
        <v>2</v>
      </c>
      <c r="K7" s="1">
        <v>0</v>
      </c>
      <c r="L7" s="1" t="s">
        <v>12</v>
      </c>
    </row>
    <row r="8" spans="1:12" x14ac:dyDescent="0.2">
      <c r="A8" s="1" t="s">
        <v>18</v>
      </c>
      <c r="B8" s="1">
        <v>14</v>
      </c>
      <c r="C8" s="1">
        <v>12</v>
      </c>
      <c r="D8" s="1">
        <f>Table2[[#This Row],[Retrieved]]-Table2[[#This Row],[Deleted]]</f>
        <v>2</v>
      </c>
      <c r="E8" s="1">
        <v>8</v>
      </c>
      <c r="F8" s="1">
        <v>1</v>
      </c>
      <c r="G8" s="1">
        <v>1</v>
      </c>
      <c r="H8" s="1">
        <v>0</v>
      </c>
      <c r="I8" s="1">
        <v>0</v>
      </c>
      <c r="J8" s="1">
        <v>2</v>
      </c>
      <c r="K8" s="1">
        <v>0</v>
      </c>
      <c r="L8" s="1" t="s">
        <v>12</v>
      </c>
    </row>
    <row r="9" spans="1:12" x14ac:dyDescent="0.2">
      <c r="A9" s="1" t="s">
        <v>19</v>
      </c>
      <c r="B9" s="1">
        <v>6</v>
      </c>
      <c r="C9" s="1">
        <v>0</v>
      </c>
      <c r="D9" s="1">
        <f>Table2[[#This Row],[Retrieved]]-Table2[[#This Row],[Deleted]]</f>
        <v>6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 t="s">
        <v>20</v>
      </c>
    </row>
    <row r="10" spans="1:12" x14ac:dyDescent="0.2">
      <c r="A10" s="1" t="s">
        <v>21</v>
      </c>
      <c r="B10" s="1">
        <v>64</v>
      </c>
      <c r="C10" s="1">
        <v>47</v>
      </c>
      <c r="D10" s="1">
        <f>Table2[[#This Row],[Retrieved]]-Table2[[#This Row],[Deleted]]</f>
        <v>17</v>
      </c>
      <c r="E10" s="1">
        <v>23</v>
      </c>
      <c r="F10" s="1">
        <v>3</v>
      </c>
      <c r="G10" s="1">
        <v>3</v>
      </c>
      <c r="H10" s="1">
        <v>7</v>
      </c>
      <c r="I10" s="1">
        <v>0</v>
      </c>
      <c r="J10" s="1">
        <v>11</v>
      </c>
      <c r="K10" s="1">
        <v>1</v>
      </c>
      <c r="L10" s="1" t="s">
        <v>20</v>
      </c>
    </row>
    <row r="11" spans="1:12" x14ac:dyDescent="0.2">
      <c r="A11" s="1" t="s">
        <v>22</v>
      </c>
      <c r="B11" s="1">
        <v>53</v>
      </c>
      <c r="C11" s="1">
        <v>42</v>
      </c>
      <c r="D11" s="1">
        <f>Table2[[#This Row],[Retrieved]]-Table2[[#This Row],[Deleted]]</f>
        <v>11</v>
      </c>
      <c r="E11" s="1">
        <v>28</v>
      </c>
      <c r="F11" s="1">
        <v>2</v>
      </c>
      <c r="G11" s="1">
        <v>2</v>
      </c>
      <c r="H11" s="1">
        <v>5</v>
      </c>
      <c r="I11" s="1">
        <v>0</v>
      </c>
      <c r="J11" s="1">
        <v>5</v>
      </c>
      <c r="K11" s="1">
        <v>0</v>
      </c>
      <c r="L11" s="1" t="s">
        <v>20</v>
      </c>
    </row>
    <row r="12" spans="1:12" ht="16" thickBot="1" x14ac:dyDescent="0.25">
      <c r="A12" s="1" t="s">
        <v>23</v>
      </c>
      <c r="B12" s="1">
        <v>11</v>
      </c>
      <c r="C12" s="1">
        <v>9</v>
      </c>
      <c r="D12" s="1">
        <f>Table2[[#This Row],[Retrieved]]-Table2[[#This Row],[Deleted]]</f>
        <v>2</v>
      </c>
      <c r="E12" s="1">
        <v>8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 t="s">
        <v>20</v>
      </c>
    </row>
    <row r="13" spans="1:12" ht="16" thickBot="1" x14ac:dyDescent="0.25">
      <c r="A13" s="25" t="s">
        <v>24</v>
      </c>
      <c r="B13" s="26">
        <f>SUM(B2:B12)</f>
        <v>289</v>
      </c>
      <c r="C13" s="26">
        <f t="shared" ref="C13:K13" si="0">SUM(C2:C12)</f>
        <v>229</v>
      </c>
      <c r="D13" s="26">
        <f t="shared" si="0"/>
        <v>60</v>
      </c>
      <c r="E13" s="26">
        <f t="shared" si="0"/>
        <v>133</v>
      </c>
      <c r="F13" s="26">
        <f t="shared" si="0"/>
        <v>17</v>
      </c>
      <c r="G13" s="26">
        <f t="shared" si="0"/>
        <v>10</v>
      </c>
      <c r="H13" s="26">
        <f t="shared" si="0"/>
        <v>27</v>
      </c>
      <c r="I13" s="26">
        <f t="shared" si="0"/>
        <v>1</v>
      </c>
      <c r="J13" s="26">
        <f t="shared" si="0"/>
        <v>41</v>
      </c>
      <c r="K13" s="26">
        <f t="shared" si="0"/>
        <v>1</v>
      </c>
      <c r="L13" s="27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2">
      <c r="A16" s="1" t="s">
        <v>25</v>
      </c>
      <c r="B16" s="1" t="s">
        <v>26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 t="s">
        <v>27</v>
      </c>
      <c r="B17" s="1" t="s">
        <v>28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 t="s">
        <v>29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1" t="s">
        <v>30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 t="s">
        <v>31</v>
      </c>
      <c r="B21" s="1" t="s">
        <v>32</v>
      </c>
      <c r="C21" s="1"/>
      <c r="D21" s="1"/>
      <c r="E21" s="1"/>
      <c r="F21" s="1"/>
      <c r="G21" s="1"/>
      <c r="H21" s="1"/>
      <c r="I21" s="1"/>
      <c r="J21" s="1"/>
      <c r="K21" s="1"/>
    </row>
    <row r="69" spans="2:2" x14ac:dyDescent="0.2">
      <c r="B69" s="3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80D9-6774-40B3-A36C-F7FC7F9A618E}">
  <dimension ref="A1:J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baseColWidth="10" defaultColWidth="8.83203125" defaultRowHeight="15" x14ac:dyDescent="0.2"/>
  <cols>
    <col min="1" max="1" width="15.1640625" customWidth="1"/>
    <col min="2" max="2" width="10.5" customWidth="1"/>
    <col min="3" max="3" width="32.5" customWidth="1"/>
    <col min="4" max="4" width="71.83203125" customWidth="1"/>
    <col min="5" max="5" width="31" customWidth="1"/>
    <col min="6" max="6" width="8.33203125" customWidth="1"/>
    <col min="7" max="7" width="42" customWidth="1"/>
    <col min="8" max="8" width="11" customWidth="1"/>
    <col min="9" max="9" width="12.6640625" customWidth="1"/>
  </cols>
  <sheetData>
    <row r="1" spans="1:10" ht="16" thickBot="1" x14ac:dyDescent="0.25">
      <c r="A1" s="10" t="s">
        <v>33</v>
      </c>
      <c r="B1" s="6" t="s">
        <v>34</v>
      </c>
      <c r="C1" s="6" t="s">
        <v>728</v>
      </c>
      <c r="D1" s="6" t="s">
        <v>35</v>
      </c>
      <c r="E1" s="7" t="s">
        <v>36</v>
      </c>
      <c r="F1" s="8" t="s">
        <v>37</v>
      </c>
      <c r="G1" s="5" t="s">
        <v>450</v>
      </c>
      <c r="H1" s="9" t="s">
        <v>38</v>
      </c>
      <c r="I1" s="11" t="s">
        <v>39</v>
      </c>
      <c r="J1" s="38" t="s">
        <v>639</v>
      </c>
    </row>
    <row r="2" spans="1:10" x14ac:dyDescent="0.2">
      <c r="A2" s="1" t="s">
        <v>40</v>
      </c>
      <c r="B2" s="1">
        <v>1</v>
      </c>
      <c r="C2" s="1" t="s">
        <v>41</v>
      </c>
      <c r="D2" s="1" t="s">
        <v>42</v>
      </c>
      <c r="E2" s="1" t="s">
        <v>43</v>
      </c>
      <c r="F2" s="1">
        <v>2010</v>
      </c>
      <c r="G2" s="20" t="s">
        <v>44</v>
      </c>
      <c r="H2" s="1" t="s">
        <v>464</v>
      </c>
      <c r="I2" s="1"/>
      <c r="J2" s="1" t="s">
        <v>464</v>
      </c>
    </row>
    <row r="3" spans="1:10" x14ac:dyDescent="0.2">
      <c r="A3" s="1" t="s">
        <v>45</v>
      </c>
      <c r="B3" s="1">
        <v>2</v>
      </c>
      <c r="C3" s="1" t="s">
        <v>46</v>
      </c>
      <c r="D3" s="1" t="s">
        <v>47</v>
      </c>
      <c r="E3" s="1" t="s">
        <v>13</v>
      </c>
      <c r="F3" s="1">
        <v>2019</v>
      </c>
      <c r="G3" s="20" t="s">
        <v>48</v>
      </c>
      <c r="H3" s="1" t="s">
        <v>464</v>
      </c>
      <c r="I3" s="1"/>
      <c r="J3" s="1"/>
    </row>
    <row r="4" spans="1:10" x14ac:dyDescent="0.2">
      <c r="A4" s="1" t="s">
        <v>49</v>
      </c>
      <c r="B4" s="1">
        <v>3</v>
      </c>
      <c r="C4" s="1" t="s">
        <v>50</v>
      </c>
      <c r="D4" s="1" t="s">
        <v>51</v>
      </c>
      <c r="E4" s="1" t="s">
        <v>13</v>
      </c>
      <c r="F4" s="1">
        <v>2022</v>
      </c>
      <c r="G4" s="20" t="s">
        <v>52</v>
      </c>
      <c r="H4" s="1" t="s">
        <v>464</v>
      </c>
      <c r="I4" s="1"/>
      <c r="J4" s="1"/>
    </row>
    <row r="5" spans="1:10" x14ac:dyDescent="0.2">
      <c r="A5" s="1" t="s">
        <v>53</v>
      </c>
      <c r="B5" s="1">
        <v>4</v>
      </c>
      <c r="C5" s="1" t="s">
        <v>54</v>
      </c>
      <c r="D5" s="1" t="s">
        <v>55</v>
      </c>
      <c r="E5" s="1" t="s">
        <v>14</v>
      </c>
      <c r="F5" s="1">
        <v>2017</v>
      </c>
      <c r="G5" s="20" t="s">
        <v>56</v>
      </c>
      <c r="H5" s="1" t="s">
        <v>464</v>
      </c>
      <c r="I5" s="1"/>
      <c r="J5" s="1"/>
    </row>
    <row r="6" spans="1:10" x14ac:dyDescent="0.2">
      <c r="A6" s="1" t="s">
        <v>57</v>
      </c>
      <c r="B6" s="1">
        <v>5</v>
      </c>
      <c r="C6" s="1" t="s">
        <v>58</v>
      </c>
      <c r="D6" s="1" t="s">
        <v>59</v>
      </c>
      <c r="E6" s="1" t="s">
        <v>14</v>
      </c>
      <c r="F6" s="1">
        <v>2006</v>
      </c>
      <c r="G6" s="20" t="s">
        <v>60</v>
      </c>
      <c r="H6" s="1" t="s">
        <v>464</v>
      </c>
      <c r="I6" s="1"/>
      <c r="J6" s="1"/>
    </row>
    <row r="7" spans="1:10" x14ac:dyDescent="0.2">
      <c r="A7" s="51" t="s">
        <v>61</v>
      </c>
      <c r="B7" s="1">
        <v>6</v>
      </c>
      <c r="C7" s="1" t="s">
        <v>62</v>
      </c>
      <c r="D7" s="1" t="s">
        <v>63</v>
      </c>
      <c r="E7" s="1" t="s">
        <v>14</v>
      </c>
      <c r="F7" s="1">
        <v>2014</v>
      </c>
      <c r="G7" s="20" t="s">
        <v>64</v>
      </c>
      <c r="H7" s="1" t="s">
        <v>464</v>
      </c>
      <c r="I7" s="1"/>
      <c r="J7" s="1" t="s">
        <v>464</v>
      </c>
    </row>
    <row r="8" spans="1:10" x14ac:dyDescent="0.2">
      <c r="A8" s="1" t="s">
        <v>65</v>
      </c>
      <c r="B8" s="1">
        <v>7</v>
      </c>
      <c r="C8" s="1" t="s">
        <v>66</v>
      </c>
      <c r="D8" s="1" t="s">
        <v>67</v>
      </c>
      <c r="E8" s="1" t="s">
        <v>15</v>
      </c>
      <c r="F8" s="1">
        <v>2021</v>
      </c>
      <c r="G8" s="1" t="s">
        <v>68</v>
      </c>
      <c r="H8" s="1" t="s">
        <v>464</v>
      </c>
      <c r="I8" s="1"/>
      <c r="J8" s="1" t="s">
        <v>464</v>
      </c>
    </row>
    <row r="9" spans="1:10" x14ac:dyDescent="0.2">
      <c r="A9" s="1" t="s">
        <v>69</v>
      </c>
      <c r="B9" s="1">
        <v>8</v>
      </c>
      <c r="C9" s="1" t="s">
        <v>176</v>
      </c>
      <c r="D9" s="1" t="s">
        <v>70</v>
      </c>
      <c r="E9" s="1" t="s">
        <v>15</v>
      </c>
      <c r="F9" s="1">
        <v>2020</v>
      </c>
      <c r="G9" s="20" t="s">
        <v>71</v>
      </c>
      <c r="H9" s="1" t="s">
        <v>464</v>
      </c>
      <c r="I9" s="1"/>
      <c r="J9" s="1" t="s">
        <v>464</v>
      </c>
    </row>
    <row r="10" spans="1:10" x14ac:dyDescent="0.2">
      <c r="A10" s="1" t="s">
        <v>72</v>
      </c>
      <c r="B10" s="1">
        <v>9</v>
      </c>
      <c r="C10" s="1" t="s">
        <v>73</v>
      </c>
      <c r="D10" s="1" t="s">
        <v>74</v>
      </c>
      <c r="E10" s="1" t="s">
        <v>15</v>
      </c>
      <c r="F10" s="1">
        <v>2016</v>
      </c>
      <c r="G10" s="20" t="s">
        <v>75</v>
      </c>
      <c r="H10" s="1" t="s">
        <v>464</v>
      </c>
      <c r="I10" s="1"/>
      <c r="J10" s="1" t="s">
        <v>464</v>
      </c>
    </row>
    <row r="11" spans="1:10" x14ac:dyDescent="0.2">
      <c r="A11" s="1" t="s">
        <v>76</v>
      </c>
      <c r="B11" s="1">
        <v>10</v>
      </c>
      <c r="C11" s="1" t="s">
        <v>77</v>
      </c>
      <c r="D11" s="1" t="s">
        <v>78</v>
      </c>
      <c r="E11" s="1" t="s">
        <v>15</v>
      </c>
      <c r="F11" s="1">
        <v>2020</v>
      </c>
      <c r="G11" s="20" t="s">
        <v>79</v>
      </c>
      <c r="H11" s="1" t="s">
        <v>464</v>
      </c>
      <c r="I11" s="1"/>
      <c r="J11" s="1" t="s">
        <v>464</v>
      </c>
    </row>
    <row r="12" spans="1:10" x14ac:dyDescent="0.2">
      <c r="A12" s="1" t="s">
        <v>373</v>
      </c>
      <c r="B12" s="1">
        <v>11</v>
      </c>
      <c r="C12" s="1" t="s">
        <v>80</v>
      </c>
      <c r="D12" s="1" t="s">
        <v>81</v>
      </c>
      <c r="E12" s="1" t="s">
        <v>15</v>
      </c>
      <c r="F12" s="1">
        <v>2020</v>
      </c>
      <c r="G12" s="28" t="s">
        <v>82</v>
      </c>
      <c r="H12" s="1" t="s">
        <v>464</v>
      </c>
      <c r="I12" s="1"/>
      <c r="J12" s="1"/>
    </row>
    <row r="13" spans="1:10" x14ac:dyDescent="0.2">
      <c r="A13" s="1" t="s">
        <v>83</v>
      </c>
      <c r="B13" s="1">
        <v>12</v>
      </c>
      <c r="C13" s="1" t="s">
        <v>84</v>
      </c>
      <c r="D13" s="1" t="s">
        <v>85</v>
      </c>
      <c r="E13" s="1" t="s">
        <v>15</v>
      </c>
      <c r="F13" s="1">
        <v>2021</v>
      </c>
      <c r="G13" s="20" t="s">
        <v>86</v>
      </c>
      <c r="H13" s="1" t="s">
        <v>464</v>
      </c>
      <c r="I13" s="1"/>
      <c r="J13" s="1" t="s">
        <v>464</v>
      </c>
    </row>
    <row r="14" spans="1:10" x14ac:dyDescent="0.2">
      <c r="A14" s="1" t="s">
        <v>529</v>
      </c>
      <c r="B14" s="1">
        <v>13</v>
      </c>
      <c r="C14" s="1" t="s">
        <v>87</v>
      </c>
      <c r="D14" s="1" t="s">
        <v>88</v>
      </c>
      <c r="E14" s="1" t="s">
        <v>15</v>
      </c>
      <c r="F14" s="1">
        <v>2019</v>
      </c>
      <c r="G14" s="20" t="s">
        <v>89</v>
      </c>
      <c r="H14" s="1" t="s">
        <v>464</v>
      </c>
      <c r="I14" s="1"/>
      <c r="J14" s="1" t="s">
        <v>464</v>
      </c>
    </row>
    <row r="15" spans="1:10" x14ac:dyDescent="0.2">
      <c r="A15" s="1" t="s">
        <v>90</v>
      </c>
      <c r="B15" s="1">
        <v>14</v>
      </c>
      <c r="C15" s="1" t="s">
        <v>91</v>
      </c>
      <c r="D15" s="1" t="s">
        <v>92</v>
      </c>
      <c r="E15" s="1" t="s">
        <v>16</v>
      </c>
      <c r="F15" s="1">
        <v>2019</v>
      </c>
      <c r="G15" s="20" t="s">
        <v>93</v>
      </c>
      <c r="H15" s="1" t="s">
        <v>464</v>
      </c>
      <c r="I15" s="1"/>
      <c r="J15" s="1" t="s">
        <v>464</v>
      </c>
    </row>
    <row r="16" spans="1:10" x14ac:dyDescent="0.2">
      <c r="A16" s="1" t="s">
        <v>94</v>
      </c>
      <c r="B16" s="1">
        <v>15</v>
      </c>
      <c r="C16" s="1" t="s">
        <v>95</v>
      </c>
      <c r="D16" s="1" t="s">
        <v>96</v>
      </c>
      <c r="E16" s="1" t="s">
        <v>16</v>
      </c>
      <c r="F16" s="1">
        <v>2021</v>
      </c>
      <c r="G16" s="28" t="s">
        <v>97</v>
      </c>
      <c r="H16" s="1" t="s">
        <v>464</v>
      </c>
      <c r="I16" s="1"/>
      <c r="J16" s="1"/>
    </row>
    <row r="17" spans="1:10" x14ac:dyDescent="0.2">
      <c r="A17" s="1" t="s">
        <v>98</v>
      </c>
      <c r="B17" s="1">
        <v>16</v>
      </c>
      <c r="C17" s="1" t="s">
        <v>99</v>
      </c>
      <c r="D17" s="1" t="s">
        <v>100</v>
      </c>
      <c r="E17" s="1" t="s">
        <v>16</v>
      </c>
      <c r="F17" s="1">
        <v>2018</v>
      </c>
      <c r="G17" s="28" t="s">
        <v>101</v>
      </c>
      <c r="H17" s="1" t="s">
        <v>464</v>
      </c>
      <c r="I17" s="1"/>
      <c r="J17" s="1"/>
    </row>
    <row r="18" spans="1:10" x14ac:dyDescent="0.2">
      <c r="A18" s="1" t="s">
        <v>102</v>
      </c>
      <c r="B18" s="1">
        <v>17</v>
      </c>
      <c r="C18" s="1" t="s">
        <v>103</v>
      </c>
      <c r="D18" s="1" t="s">
        <v>104</v>
      </c>
      <c r="E18" s="1" t="s">
        <v>16</v>
      </c>
      <c r="F18" s="1">
        <v>2017</v>
      </c>
      <c r="G18" s="28" t="s">
        <v>105</v>
      </c>
      <c r="H18" s="1" t="s">
        <v>464</v>
      </c>
      <c r="I18" s="1"/>
      <c r="J18" s="1" t="s">
        <v>464</v>
      </c>
    </row>
    <row r="19" spans="1:10" x14ac:dyDescent="0.2">
      <c r="A19" s="1" t="s">
        <v>106</v>
      </c>
      <c r="B19" s="1">
        <v>18</v>
      </c>
      <c r="C19" s="1" t="s">
        <v>107</v>
      </c>
      <c r="D19" s="1" t="s">
        <v>108</v>
      </c>
      <c r="E19" s="1" t="s">
        <v>17</v>
      </c>
      <c r="F19" s="1">
        <v>2021</v>
      </c>
      <c r="G19" s="1" t="s">
        <v>467</v>
      </c>
      <c r="H19" s="1" t="s">
        <v>464</v>
      </c>
      <c r="I19" s="1"/>
      <c r="J19" s="1" t="s">
        <v>464</v>
      </c>
    </row>
    <row r="20" spans="1:10" x14ac:dyDescent="0.2">
      <c r="A20" s="1" t="s">
        <v>109</v>
      </c>
      <c r="B20" s="1">
        <v>19</v>
      </c>
      <c r="C20" s="1" t="s">
        <v>110</v>
      </c>
      <c r="D20" s="1" t="s">
        <v>111</v>
      </c>
      <c r="E20" s="1" t="s">
        <v>17</v>
      </c>
      <c r="F20" s="1">
        <v>2022</v>
      </c>
      <c r="G20" s="1" t="s">
        <v>466</v>
      </c>
      <c r="H20" s="1" t="s">
        <v>464</v>
      </c>
      <c r="I20" s="1"/>
      <c r="J20" s="1" t="s">
        <v>464</v>
      </c>
    </row>
    <row r="21" spans="1:10" x14ac:dyDescent="0.2">
      <c r="A21" s="1" t="s">
        <v>112</v>
      </c>
      <c r="B21" s="1">
        <v>20</v>
      </c>
      <c r="C21" s="1" t="s">
        <v>113</v>
      </c>
      <c r="D21" s="1" t="s">
        <v>114</v>
      </c>
      <c r="E21" s="1" t="s">
        <v>17</v>
      </c>
      <c r="F21" s="1">
        <v>2019</v>
      </c>
      <c r="G21" s="1" t="s">
        <v>115</v>
      </c>
      <c r="H21" s="1" t="s">
        <v>464</v>
      </c>
      <c r="I21" s="1"/>
      <c r="J21" s="1" t="s">
        <v>464</v>
      </c>
    </row>
    <row r="22" spans="1:10" x14ac:dyDescent="0.2">
      <c r="A22" s="1" t="s">
        <v>116</v>
      </c>
      <c r="B22" s="1">
        <v>21</v>
      </c>
      <c r="C22" s="1" t="s">
        <v>117</v>
      </c>
      <c r="D22" s="1" t="s">
        <v>118</v>
      </c>
      <c r="E22" s="1" t="s">
        <v>17</v>
      </c>
      <c r="F22" s="1">
        <v>2020</v>
      </c>
      <c r="G22" s="1" t="s">
        <v>597</v>
      </c>
      <c r="H22" s="1" t="s">
        <v>464</v>
      </c>
      <c r="I22" s="1"/>
      <c r="J22" s="1"/>
    </row>
    <row r="23" spans="1:10" x14ac:dyDescent="0.2">
      <c r="A23" s="1" t="s">
        <v>119</v>
      </c>
      <c r="B23" s="1">
        <v>22</v>
      </c>
      <c r="C23" s="1" t="s">
        <v>120</v>
      </c>
      <c r="D23" s="1" t="s">
        <v>121</v>
      </c>
      <c r="E23" s="1" t="s">
        <v>17</v>
      </c>
      <c r="F23" s="1">
        <v>2019</v>
      </c>
      <c r="G23" s="1" t="s">
        <v>122</v>
      </c>
      <c r="H23" s="1" t="s">
        <v>464</v>
      </c>
      <c r="I23" s="1"/>
      <c r="J23" s="1" t="s">
        <v>464</v>
      </c>
    </row>
    <row r="24" spans="1:10" x14ac:dyDescent="0.2">
      <c r="A24" s="1" t="s">
        <v>123</v>
      </c>
      <c r="B24" s="1">
        <v>23</v>
      </c>
      <c r="C24" s="1" t="s">
        <v>124</v>
      </c>
      <c r="D24" s="1" t="s">
        <v>125</v>
      </c>
      <c r="E24" s="1" t="s">
        <v>18</v>
      </c>
      <c r="F24" s="1">
        <v>2019</v>
      </c>
      <c r="G24" s="1" t="s">
        <v>126</v>
      </c>
      <c r="H24" s="1" t="s">
        <v>464</v>
      </c>
      <c r="I24" s="1"/>
      <c r="J24" s="1" t="s">
        <v>464</v>
      </c>
    </row>
    <row r="25" spans="1:10" x14ac:dyDescent="0.2">
      <c r="A25" s="1" t="s">
        <v>127</v>
      </c>
      <c r="B25" s="1">
        <v>24</v>
      </c>
      <c r="C25" s="1" t="s">
        <v>128</v>
      </c>
      <c r="D25" s="1" t="s">
        <v>129</v>
      </c>
      <c r="E25" s="1" t="s">
        <v>18</v>
      </c>
      <c r="F25" s="1">
        <v>2021</v>
      </c>
      <c r="G25" s="1" t="s">
        <v>130</v>
      </c>
      <c r="H25" s="1" t="s">
        <v>464</v>
      </c>
      <c r="I25" s="1"/>
      <c r="J25" s="1" t="s">
        <v>464</v>
      </c>
    </row>
    <row r="26" spans="1:10" x14ac:dyDescent="0.2">
      <c r="A26" s="1" t="s">
        <v>131</v>
      </c>
      <c r="B26" s="1">
        <v>25</v>
      </c>
      <c r="C26" s="1" t="s">
        <v>132</v>
      </c>
      <c r="D26" s="1" t="s">
        <v>133</v>
      </c>
      <c r="E26" s="1" t="s">
        <v>21</v>
      </c>
      <c r="F26" s="1">
        <v>2021</v>
      </c>
      <c r="G26" s="1" t="s">
        <v>134</v>
      </c>
      <c r="H26" s="1" t="s">
        <v>464</v>
      </c>
      <c r="I26" s="1"/>
      <c r="J26" s="1"/>
    </row>
    <row r="27" spans="1:10" x14ac:dyDescent="0.2">
      <c r="A27" s="1" t="s">
        <v>374</v>
      </c>
      <c r="B27" s="1">
        <v>26</v>
      </c>
      <c r="C27" s="1" t="s">
        <v>135</v>
      </c>
      <c r="D27" s="1" t="s">
        <v>136</v>
      </c>
      <c r="E27" s="1" t="s">
        <v>21</v>
      </c>
      <c r="F27" s="1">
        <v>2019</v>
      </c>
      <c r="G27" s="1" t="s">
        <v>137</v>
      </c>
      <c r="H27" s="1" t="s">
        <v>464</v>
      </c>
      <c r="I27" s="1"/>
      <c r="J27" s="1" t="s">
        <v>464</v>
      </c>
    </row>
    <row r="28" spans="1:10" x14ac:dyDescent="0.2">
      <c r="A28" s="1" t="s">
        <v>138</v>
      </c>
      <c r="B28" s="1">
        <v>27</v>
      </c>
      <c r="C28" s="1" t="s">
        <v>139</v>
      </c>
      <c r="D28" s="1" t="s">
        <v>140</v>
      </c>
      <c r="E28" s="1" t="s">
        <v>21</v>
      </c>
      <c r="F28" s="1">
        <v>2012</v>
      </c>
      <c r="G28" s="1" t="s">
        <v>141</v>
      </c>
      <c r="H28" s="1" t="s">
        <v>464</v>
      </c>
      <c r="I28" s="1"/>
      <c r="J28" s="1"/>
    </row>
    <row r="29" spans="1:10" x14ac:dyDescent="0.2">
      <c r="A29" s="22" t="s">
        <v>142</v>
      </c>
      <c r="B29" s="1">
        <v>28</v>
      </c>
      <c r="C29" s="1" t="s">
        <v>143</v>
      </c>
      <c r="D29" s="1" t="s">
        <v>144</v>
      </c>
      <c r="E29" s="1" t="s">
        <v>21</v>
      </c>
      <c r="F29" s="1">
        <v>2010</v>
      </c>
      <c r="G29" s="28" t="s">
        <v>145</v>
      </c>
      <c r="H29" s="1" t="s">
        <v>464</v>
      </c>
      <c r="I29" s="1"/>
      <c r="J29" s="1"/>
    </row>
    <row r="30" spans="1:10" x14ac:dyDescent="0.2">
      <c r="A30" s="1" t="s">
        <v>343</v>
      </c>
      <c r="B30" s="1">
        <v>29</v>
      </c>
      <c r="C30" s="1" t="s">
        <v>146</v>
      </c>
      <c r="D30" s="1" t="s">
        <v>147</v>
      </c>
      <c r="E30" s="1" t="s">
        <v>21</v>
      </c>
      <c r="F30" s="1">
        <v>2010</v>
      </c>
      <c r="G30" s="20" t="s">
        <v>148</v>
      </c>
      <c r="H30" s="1" t="s">
        <v>464</v>
      </c>
      <c r="I30" s="1" t="s">
        <v>149</v>
      </c>
      <c r="J30" s="1" t="s">
        <v>464</v>
      </c>
    </row>
    <row r="31" spans="1:10" x14ac:dyDescent="0.2">
      <c r="A31" s="1" t="s">
        <v>150</v>
      </c>
      <c r="B31" s="1">
        <v>30</v>
      </c>
      <c r="C31" s="1" t="s">
        <v>151</v>
      </c>
      <c r="D31" s="1" t="s">
        <v>152</v>
      </c>
      <c r="E31" s="1" t="s">
        <v>21</v>
      </c>
      <c r="F31" s="1">
        <v>2017</v>
      </c>
      <c r="G31" s="1" t="s">
        <v>153</v>
      </c>
      <c r="H31" s="1" t="s">
        <v>464</v>
      </c>
      <c r="I31" s="1" t="s">
        <v>154</v>
      </c>
      <c r="J31" s="1" t="s">
        <v>464</v>
      </c>
    </row>
    <row r="32" spans="1:10" x14ac:dyDescent="0.2">
      <c r="A32" s="1" t="s">
        <v>155</v>
      </c>
      <c r="B32" s="1">
        <v>31</v>
      </c>
      <c r="C32" s="1" t="s">
        <v>156</v>
      </c>
      <c r="D32" s="1" t="s">
        <v>157</v>
      </c>
      <c r="E32" s="1" t="s">
        <v>21</v>
      </c>
      <c r="F32" s="1">
        <v>2019</v>
      </c>
      <c r="G32" s="1" t="s">
        <v>158</v>
      </c>
      <c r="H32" s="1" t="s">
        <v>464</v>
      </c>
      <c r="I32" s="1"/>
      <c r="J32" s="1"/>
    </row>
    <row r="33" spans="1:10" x14ac:dyDescent="0.2">
      <c r="A33" s="1" t="s">
        <v>159</v>
      </c>
      <c r="B33" s="1">
        <v>32</v>
      </c>
      <c r="C33" s="1" t="s">
        <v>160</v>
      </c>
      <c r="D33" s="1" t="s">
        <v>161</v>
      </c>
      <c r="E33" s="1" t="s">
        <v>21</v>
      </c>
      <c r="F33" s="1">
        <v>2019</v>
      </c>
      <c r="G33" s="1" t="s">
        <v>162</v>
      </c>
      <c r="H33" s="1" t="s">
        <v>464</v>
      </c>
      <c r="I33" s="1" t="s">
        <v>530</v>
      </c>
      <c r="J33" s="1" t="s">
        <v>464</v>
      </c>
    </row>
    <row r="34" spans="1:10" x14ac:dyDescent="0.2">
      <c r="A34" s="1" t="s">
        <v>163</v>
      </c>
      <c r="B34" s="1">
        <v>33</v>
      </c>
      <c r="C34" s="1" t="s">
        <v>164</v>
      </c>
      <c r="D34" s="1" t="s">
        <v>165</v>
      </c>
      <c r="E34" s="1" t="s">
        <v>21</v>
      </c>
      <c r="F34" s="1">
        <v>2014</v>
      </c>
      <c r="G34" s="1" t="s">
        <v>166</v>
      </c>
      <c r="H34" s="1" t="s">
        <v>464</v>
      </c>
      <c r="I34" s="1"/>
      <c r="J34" s="1"/>
    </row>
    <row r="35" spans="1:10" x14ac:dyDescent="0.2">
      <c r="A35" s="1" t="s">
        <v>167</v>
      </c>
      <c r="B35" s="1">
        <v>34</v>
      </c>
      <c r="C35" s="1" t="s">
        <v>168</v>
      </c>
      <c r="D35" s="1" t="s">
        <v>169</v>
      </c>
      <c r="E35" s="1" t="s">
        <v>21</v>
      </c>
      <c r="F35" s="1">
        <v>2015</v>
      </c>
      <c r="G35" s="1" t="s">
        <v>170</v>
      </c>
      <c r="H35" s="1" t="s">
        <v>464</v>
      </c>
      <c r="I35" s="1"/>
      <c r="J35" s="1" t="s">
        <v>464</v>
      </c>
    </row>
    <row r="36" spans="1:10" x14ac:dyDescent="0.2">
      <c r="A36" s="1" t="s">
        <v>171</v>
      </c>
      <c r="B36" s="1">
        <v>35</v>
      </c>
      <c r="C36" s="1" t="s">
        <v>172</v>
      </c>
      <c r="D36" s="1" t="s">
        <v>173</v>
      </c>
      <c r="E36" s="1" t="s">
        <v>21</v>
      </c>
      <c r="F36" s="1">
        <v>2014</v>
      </c>
      <c r="G36" s="28" t="s">
        <v>174</v>
      </c>
      <c r="H36" s="1" t="s">
        <v>464</v>
      </c>
      <c r="I36" s="1" t="s">
        <v>175</v>
      </c>
      <c r="J36" s="1"/>
    </row>
    <row r="37" spans="1:10" x14ac:dyDescent="0.2">
      <c r="A37" s="1" t="s">
        <v>69</v>
      </c>
      <c r="B37" s="1">
        <v>36</v>
      </c>
      <c r="C37" s="1" t="s">
        <v>176</v>
      </c>
      <c r="D37" s="1" t="s">
        <v>177</v>
      </c>
      <c r="E37" s="1" t="s">
        <v>21</v>
      </c>
      <c r="F37" s="1">
        <v>2020</v>
      </c>
      <c r="G37" s="28" t="s">
        <v>178</v>
      </c>
      <c r="H37" s="1" t="s">
        <v>464</v>
      </c>
      <c r="I37" s="1"/>
      <c r="J37" s="1" t="s">
        <v>464</v>
      </c>
    </row>
    <row r="38" spans="1:10" x14ac:dyDescent="0.2">
      <c r="A38" s="1" t="s">
        <v>179</v>
      </c>
      <c r="B38" s="1">
        <v>37</v>
      </c>
      <c r="C38" s="1" t="s">
        <v>180</v>
      </c>
      <c r="D38" s="1" t="s">
        <v>181</v>
      </c>
      <c r="E38" s="1" t="s">
        <v>21</v>
      </c>
      <c r="F38" s="1">
        <v>2021</v>
      </c>
      <c r="G38" s="1" t="s">
        <v>182</v>
      </c>
      <c r="H38" s="1" t="s">
        <v>464</v>
      </c>
      <c r="I38" s="1" t="s">
        <v>183</v>
      </c>
      <c r="J38" s="1" t="s">
        <v>464</v>
      </c>
    </row>
    <row r="39" spans="1:10" x14ac:dyDescent="0.2">
      <c r="A39" s="1" t="s">
        <v>184</v>
      </c>
      <c r="B39" s="1">
        <v>38</v>
      </c>
      <c r="C39" s="1" t="s">
        <v>185</v>
      </c>
      <c r="D39" s="1" t="s">
        <v>186</v>
      </c>
      <c r="E39" s="1" t="s">
        <v>21</v>
      </c>
      <c r="F39" s="1">
        <v>2016</v>
      </c>
      <c r="G39" s="1" t="s">
        <v>187</v>
      </c>
      <c r="H39" s="1" t="s">
        <v>464</v>
      </c>
      <c r="I39" s="1"/>
      <c r="J39" s="1" t="s">
        <v>464</v>
      </c>
    </row>
    <row r="40" spans="1:10" x14ac:dyDescent="0.2">
      <c r="A40" s="1" t="s">
        <v>188</v>
      </c>
      <c r="B40" s="1">
        <v>39</v>
      </c>
      <c r="C40" s="1" t="s">
        <v>189</v>
      </c>
      <c r="D40" s="1" t="s">
        <v>190</v>
      </c>
      <c r="E40" s="1" t="s">
        <v>21</v>
      </c>
      <c r="F40" s="1">
        <v>2016</v>
      </c>
      <c r="G40" s="1" t="s">
        <v>191</v>
      </c>
      <c r="H40" s="1" t="s">
        <v>464</v>
      </c>
      <c r="I40" s="1" t="s">
        <v>598</v>
      </c>
      <c r="J40" s="1" t="s">
        <v>464</v>
      </c>
    </row>
    <row r="41" spans="1:10" x14ac:dyDescent="0.2">
      <c r="A41" s="1" t="s">
        <v>192</v>
      </c>
      <c r="B41" s="1">
        <v>40</v>
      </c>
      <c r="C41" s="1" t="s">
        <v>66</v>
      </c>
      <c r="D41" s="1" t="s">
        <v>193</v>
      </c>
      <c r="E41" s="1" t="s">
        <v>21</v>
      </c>
      <c r="F41" s="1">
        <v>2017</v>
      </c>
      <c r="G41" s="1" t="s">
        <v>194</v>
      </c>
      <c r="H41" s="1" t="s">
        <v>464</v>
      </c>
      <c r="I41" s="1"/>
      <c r="J41" s="1"/>
    </row>
    <row r="42" spans="1:10" x14ac:dyDescent="0.2">
      <c r="A42" s="1" t="s">
        <v>195</v>
      </c>
      <c r="B42" s="1">
        <v>41</v>
      </c>
      <c r="C42" s="1" t="s">
        <v>196</v>
      </c>
      <c r="D42" s="1" t="s">
        <v>197</v>
      </c>
      <c r="E42" s="1" t="s">
        <v>21</v>
      </c>
      <c r="F42" s="1">
        <v>2020</v>
      </c>
      <c r="G42" s="1" t="s">
        <v>198</v>
      </c>
      <c r="H42" s="1" t="s">
        <v>464</v>
      </c>
      <c r="I42" s="1"/>
      <c r="J42" s="1" t="s">
        <v>464</v>
      </c>
    </row>
    <row r="43" spans="1:10" x14ac:dyDescent="0.2">
      <c r="A43" s="1" t="s">
        <v>199</v>
      </c>
      <c r="B43" s="1">
        <v>42</v>
      </c>
      <c r="C43" s="1" t="s">
        <v>200</v>
      </c>
      <c r="D43" s="1" t="s">
        <v>201</v>
      </c>
      <c r="E43" s="1" t="s">
        <v>21</v>
      </c>
      <c r="F43" s="1">
        <v>2020</v>
      </c>
      <c r="G43" s="1" t="s">
        <v>202</v>
      </c>
      <c r="H43" s="1" t="s">
        <v>464</v>
      </c>
      <c r="I43" s="1" t="s">
        <v>203</v>
      </c>
      <c r="J43" s="1" t="s">
        <v>464</v>
      </c>
    </row>
    <row r="44" spans="1:10" x14ac:dyDescent="0.2">
      <c r="A44" s="1" t="s">
        <v>204</v>
      </c>
      <c r="B44" s="1">
        <v>43</v>
      </c>
      <c r="C44" s="1" t="s">
        <v>205</v>
      </c>
      <c r="D44" s="1" t="s">
        <v>206</v>
      </c>
      <c r="E44" s="1" t="s">
        <v>22</v>
      </c>
      <c r="F44" s="1">
        <v>2010</v>
      </c>
      <c r="G44" s="1" t="s">
        <v>207</v>
      </c>
      <c r="H44" s="1" t="s">
        <v>464</v>
      </c>
      <c r="I44" s="1" t="s">
        <v>208</v>
      </c>
      <c r="J44" s="1"/>
    </row>
    <row r="45" spans="1:10" x14ac:dyDescent="0.2">
      <c r="A45" s="1" t="s">
        <v>209</v>
      </c>
      <c r="B45" s="1">
        <v>44</v>
      </c>
      <c r="C45" s="1" t="s">
        <v>210</v>
      </c>
      <c r="D45" s="1" t="s">
        <v>211</v>
      </c>
      <c r="E45" s="1" t="s">
        <v>22</v>
      </c>
      <c r="F45" s="1">
        <v>2018</v>
      </c>
      <c r="G45" s="1" t="s">
        <v>212</v>
      </c>
      <c r="H45" s="1" t="s">
        <v>464</v>
      </c>
      <c r="I45" s="1"/>
      <c r="J45" s="1" t="s">
        <v>464</v>
      </c>
    </row>
    <row r="46" spans="1:10" x14ac:dyDescent="0.2">
      <c r="A46" s="1" t="s">
        <v>213</v>
      </c>
      <c r="B46" s="1">
        <v>45</v>
      </c>
      <c r="C46" s="1" t="s">
        <v>214</v>
      </c>
      <c r="D46" s="1" t="s">
        <v>215</v>
      </c>
      <c r="E46" s="1" t="s">
        <v>22</v>
      </c>
      <c r="F46" s="1">
        <v>2012</v>
      </c>
      <c r="G46" s="28" t="s">
        <v>216</v>
      </c>
      <c r="H46" s="1" t="s">
        <v>464</v>
      </c>
      <c r="I46" s="1"/>
      <c r="J46" s="1"/>
    </row>
    <row r="47" spans="1:10" x14ac:dyDescent="0.2">
      <c r="A47" s="1" t="s">
        <v>217</v>
      </c>
      <c r="B47" s="1">
        <v>46</v>
      </c>
      <c r="C47" s="1" t="s">
        <v>218</v>
      </c>
      <c r="D47" s="1" t="s">
        <v>219</v>
      </c>
      <c r="E47" s="1" t="s">
        <v>22</v>
      </c>
      <c r="F47" s="1">
        <v>2013</v>
      </c>
      <c r="G47" s="1" t="s">
        <v>220</v>
      </c>
      <c r="H47" s="1" t="s">
        <v>464</v>
      </c>
      <c r="I47" s="1"/>
      <c r="J47" s="1"/>
    </row>
    <row r="48" spans="1:10" x14ac:dyDescent="0.2">
      <c r="A48" s="1" t="s">
        <v>221</v>
      </c>
      <c r="B48" s="1">
        <v>47</v>
      </c>
      <c r="C48" s="1" t="s">
        <v>222</v>
      </c>
      <c r="D48" s="1" t="s">
        <v>223</v>
      </c>
      <c r="E48" s="1" t="s">
        <v>22</v>
      </c>
      <c r="F48" s="1">
        <v>2013</v>
      </c>
      <c r="G48" s="20" t="s">
        <v>224</v>
      </c>
      <c r="H48" s="1" t="s">
        <v>464</v>
      </c>
      <c r="I48" s="1"/>
      <c r="J48" s="1" t="s">
        <v>464</v>
      </c>
    </row>
    <row r="49" spans="1:10" x14ac:dyDescent="0.2">
      <c r="A49" s="1" t="s">
        <v>225</v>
      </c>
      <c r="B49" s="1">
        <v>48</v>
      </c>
      <c r="C49" s="1" t="s">
        <v>226</v>
      </c>
      <c r="D49" s="1" t="s">
        <v>227</v>
      </c>
      <c r="E49" s="30" t="s">
        <v>22</v>
      </c>
      <c r="F49" s="1">
        <v>2020</v>
      </c>
      <c r="G49" s="28" t="s">
        <v>228</v>
      </c>
      <c r="H49" s="1" t="s">
        <v>464</v>
      </c>
      <c r="I49" s="1"/>
      <c r="J49" s="1" t="s">
        <v>464</v>
      </c>
    </row>
    <row r="50" spans="1:10" x14ac:dyDescent="0.2">
      <c r="A50" s="1" t="s">
        <v>229</v>
      </c>
      <c r="B50" s="1">
        <v>49</v>
      </c>
      <c r="C50" s="1" t="s">
        <v>230</v>
      </c>
      <c r="D50" s="1" t="s">
        <v>231</v>
      </c>
      <c r="E50" s="30" t="s">
        <v>22</v>
      </c>
      <c r="F50" s="1">
        <v>2007</v>
      </c>
      <c r="G50" s="1" t="s">
        <v>232</v>
      </c>
      <c r="H50" s="1" t="s">
        <v>464</v>
      </c>
      <c r="I50" s="1"/>
      <c r="J50" s="1"/>
    </row>
    <row r="51" spans="1:10" x14ac:dyDescent="0.2">
      <c r="A51" s="1" t="s">
        <v>233</v>
      </c>
      <c r="B51" s="1">
        <v>50</v>
      </c>
      <c r="C51" s="1" t="s">
        <v>218</v>
      </c>
      <c r="D51" s="1" t="s">
        <v>234</v>
      </c>
      <c r="E51" s="30" t="s">
        <v>22</v>
      </c>
      <c r="F51" s="1">
        <v>2011</v>
      </c>
      <c r="G51" s="1" t="s">
        <v>235</v>
      </c>
      <c r="H51" s="1" t="s">
        <v>464</v>
      </c>
      <c r="I51" s="1"/>
      <c r="J51" s="1" t="s">
        <v>464</v>
      </c>
    </row>
    <row r="52" spans="1:10" x14ac:dyDescent="0.2">
      <c r="A52" s="1" t="s">
        <v>236</v>
      </c>
      <c r="B52" s="1">
        <v>51</v>
      </c>
      <c r="C52" s="1" t="s">
        <v>237</v>
      </c>
      <c r="D52" s="1" t="s">
        <v>238</v>
      </c>
      <c r="E52" s="30" t="s">
        <v>22</v>
      </c>
      <c r="F52" s="1">
        <v>2016</v>
      </c>
      <c r="G52" s="1" t="s">
        <v>239</v>
      </c>
      <c r="H52" s="1" t="s">
        <v>464</v>
      </c>
      <c r="I52" s="1" t="s">
        <v>240</v>
      </c>
      <c r="J52" s="1"/>
    </row>
    <row r="53" spans="1:10" x14ac:dyDescent="0.2">
      <c r="A53" s="1" t="s">
        <v>241</v>
      </c>
      <c r="B53" s="1">
        <v>52</v>
      </c>
      <c r="C53" s="1" t="s">
        <v>242</v>
      </c>
      <c r="D53" s="1" t="s">
        <v>243</v>
      </c>
      <c r="E53" s="30" t="s">
        <v>22</v>
      </c>
      <c r="F53" s="1">
        <v>2014</v>
      </c>
      <c r="G53" s="1" t="s">
        <v>244</v>
      </c>
      <c r="H53" s="1" t="s">
        <v>464</v>
      </c>
      <c r="I53" s="1"/>
      <c r="J53" s="1"/>
    </row>
    <row r="54" spans="1:10" x14ac:dyDescent="0.2">
      <c r="A54" s="1" t="s">
        <v>344</v>
      </c>
      <c r="B54" s="1">
        <v>53</v>
      </c>
      <c r="C54" s="1" t="s">
        <v>345</v>
      </c>
      <c r="D54" s="1" t="s">
        <v>346</v>
      </c>
      <c r="E54" s="30" t="s">
        <v>23</v>
      </c>
      <c r="F54" s="1">
        <v>2019</v>
      </c>
      <c r="G54" s="1" t="s">
        <v>347</v>
      </c>
      <c r="H54" s="1" t="s">
        <v>464</v>
      </c>
      <c r="I54" s="1" t="s">
        <v>348</v>
      </c>
      <c r="J54" s="1" t="s">
        <v>464</v>
      </c>
    </row>
    <row r="55" spans="1:10" x14ac:dyDescent="0.2">
      <c r="A55" s="1" t="s">
        <v>349</v>
      </c>
      <c r="B55" s="1">
        <v>54</v>
      </c>
      <c r="C55" s="1" t="s">
        <v>350</v>
      </c>
      <c r="D55" s="1" t="s">
        <v>351</v>
      </c>
      <c r="E55" s="30" t="s">
        <v>23</v>
      </c>
      <c r="F55" s="1">
        <v>2019</v>
      </c>
      <c r="G55" s="1" t="s">
        <v>352</v>
      </c>
      <c r="H55" s="1" t="s">
        <v>464</v>
      </c>
      <c r="I55" s="1"/>
      <c r="J55" s="1" t="s">
        <v>464</v>
      </c>
    </row>
    <row r="56" spans="1:10" x14ac:dyDescent="0.2">
      <c r="A56" s="1" t="s">
        <v>354</v>
      </c>
      <c r="B56" s="1">
        <v>55</v>
      </c>
      <c r="C56" s="1" t="s">
        <v>451</v>
      </c>
      <c r="D56" s="1" t="s">
        <v>355</v>
      </c>
      <c r="E56" s="30" t="s">
        <v>356</v>
      </c>
      <c r="F56" s="1">
        <v>2021</v>
      </c>
      <c r="G56" s="1" t="s">
        <v>357</v>
      </c>
      <c r="H56" s="1" t="s">
        <v>464</v>
      </c>
      <c r="I56" s="1" t="s">
        <v>358</v>
      </c>
      <c r="J56" s="1" t="s">
        <v>464</v>
      </c>
    </row>
    <row r="57" spans="1:10" x14ac:dyDescent="0.2">
      <c r="A57" s="1" t="s">
        <v>359</v>
      </c>
      <c r="B57" s="1">
        <v>56</v>
      </c>
      <c r="C57" s="1" t="s">
        <v>435</v>
      </c>
      <c r="D57" s="1" t="s">
        <v>360</v>
      </c>
      <c r="E57" s="30" t="s">
        <v>361</v>
      </c>
      <c r="F57" s="1">
        <v>2013</v>
      </c>
      <c r="G57" s="1" t="s">
        <v>362</v>
      </c>
      <c r="H57" s="1" t="s">
        <v>464</v>
      </c>
      <c r="I57" s="1" t="s">
        <v>363</v>
      </c>
      <c r="J57" s="1" t="s">
        <v>464</v>
      </c>
    </row>
    <row r="58" spans="1:10" x14ac:dyDescent="0.2">
      <c r="A58" s="1" t="s">
        <v>364</v>
      </c>
      <c r="B58" s="1">
        <v>57</v>
      </c>
      <c r="C58" s="1" t="s">
        <v>365</v>
      </c>
      <c r="D58" s="1" t="s">
        <v>366</v>
      </c>
      <c r="E58" s="30" t="s">
        <v>367</v>
      </c>
      <c r="F58" s="1">
        <v>2018</v>
      </c>
      <c r="G58" s="1" t="s">
        <v>368</v>
      </c>
      <c r="H58" s="1" t="s">
        <v>464</v>
      </c>
      <c r="I58" s="1"/>
      <c r="J58" s="1" t="s">
        <v>464</v>
      </c>
    </row>
    <row r="59" spans="1:10" x14ac:dyDescent="0.2">
      <c r="A59" s="1" t="s">
        <v>369</v>
      </c>
      <c r="B59" s="1">
        <v>58</v>
      </c>
      <c r="C59" s="1" t="s">
        <v>370</v>
      </c>
      <c r="D59" s="1" t="s">
        <v>371</v>
      </c>
      <c r="E59" s="30" t="s">
        <v>21</v>
      </c>
      <c r="F59" s="1">
        <v>2022</v>
      </c>
      <c r="G59" s="1" t="s">
        <v>372</v>
      </c>
      <c r="H59" s="1" t="s">
        <v>464</v>
      </c>
      <c r="I59" s="1"/>
      <c r="J59" s="1" t="s">
        <v>464</v>
      </c>
    </row>
    <row r="60" spans="1:10" x14ac:dyDescent="0.2">
      <c r="A60" s="1" t="s">
        <v>375</v>
      </c>
      <c r="B60" s="1">
        <v>59</v>
      </c>
      <c r="C60" s="1" t="s">
        <v>376</v>
      </c>
      <c r="D60" s="1" t="s">
        <v>377</v>
      </c>
      <c r="E60" s="30" t="s">
        <v>378</v>
      </c>
      <c r="F60" s="1">
        <v>2014</v>
      </c>
      <c r="G60" s="1"/>
      <c r="H60" s="1" t="s">
        <v>464</v>
      </c>
      <c r="I60" s="1" t="s">
        <v>599</v>
      </c>
      <c r="J60" s="1"/>
    </row>
    <row r="61" spans="1:10" x14ac:dyDescent="0.2">
      <c r="A61" s="1" t="s">
        <v>379</v>
      </c>
      <c r="B61" s="1">
        <v>60</v>
      </c>
      <c r="C61" s="1" t="s">
        <v>380</v>
      </c>
      <c r="D61" s="1" t="s">
        <v>381</v>
      </c>
      <c r="E61" s="30" t="s">
        <v>382</v>
      </c>
      <c r="F61" s="1">
        <v>2014</v>
      </c>
      <c r="G61" s="1" t="s">
        <v>383</v>
      </c>
      <c r="H61" s="1" t="s">
        <v>464</v>
      </c>
      <c r="I61" s="1"/>
      <c r="J61" s="1" t="s">
        <v>464</v>
      </c>
    </row>
    <row r="62" spans="1:10" x14ac:dyDescent="0.2">
      <c r="A62" s="1" t="s">
        <v>388</v>
      </c>
      <c r="B62" s="1">
        <v>61</v>
      </c>
      <c r="C62" s="1" t="s">
        <v>384</v>
      </c>
      <c r="D62" s="1" t="s">
        <v>385</v>
      </c>
      <c r="E62" s="30" t="s">
        <v>386</v>
      </c>
      <c r="F62" s="1">
        <v>2013</v>
      </c>
      <c r="G62" s="1" t="s">
        <v>387</v>
      </c>
      <c r="H62" s="1" t="s">
        <v>464</v>
      </c>
      <c r="I62" s="1"/>
      <c r="J62" s="1"/>
    </row>
    <row r="63" spans="1:10" x14ac:dyDescent="0.2">
      <c r="A63" s="1" t="s">
        <v>391</v>
      </c>
      <c r="B63" s="1">
        <v>62</v>
      </c>
      <c r="C63" s="1" t="s">
        <v>390</v>
      </c>
      <c r="D63" s="1" t="s">
        <v>389</v>
      </c>
      <c r="E63" s="30" t="s">
        <v>392</v>
      </c>
      <c r="F63" s="1">
        <v>2008</v>
      </c>
      <c r="G63" s="1" t="s">
        <v>393</v>
      </c>
      <c r="H63" s="1" t="s">
        <v>464</v>
      </c>
      <c r="I63" s="1"/>
      <c r="J63" s="1" t="s">
        <v>464</v>
      </c>
    </row>
    <row r="64" spans="1:10" x14ac:dyDescent="0.2">
      <c r="A64" s="1" t="s">
        <v>394</v>
      </c>
      <c r="B64" s="1">
        <v>63</v>
      </c>
      <c r="C64" s="1" t="s">
        <v>395</v>
      </c>
      <c r="D64" s="1" t="s">
        <v>396</v>
      </c>
      <c r="E64" s="30" t="s">
        <v>397</v>
      </c>
      <c r="F64" s="1">
        <v>2021</v>
      </c>
      <c r="G64" s="1" t="s">
        <v>398</v>
      </c>
      <c r="H64" s="1" t="s">
        <v>464</v>
      </c>
      <c r="I64" s="1"/>
      <c r="J64" s="1" t="s">
        <v>464</v>
      </c>
    </row>
    <row r="65" spans="1:10" x14ac:dyDescent="0.2">
      <c r="A65" s="1" t="s">
        <v>399</v>
      </c>
      <c r="B65" s="1">
        <v>64</v>
      </c>
      <c r="C65" s="1" t="s">
        <v>400</v>
      </c>
      <c r="D65" s="1" t="s">
        <v>401</v>
      </c>
      <c r="E65" s="30" t="s">
        <v>402</v>
      </c>
      <c r="F65" s="1">
        <v>2016</v>
      </c>
      <c r="G65" s="28" t="s">
        <v>403</v>
      </c>
      <c r="H65" s="1" t="s">
        <v>464</v>
      </c>
      <c r="I65" s="1"/>
      <c r="J65" s="1" t="s">
        <v>464</v>
      </c>
    </row>
    <row r="66" spans="1:10" x14ac:dyDescent="0.2">
      <c r="A66" s="1" t="s">
        <v>405</v>
      </c>
      <c r="B66" s="1">
        <v>65</v>
      </c>
      <c r="C66" s="1" t="s">
        <v>406</v>
      </c>
      <c r="D66" s="1" t="s">
        <v>404</v>
      </c>
      <c r="E66" s="30" t="s">
        <v>407</v>
      </c>
      <c r="F66" s="1">
        <v>2018</v>
      </c>
      <c r="G66" s="1" t="s">
        <v>527</v>
      </c>
      <c r="H66" s="1" t="s">
        <v>464</v>
      </c>
      <c r="I66" s="1"/>
      <c r="J66" s="1" t="s">
        <v>464</v>
      </c>
    </row>
    <row r="67" spans="1:10" x14ac:dyDescent="0.2">
      <c r="A67" s="1" t="s">
        <v>410</v>
      </c>
      <c r="B67" s="1">
        <v>66</v>
      </c>
      <c r="C67" s="1" t="s">
        <v>409</v>
      </c>
      <c r="D67" s="1" t="s">
        <v>408</v>
      </c>
      <c r="E67" s="30" t="s">
        <v>411</v>
      </c>
      <c r="F67" s="1">
        <v>2022</v>
      </c>
      <c r="G67" s="1" t="s">
        <v>412</v>
      </c>
      <c r="H67" s="1" t="s">
        <v>464</v>
      </c>
      <c r="I67" s="1"/>
      <c r="J67" s="1" t="s">
        <v>464</v>
      </c>
    </row>
    <row r="68" spans="1:10" x14ac:dyDescent="0.2">
      <c r="A68" s="1" t="s">
        <v>413</v>
      </c>
      <c r="B68" s="1">
        <v>67</v>
      </c>
      <c r="C68" s="1" t="s">
        <v>415</v>
      </c>
      <c r="D68" s="1" t="s">
        <v>414</v>
      </c>
      <c r="E68" s="30" t="s">
        <v>407</v>
      </c>
      <c r="F68" s="1">
        <v>2015</v>
      </c>
      <c r="G68" s="1" t="s">
        <v>416</v>
      </c>
      <c r="H68" s="1" t="s">
        <v>464</v>
      </c>
      <c r="I68" s="1"/>
      <c r="J68" s="1"/>
    </row>
    <row r="69" spans="1:10" x14ac:dyDescent="0.2">
      <c r="A69" s="1" t="s">
        <v>417</v>
      </c>
      <c r="B69" s="1">
        <v>68</v>
      </c>
      <c r="C69" s="1" t="s">
        <v>418</v>
      </c>
      <c r="D69" s="1" t="s">
        <v>420</v>
      </c>
      <c r="E69" s="30" t="s">
        <v>419</v>
      </c>
      <c r="F69" s="1">
        <v>1973</v>
      </c>
      <c r="G69" s="1" t="s">
        <v>421</v>
      </c>
      <c r="H69" s="1" t="s">
        <v>464</v>
      </c>
      <c r="I69" s="1"/>
      <c r="J69" s="1"/>
    </row>
    <row r="70" spans="1:10" x14ac:dyDescent="0.2">
      <c r="A70" s="1" t="s">
        <v>422</v>
      </c>
      <c r="B70" s="1">
        <v>69</v>
      </c>
      <c r="C70" s="1" t="s">
        <v>424</v>
      </c>
      <c r="D70" s="1" t="s">
        <v>423</v>
      </c>
      <c r="E70" s="30" t="s">
        <v>425</v>
      </c>
      <c r="F70" s="1">
        <v>2014</v>
      </c>
      <c r="G70" s="1" t="s">
        <v>426</v>
      </c>
      <c r="H70" s="1" t="s">
        <v>464</v>
      </c>
      <c r="I70" s="1"/>
      <c r="J70" s="1"/>
    </row>
    <row r="71" spans="1:10" x14ac:dyDescent="0.2">
      <c r="A71" s="51" t="s">
        <v>217</v>
      </c>
      <c r="B71" s="1">
        <v>70</v>
      </c>
      <c r="C71" s="1" t="s">
        <v>218</v>
      </c>
      <c r="D71" s="1" t="s">
        <v>427</v>
      </c>
      <c r="E71" s="30" t="s">
        <v>429</v>
      </c>
      <c r="F71" s="1">
        <v>2013</v>
      </c>
      <c r="G71" s="1" t="s">
        <v>428</v>
      </c>
      <c r="H71" s="1" t="s">
        <v>464</v>
      </c>
      <c r="I71" s="1"/>
      <c r="J71" s="1" t="s">
        <v>464</v>
      </c>
    </row>
    <row r="72" spans="1:10" x14ac:dyDescent="0.2">
      <c r="A72" s="1" t="s">
        <v>432</v>
      </c>
      <c r="B72" s="1">
        <v>71</v>
      </c>
      <c r="C72" s="1" t="s">
        <v>433</v>
      </c>
      <c r="D72" s="1" t="s">
        <v>430</v>
      </c>
      <c r="E72" s="30" t="s">
        <v>431</v>
      </c>
      <c r="F72" s="1">
        <v>2016</v>
      </c>
      <c r="G72" s="1" t="s">
        <v>434</v>
      </c>
      <c r="H72" s="1" t="s">
        <v>464</v>
      </c>
      <c r="I72" s="1"/>
      <c r="J72" s="1" t="s">
        <v>464</v>
      </c>
    </row>
    <row r="73" spans="1:10" x14ac:dyDescent="0.2">
      <c r="A73" s="1" t="s">
        <v>437</v>
      </c>
      <c r="B73" s="1">
        <v>72</v>
      </c>
      <c r="C73" s="1" t="s">
        <v>350</v>
      </c>
      <c r="D73" s="1" t="s">
        <v>436</v>
      </c>
      <c r="E73" s="30" t="s">
        <v>438</v>
      </c>
      <c r="F73" s="1">
        <v>2019</v>
      </c>
      <c r="G73" s="28" t="s">
        <v>439</v>
      </c>
      <c r="H73" s="1" t="s">
        <v>464</v>
      </c>
      <c r="I73" s="1"/>
      <c r="J73" s="1" t="s">
        <v>464</v>
      </c>
    </row>
    <row r="74" spans="1:10" x14ac:dyDescent="0.2">
      <c r="A74" s="1" t="s">
        <v>443</v>
      </c>
      <c r="B74" s="1">
        <v>73</v>
      </c>
      <c r="C74" s="1" t="s">
        <v>444</v>
      </c>
      <c r="D74" s="1" t="s">
        <v>440</v>
      </c>
      <c r="E74" s="30" t="s">
        <v>441</v>
      </c>
      <c r="F74" s="1">
        <v>2010</v>
      </c>
      <c r="G74" s="1" t="s">
        <v>442</v>
      </c>
      <c r="H74" s="1" t="s">
        <v>464</v>
      </c>
      <c r="I74" s="1"/>
      <c r="J74" s="1"/>
    </row>
    <row r="75" spans="1:10" x14ac:dyDescent="0.2">
      <c r="A75" s="1" t="s">
        <v>447</v>
      </c>
      <c r="B75" s="1">
        <v>74</v>
      </c>
      <c r="C75" s="1" t="s">
        <v>448</v>
      </c>
      <c r="D75" s="1" t="s">
        <v>445</v>
      </c>
      <c r="E75" s="1" t="s">
        <v>446</v>
      </c>
      <c r="F75" s="1">
        <v>2010</v>
      </c>
      <c r="G75" s="1" t="s">
        <v>449</v>
      </c>
      <c r="H75" s="1" t="s">
        <v>464</v>
      </c>
      <c r="I75" s="1"/>
      <c r="J75" s="1"/>
    </row>
    <row r="76" spans="1:10" x14ac:dyDescent="0.2">
      <c r="A76" s="1" t="s">
        <v>456</v>
      </c>
      <c r="B76" s="1">
        <v>75</v>
      </c>
      <c r="C76" s="1" t="s">
        <v>452</v>
      </c>
      <c r="D76" s="1" t="s">
        <v>453</v>
      </c>
      <c r="E76" s="1" t="s">
        <v>455</v>
      </c>
      <c r="F76" s="1">
        <v>2016</v>
      </c>
      <c r="G76" s="1" t="s">
        <v>454</v>
      </c>
      <c r="H76" s="1" t="s">
        <v>464</v>
      </c>
      <c r="I76" s="1"/>
      <c r="J76" s="1" t="s">
        <v>464</v>
      </c>
    </row>
    <row r="77" spans="1:10" x14ac:dyDescent="0.2">
      <c r="A77" s="1" t="s">
        <v>472</v>
      </c>
      <c r="B77" s="1">
        <v>76</v>
      </c>
      <c r="C77" s="1" t="s">
        <v>471</v>
      </c>
      <c r="D77" s="1" t="s">
        <v>468</v>
      </c>
      <c r="E77" s="1" t="s">
        <v>469</v>
      </c>
      <c r="F77" s="1">
        <v>2018</v>
      </c>
      <c r="G77" s="1" t="s">
        <v>470</v>
      </c>
      <c r="H77" s="1" t="s">
        <v>464</v>
      </c>
      <c r="I77" s="1"/>
      <c r="J77" s="1"/>
    </row>
    <row r="78" spans="1:10" x14ac:dyDescent="0.2">
      <c r="A78" s="1" t="s">
        <v>473</v>
      </c>
      <c r="B78" s="1">
        <v>77</v>
      </c>
      <c r="C78" s="1" t="s">
        <v>474</v>
      </c>
      <c r="D78" s="1" t="s">
        <v>475</v>
      </c>
      <c r="E78" s="1" t="s">
        <v>476</v>
      </c>
      <c r="F78" s="1">
        <v>2010</v>
      </c>
      <c r="G78" s="1" t="s">
        <v>477</v>
      </c>
      <c r="H78" s="1" t="s">
        <v>464</v>
      </c>
      <c r="I78" s="1"/>
      <c r="J78" s="1"/>
    </row>
    <row r="79" spans="1:10" x14ac:dyDescent="0.2">
      <c r="A79" s="1" t="s">
        <v>478</v>
      </c>
      <c r="B79" s="1">
        <v>78</v>
      </c>
      <c r="C79" s="1" t="s">
        <v>483</v>
      </c>
      <c r="D79" s="1" t="s">
        <v>479</v>
      </c>
      <c r="E79" s="1" t="s">
        <v>480</v>
      </c>
      <c r="F79" s="1">
        <v>2019</v>
      </c>
      <c r="G79" s="28" t="s">
        <v>481</v>
      </c>
      <c r="H79" s="1" t="s">
        <v>464</v>
      </c>
      <c r="I79" s="1" t="s">
        <v>482</v>
      </c>
      <c r="J79" s="1" t="s">
        <v>464</v>
      </c>
    </row>
    <row r="80" spans="1:10" x14ac:dyDescent="0.2">
      <c r="A80" s="1" t="s">
        <v>484</v>
      </c>
      <c r="B80" s="1">
        <v>79</v>
      </c>
      <c r="C80" s="1" t="s">
        <v>485</v>
      </c>
      <c r="D80" s="1" t="s">
        <v>486</v>
      </c>
      <c r="E80" s="1" t="s">
        <v>487</v>
      </c>
      <c r="F80" s="1">
        <v>2014</v>
      </c>
      <c r="G80" s="1" t="s">
        <v>488</v>
      </c>
      <c r="H80" s="1" t="s">
        <v>464</v>
      </c>
      <c r="I80" s="1"/>
      <c r="J80" s="1"/>
    </row>
    <row r="81" spans="1:10" x14ac:dyDescent="0.2">
      <c r="A81" s="1" t="s">
        <v>489</v>
      </c>
      <c r="B81" s="1">
        <v>80</v>
      </c>
      <c r="C81" s="1" t="s">
        <v>490</v>
      </c>
      <c r="D81" s="1" t="s">
        <v>491</v>
      </c>
      <c r="E81" s="1" t="s">
        <v>496</v>
      </c>
      <c r="F81" s="1">
        <v>2017</v>
      </c>
      <c r="G81" s="1" t="s">
        <v>492</v>
      </c>
      <c r="H81" s="1" t="s">
        <v>464</v>
      </c>
      <c r="I81" s="1"/>
      <c r="J81" s="1" t="s">
        <v>464</v>
      </c>
    </row>
    <row r="82" spans="1:10" x14ac:dyDescent="0.2">
      <c r="A82" s="1" t="s">
        <v>493</v>
      </c>
      <c r="B82" s="1">
        <v>81</v>
      </c>
      <c r="C82" s="1" t="s">
        <v>494</v>
      </c>
      <c r="D82" s="1" t="s">
        <v>495</v>
      </c>
      <c r="E82" s="1" t="s">
        <v>21</v>
      </c>
      <c r="F82" s="1">
        <v>2010</v>
      </c>
      <c r="G82" s="1" t="s">
        <v>497</v>
      </c>
      <c r="H82" s="1" t="s">
        <v>464</v>
      </c>
      <c r="I82" s="1"/>
      <c r="J82" s="1" t="s">
        <v>464</v>
      </c>
    </row>
    <row r="83" spans="1:10" x14ac:dyDescent="0.2">
      <c r="A83" s="1" t="s">
        <v>501</v>
      </c>
      <c r="B83" s="1">
        <v>82</v>
      </c>
      <c r="C83" s="1" t="s">
        <v>503</v>
      </c>
      <c r="D83" s="1" t="s">
        <v>500</v>
      </c>
      <c r="E83" s="1" t="s">
        <v>498</v>
      </c>
      <c r="F83" s="1">
        <v>2018</v>
      </c>
      <c r="G83" s="1" t="s">
        <v>499</v>
      </c>
      <c r="H83" s="1" t="s">
        <v>464</v>
      </c>
      <c r="I83" s="1" t="s">
        <v>502</v>
      </c>
      <c r="J83" s="1" t="s">
        <v>464</v>
      </c>
    </row>
    <row r="84" spans="1:10" x14ac:dyDescent="0.2">
      <c r="A84" s="1" t="s">
        <v>532</v>
      </c>
      <c r="B84" s="1">
        <v>83</v>
      </c>
      <c r="C84" s="1" t="s">
        <v>531</v>
      </c>
      <c r="D84" s="1" t="s">
        <v>533</v>
      </c>
      <c r="E84" s="1" t="s">
        <v>534</v>
      </c>
      <c r="F84" s="1">
        <v>2015</v>
      </c>
      <c r="G84" s="1" t="s">
        <v>535</v>
      </c>
      <c r="H84" s="1" t="s">
        <v>464</v>
      </c>
      <c r="I84" s="1"/>
      <c r="J84" s="1" t="s">
        <v>464</v>
      </c>
    </row>
    <row r="85" spans="1:10" x14ac:dyDescent="0.2">
      <c r="A85" s="1" t="s">
        <v>536</v>
      </c>
      <c r="B85" s="1">
        <v>84</v>
      </c>
      <c r="C85" s="1" t="s">
        <v>531</v>
      </c>
      <c r="D85" s="1" t="s">
        <v>541</v>
      </c>
      <c r="E85" s="1" t="s">
        <v>21</v>
      </c>
      <c r="F85" s="1">
        <v>2016</v>
      </c>
      <c r="G85" s="1" t="s">
        <v>537</v>
      </c>
      <c r="H85" s="1" t="s">
        <v>464</v>
      </c>
      <c r="I85" s="1"/>
      <c r="J85" s="1" t="s">
        <v>464</v>
      </c>
    </row>
    <row r="86" spans="1:10" x14ac:dyDescent="0.2">
      <c r="A86" s="1" t="s">
        <v>538</v>
      </c>
      <c r="B86" s="1">
        <v>85</v>
      </c>
      <c r="C86" s="1" t="s">
        <v>539</v>
      </c>
      <c r="D86" s="1" t="s">
        <v>540</v>
      </c>
      <c r="E86" s="1" t="s">
        <v>542</v>
      </c>
      <c r="F86" s="1">
        <v>2017</v>
      </c>
      <c r="G86" s="1" t="s">
        <v>543</v>
      </c>
      <c r="H86" s="1" t="s">
        <v>464</v>
      </c>
      <c r="I86" s="1"/>
      <c r="J86" s="1" t="s">
        <v>464</v>
      </c>
    </row>
    <row r="87" spans="1:10" x14ac:dyDescent="0.2">
      <c r="A87" s="1" t="s">
        <v>548</v>
      </c>
      <c r="B87" s="1">
        <v>86</v>
      </c>
      <c r="C87" s="1" t="s">
        <v>544</v>
      </c>
      <c r="D87" s="1" t="s">
        <v>545</v>
      </c>
      <c r="E87" s="1" t="s">
        <v>546</v>
      </c>
      <c r="F87" s="1">
        <v>2021</v>
      </c>
      <c r="G87" s="1" t="s">
        <v>547</v>
      </c>
      <c r="H87" s="1" t="s">
        <v>464</v>
      </c>
      <c r="I87" s="1"/>
      <c r="J87" s="1" t="s">
        <v>464</v>
      </c>
    </row>
    <row r="88" spans="1:10" x14ac:dyDescent="0.2">
      <c r="A88" s="1" t="s">
        <v>549</v>
      </c>
      <c r="B88" s="1">
        <v>87</v>
      </c>
      <c r="C88" s="1" t="s">
        <v>550</v>
      </c>
      <c r="D88" s="1" t="s">
        <v>551</v>
      </c>
      <c r="E88" s="1" t="s">
        <v>552</v>
      </c>
      <c r="F88" s="1">
        <v>2015</v>
      </c>
      <c r="G88" s="1" t="s">
        <v>553</v>
      </c>
      <c r="H88" s="1" t="s">
        <v>464</v>
      </c>
      <c r="I88" s="1"/>
      <c r="J88" s="1" t="s">
        <v>464</v>
      </c>
    </row>
    <row r="89" spans="1:10" x14ac:dyDescent="0.2">
      <c r="A89" s="1" t="s">
        <v>554</v>
      </c>
      <c r="B89" s="1">
        <v>88</v>
      </c>
      <c r="C89" s="1" t="s">
        <v>555</v>
      </c>
      <c r="D89" s="1" t="s">
        <v>556</v>
      </c>
      <c r="E89" s="1" t="s">
        <v>431</v>
      </c>
      <c r="F89" s="1">
        <v>2011</v>
      </c>
      <c r="G89" s="1" t="s">
        <v>557</v>
      </c>
      <c r="H89" s="1" t="s">
        <v>464</v>
      </c>
      <c r="I89" s="1"/>
      <c r="J89" s="1"/>
    </row>
    <row r="90" spans="1:10" x14ac:dyDescent="0.2">
      <c r="A90" s="1" t="s">
        <v>562</v>
      </c>
      <c r="B90" s="1">
        <v>89</v>
      </c>
      <c r="C90" s="1" t="s">
        <v>558</v>
      </c>
      <c r="D90" s="1" t="s">
        <v>559</v>
      </c>
      <c r="E90" s="1" t="s">
        <v>560</v>
      </c>
      <c r="F90" s="1">
        <v>2010</v>
      </c>
      <c r="G90" s="1" t="s">
        <v>561</v>
      </c>
      <c r="H90" s="1" t="s">
        <v>464</v>
      </c>
      <c r="I90" s="1"/>
      <c r="J90" s="1"/>
    </row>
    <row r="91" spans="1:10" x14ac:dyDescent="0.2">
      <c r="A91" s="1" t="s">
        <v>566</v>
      </c>
      <c r="B91" s="1">
        <v>90</v>
      </c>
      <c r="C91" s="1" t="s">
        <v>563</v>
      </c>
      <c r="D91" s="1" t="s">
        <v>564</v>
      </c>
      <c r="E91" s="1" t="s">
        <v>565</v>
      </c>
      <c r="F91" s="1">
        <v>2013</v>
      </c>
      <c r="G91" s="1" t="s">
        <v>567</v>
      </c>
      <c r="H91" s="1" t="s">
        <v>464</v>
      </c>
      <c r="I91" s="1"/>
      <c r="J91" s="1" t="s">
        <v>464</v>
      </c>
    </row>
    <row r="92" spans="1:10" x14ac:dyDescent="0.2">
      <c r="A92" s="1" t="s">
        <v>568</v>
      </c>
      <c r="B92" s="1">
        <v>91</v>
      </c>
      <c r="C92" s="1" t="s">
        <v>569</v>
      </c>
      <c r="D92" s="1" t="s">
        <v>570</v>
      </c>
      <c r="E92" s="1" t="s">
        <v>21</v>
      </c>
      <c r="F92" s="1">
        <v>2019</v>
      </c>
      <c r="G92" s="1" t="s">
        <v>571</v>
      </c>
      <c r="H92" s="1" t="s">
        <v>464</v>
      </c>
      <c r="I92" s="1"/>
      <c r="J92" s="1"/>
    </row>
    <row r="93" spans="1:10" x14ac:dyDescent="0.2">
      <c r="A93" s="1" t="s">
        <v>572</v>
      </c>
      <c r="B93" s="1">
        <v>92</v>
      </c>
      <c r="C93" s="1" t="s">
        <v>573</v>
      </c>
      <c r="D93" s="1" t="s">
        <v>574</v>
      </c>
      <c r="E93" s="1" t="s">
        <v>575</v>
      </c>
      <c r="F93" s="1">
        <v>2016</v>
      </c>
      <c r="G93" s="1" t="s">
        <v>576</v>
      </c>
      <c r="H93" s="1" t="s">
        <v>464</v>
      </c>
      <c r="I93" s="1"/>
      <c r="J93" s="1" t="s">
        <v>464</v>
      </c>
    </row>
    <row r="94" spans="1:10" x14ac:dyDescent="0.2">
      <c r="A94" s="1" t="s">
        <v>577</v>
      </c>
      <c r="B94" s="1">
        <v>93</v>
      </c>
      <c r="C94" s="1" t="s">
        <v>578</v>
      </c>
      <c r="D94" s="1" t="s">
        <v>579</v>
      </c>
      <c r="E94" s="1" t="s">
        <v>580</v>
      </c>
      <c r="F94" s="1">
        <v>2020</v>
      </c>
      <c r="G94" s="1" t="s">
        <v>581</v>
      </c>
      <c r="H94" s="1" t="s">
        <v>464</v>
      </c>
      <c r="I94" s="1"/>
      <c r="J94" s="1" t="s">
        <v>464</v>
      </c>
    </row>
    <row r="95" spans="1:10" x14ac:dyDescent="0.2">
      <c r="A95" s="1" t="s">
        <v>584</v>
      </c>
      <c r="B95" s="1">
        <v>94</v>
      </c>
      <c r="C95" s="1" t="s">
        <v>585</v>
      </c>
      <c r="D95" s="1" t="s">
        <v>582</v>
      </c>
      <c r="E95" s="1" t="s">
        <v>583</v>
      </c>
      <c r="F95" s="1">
        <v>2012</v>
      </c>
      <c r="G95" s="1" t="s">
        <v>586</v>
      </c>
      <c r="H95" s="1" t="s">
        <v>464</v>
      </c>
      <c r="I95" s="1"/>
      <c r="J95" s="1"/>
    </row>
    <row r="96" spans="1:10" x14ac:dyDescent="0.2">
      <c r="A96" s="1" t="s">
        <v>587</v>
      </c>
      <c r="B96" s="1">
        <v>95</v>
      </c>
      <c r="C96" s="1" t="s">
        <v>588</v>
      </c>
      <c r="D96" s="1" t="s">
        <v>589</v>
      </c>
      <c r="E96" s="1" t="s">
        <v>590</v>
      </c>
      <c r="F96" s="1">
        <v>2019</v>
      </c>
      <c r="G96" s="1" t="s">
        <v>591</v>
      </c>
      <c r="H96" s="1" t="s">
        <v>464</v>
      </c>
      <c r="I96" s="1"/>
      <c r="J96" s="1" t="s">
        <v>464</v>
      </c>
    </row>
    <row r="97" spans="1:10" x14ac:dyDescent="0.2">
      <c r="A97" s="1" t="s">
        <v>592</v>
      </c>
      <c r="B97" s="1">
        <v>96</v>
      </c>
      <c r="C97" s="1" t="s">
        <v>593</v>
      </c>
      <c r="D97" s="1" t="s">
        <v>594</v>
      </c>
      <c r="E97" s="1" t="s">
        <v>431</v>
      </c>
      <c r="F97" s="1">
        <v>2014</v>
      </c>
      <c r="G97" s="1" t="s">
        <v>595</v>
      </c>
      <c r="H97" s="1" t="s">
        <v>464</v>
      </c>
      <c r="I97" s="1"/>
      <c r="J97" s="1"/>
    </row>
    <row r="98" spans="1:10" x14ac:dyDescent="0.2">
      <c r="A98" s="1" t="s">
        <v>602</v>
      </c>
      <c r="B98" s="1">
        <v>97</v>
      </c>
      <c r="C98" s="1" t="s">
        <v>603</v>
      </c>
      <c r="D98" s="1" t="s">
        <v>600</v>
      </c>
      <c r="E98" s="1" t="s">
        <v>22</v>
      </c>
      <c r="F98" s="1">
        <v>2013</v>
      </c>
      <c r="G98" s="1" t="s">
        <v>601</v>
      </c>
      <c r="H98" s="1" t="s">
        <v>464</v>
      </c>
      <c r="I98" s="1"/>
      <c r="J98" s="1"/>
    </row>
    <row r="99" spans="1:10" x14ac:dyDescent="0.2">
      <c r="A99" s="1" t="s">
        <v>606</v>
      </c>
      <c r="B99" s="1">
        <v>98</v>
      </c>
      <c r="C99" s="1" t="s">
        <v>605</v>
      </c>
      <c r="D99" s="1" t="s">
        <v>604</v>
      </c>
      <c r="E99" s="1" t="s">
        <v>18</v>
      </c>
      <c r="F99" s="1">
        <v>2018</v>
      </c>
      <c r="G99" s="1" t="s">
        <v>607</v>
      </c>
      <c r="H99" s="1" t="s">
        <v>464</v>
      </c>
      <c r="I99" s="1"/>
      <c r="J99" s="1" t="s">
        <v>464</v>
      </c>
    </row>
    <row r="100" spans="1:10" x14ac:dyDescent="0.2">
      <c r="A100" s="1" t="s">
        <v>608</v>
      </c>
      <c r="B100" s="1">
        <v>99</v>
      </c>
      <c r="C100" s="1" t="s">
        <v>609</v>
      </c>
      <c r="D100" s="1" t="s">
        <v>610</v>
      </c>
      <c r="E100" s="1" t="s">
        <v>16</v>
      </c>
      <c r="F100" s="1">
        <v>2020</v>
      </c>
      <c r="G100" s="1" t="s">
        <v>611</v>
      </c>
      <c r="H100" s="1" t="s">
        <v>464</v>
      </c>
      <c r="I100" s="1"/>
      <c r="J100" s="1" t="s">
        <v>464</v>
      </c>
    </row>
    <row r="101" spans="1:10" x14ac:dyDescent="0.2">
      <c r="A101" s="1" t="s">
        <v>612</v>
      </c>
      <c r="B101" s="1">
        <v>100</v>
      </c>
      <c r="C101" s="1" t="s">
        <v>613</v>
      </c>
      <c r="D101" s="1" t="s">
        <v>614</v>
      </c>
      <c r="E101" s="1" t="s">
        <v>616</v>
      </c>
      <c r="F101" s="1">
        <v>2022</v>
      </c>
      <c r="G101" s="1" t="s">
        <v>615</v>
      </c>
      <c r="H101" s="1" t="s">
        <v>464</v>
      </c>
      <c r="I101" s="1"/>
      <c r="J101" s="1" t="s">
        <v>464</v>
      </c>
    </row>
    <row r="102" spans="1:10" x14ac:dyDescent="0.2">
      <c r="A102" s="1" t="s">
        <v>617</v>
      </c>
      <c r="B102" s="1">
        <v>101</v>
      </c>
      <c r="C102" s="1" t="s">
        <v>618</v>
      </c>
      <c r="D102" s="1" t="s">
        <v>619</v>
      </c>
      <c r="E102" s="1" t="s">
        <v>620</v>
      </c>
      <c r="F102" s="1">
        <v>2022</v>
      </c>
      <c r="G102" s="1" t="s">
        <v>621</v>
      </c>
      <c r="H102" s="1" t="s">
        <v>464</v>
      </c>
      <c r="I102" s="1"/>
      <c r="J102" s="1" t="s">
        <v>464</v>
      </c>
    </row>
    <row r="103" spans="1:10" x14ac:dyDescent="0.2">
      <c r="A103" s="1" t="s">
        <v>626</v>
      </c>
      <c r="B103" s="1">
        <v>102</v>
      </c>
      <c r="C103" s="1" t="s">
        <v>627</v>
      </c>
      <c r="D103" s="1" t="s">
        <v>628</v>
      </c>
      <c r="E103" s="1" t="s">
        <v>469</v>
      </c>
      <c r="F103" s="1">
        <v>2010</v>
      </c>
      <c r="G103" s="1" t="s">
        <v>629</v>
      </c>
      <c r="H103" s="1" t="s">
        <v>464</v>
      </c>
      <c r="I103" s="1"/>
      <c r="J103" s="1"/>
    </row>
    <row r="104" spans="1:10" x14ac:dyDescent="0.2">
      <c r="A104" s="1" t="s">
        <v>630</v>
      </c>
      <c r="B104" s="1">
        <v>103</v>
      </c>
      <c r="C104" s="1" t="s">
        <v>631</v>
      </c>
      <c r="D104" s="1" t="s">
        <v>632</v>
      </c>
      <c r="E104" s="1" t="s">
        <v>633</v>
      </c>
      <c r="F104" s="1">
        <v>2010</v>
      </c>
      <c r="G104" s="1" t="s">
        <v>634</v>
      </c>
      <c r="H104" s="1" t="s">
        <v>464</v>
      </c>
      <c r="I104" s="1"/>
      <c r="J104" s="1"/>
    </row>
    <row r="105" spans="1:10" x14ac:dyDescent="0.2">
      <c r="A105" s="1" t="s">
        <v>638</v>
      </c>
      <c r="B105" s="1">
        <v>104</v>
      </c>
      <c r="C105" s="1" t="s">
        <v>636</v>
      </c>
      <c r="D105" s="1" t="s">
        <v>635</v>
      </c>
      <c r="E105" s="1" t="s">
        <v>580</v>
      </c>
      <c r="F105" s="1">
        <v>2023</v>
      </c>
      <c r="G105" s="1" t="s">
        <v>637</v>
      </c>
      <c r="H105" s="1" t="s">
        <v>464</v>
      </c>
      <c r="I105" s="1"/>
      <c r="J105" s="1"/>
    </row>
    <row r="106" spans="1:10" x14ac:dyDescent="0.2">
      <c r="A106" s="1" t="s">
        <v>648</v>
      </c>
      <c r="B106" s="1">
        <v>105</v>
      </c>
      <c r="C106" s="1" t="s">
        <v>647</v>
      </c>
      <c r="D106" s="1" t="s">
        <v>646</v>
      </c>
      <c r="E106" s="1" t="s">
        <v>644</v>
      </c>
      <c r="F106" s="1">
        <v>2022</v>
      </c>
      <c r="G106" s="1" t="s">
        <v>645</v>
      </c>
      <c r="H106" s="1" t="s">
        <v>464</v>
      </c>
      <c r="I106" s="1"/>
      <c r="J106" s="1" t="s">
        <v>464</v>
      </c>
    </row>
    <row r="107" spans="1:10" x14ac:dyDescent="0.2">
      <c r="A107" s="1" t="s">
        <v>653</v>
      </c>
      <c r="B107" s="1">
        <v>106</v>
      </c>
      <c r="C107" s="1" t="s">
        <v>218</v>
      </c>
      <c r="D107" s="1" t="s">
        <v>652</v>
      </c>
      <c r="E107" s="1" t="s">
        <v>23</v>
      </c>
      <c r="F107" s="1">
        <v>2022</v>
      </c>
      <c r="G107" t="s">
        <v>658</v>
      </c>
      <c r="H107" s="1" t="s">
        <v>464</v>
      </c>
      <c r="I107" s="1"/>
      <c r="J107" s="1" t="s">
        <v>464</v>
      </c>
    </row>
    <row r="108" spans="1:10" x14ac:dyDescent="0.2">
      <c r="A108" s="1" t="s">
        <v>656</v>
      </c>
      <c r="B108" s="1">
        <v>107</v>
      </c>
      <c r="C108" s="1" t="s">
        <v>655</v>
      </c>
      <c r="D108" s="1" t="s">
        <v>657</v>
      </c>
      <c r="E108" s="1" t="s">
        <v>13</v>
      </c>
      <c r="F108" s="1">
        <v>2022</v>
      </c>
      <c r="G108" s="1" t="s">
        <v>654</v>
      </c>
      <c r="H108" s="1" t="s">
        <v>464</v>
      </c>
      <c r="I108" s="1"/>
      <c r="J108" s="1" t="s">
        <v>464</v>
      </c>
    </row>
    <row r="109" spans="1:10" x14ac:dyDescent="0.2">
      <c r="A109" s="1" t="s">
        <v>663</v>
      </c>
      <c r="B109" s="1">
        <v>108</v>
      </c>
      <c r="C109" s="1" t="s">
        <v>662</v>
      </c>
      <c r="D109" s="1" t="s">
        <v>661</v>
      </c>
      <c r="E109" s="1" t="s">
        <v>659</v>
      </c>
      <c r="F109" s="1">
        <v>2022</v>
      </c>
      <c r="G109" s="1" t="s">
        <v>660</v>
      </c>
      <c r="H109" s="1" t="s">
        <v>464</v>
      </c>
      <c r="I109" s="1"/>
      <c r="J109" s="1" t="s">
        <v>464</v>
      </c>
    </row>
    <row r="110" spans="1:10" x14ac:dyDescent="0.2">
      <c r="A110" s="1" t="s">
        <v>667</v>
      </c>
      <c r="B110" s="1">
        <v>109</v>
      </c>
      <c r="C110" s="1" t="s">
        <v>666</v>
      </c>
      <c r="D110" s="1" t="s">
        <v>664</v>
      </c>
      <c r="E110" s="1" t="s">
        <v>438</v>
      </c>
      <c r="F110" s="1">
        <v>2022</v>
      </c>
      <c r="G110" s="1" t="s">
        <v>665</v>
      </c>
      <c r="H110" s="1" t="s">
        <v>464</v>
      </c>
      <c r="I110" s="1"/>
      <c r="J110" s="1" t="s">
        <v>464</v>
      </c>
    </row>
    <row r="111" spans="1:10" x14ac:dyDescent="0.2">
      <c r="A111" s="1" t="s">
        <v>672</v>
      </c>
      <c r="B111" s="1">
        <v>110</v>
      </c>
      <c r="C111" s="1" t="s">
        <v>671</v>
      </c>
      <c r="D111" s="1" t="s">
        <v>668</v>
      </c>
      <c r="E111" s="1" t="s">
        <v>670</v>
      </c>
      <c r="F111" s="1">
        <v>2022</v>
      </c>
      <c r="G111" s="1" t="s">
        <v>669</v>
      </c>
      <c r="H111" s="1" t="s">
        <v>464</v>
      </c>
      <c r="I111" s="1"/>
      <c r="J111" s="1" t="s">
        <v>464</v>
      </c>
    </row>
    <row r="112" spans="1:10" x14ac:dyDescent="0.2">
      <c r="A112" s="1" t="s">
        <v>674</v>
      </c>
      <c r="B112" s="1">
        <v>111</v>
      </c>
      <c r="C112" s="1" t="s">
        <v>673</v>
      </c>
      <c r="D112" s="1" t="s">
        <v>675</v>
      </c>
      <c r="E112" s="1" t="s">
        <v>677</v>
      </c>
      <c r="F112" s="1">
        <v>2022</v>
      </c>
      <c r="G112" s="1" t="s">
        <v>676</v>
      </c>
      <c r="H112" s="1" t="s">
        <v>464</v>
      </c>
      <c r="I112" s="1"/>
      <c r="J112" s="1" t="s">
        <v>464</v>
      </c>
    </row>
    <row r="113" spans="1:10" x14ac:dyDescent="0.2">
      <c r="A113" s="1" t="s">
        <v>680</v>
      </c>
      <c r="B113" s="1">
        <v>112</v>
      </c>
      <c r="C113" s="1" t="s">
        <v>681</v>
      </c>
      <c r="D113" s="1" t="s">
        <v>678</v>
      </c>
      <c r="E113" s="1" t="s">
        <v>21</v>
      </c>
      <c r="F113" s="1">
        <v>2022</v>
      </c>
      <c r="G113" s="1" t="s">
        <v>679</v>
      </c>
      <c r="H113" s="1" t="s">
        <v>464</v>
      </c>
      <c r="I113" s="1" t="s">
        <v>694</v>
      </c>
      <c r="J113" s="1" t="s">
        <v>464</v>
      </c>
    </row>
    <row r="114" spans="1:10" x14ac:dyDescent="0.2">
      <c r="A114" s="1" t="s">
        <v>684</v>
      </c>
      <c r="B114" s="1">
        <v>113</v>
      </c>
      <c r="C114" s="1" t="s">
        <v>685</v>
      </c>
      <c r="D114" s="1" t="s">
        <v>683</v>
      </c>
      <c r="E114" s="1" t="s">
        <v>686</v>
      </c>
      <c r="F114" s="1">
        <v>2021</v>
      </c>
      <c r="G114" s="1" t="s">
        <v>687</v>
      </c>
      <c r="H114" s="1" t="s">
        <v>464</v>
      </c>
      <c r="I114" s="1" t="s">
        <v>693</v>
      </c>
      <c r="J114" s="1" t="s">
        <v>464</v>
      </c>
    </row>
    <row r="115" spans="1:10" x14ac:dyDescent="0.2">
      <c r="A115" s="1" t="s">
        <v>689</v>
      </c>
      <c r="B115" s="1">
        <v>114</v>
      </c>
      <c r="C115" s="1" t="s">
        <v>690</v>
      </c>
      <c r="D115" s="1" t="s">
        <v>688</v>
      </c>
      <c r="E115" s="1" t="s">
        <v>691</v>
      </c>
      <c r="F115" s="1">
        <v>2021</v>
      </c>
      <c r="G115" s="1" t="s">
        <v>692</v>
      </c>
      <c r="H115" s="1" t="s">
        <v>464</v>
      </c>
      <c r="I115" s="1"/>
      <c r="J115" s="1" t="s">
        <v>464</v>
      </c>
    </row>
    <row r="116" spans="1:10" x14ac:dyDescent="0.2">
      <c r="A116" s="1" t="s">
        <v>700</v>
      </c>
      <c r="B116" s="1">
        <v>115</v>
      </c>
      <c r="C116" s="1" t="s">
        <v>696</v>
      </c>
      <c r="D116" s="1" t="s">
        <v>695</v>
      </c>
      <c r="E116" s="1" t="s">
        <v>697</v>
      </c>
      <c r="F116" s="1">
        <v>2020</v>
      </c>
      <c r="G116" s="1" t="s">
        <v>698</v>
      </c>
      <c r="H116" s="1" t="s">
        <v>464</v>
      </c>
      <c r="I116" s="1"/>
      <c r="J116" s="1" t="s">
        <v>464</v>
      </c>
    </row>
    <row r="117" spans="1:10" x14ac:dyDescent="0.2">
      <c r="A117" s="1" t="s">
        <v>706</v>
      </c>
      <c r="B117" s="1">
        <v>116</v>
      </c>
      <c r="C117" s="1" t="s">
        <v>705</v>
      </c>
      <c r="D117" s="1" t="s">
        <v>701</v>
      </c>
      <c r="E117" s="1" t="s">
        <v>704</v>
      </c>
      <c r="F117" s="1">
        <v>2019</v>
      </c>
      <c r="G117" s="1" t="s">
        <v>702</v>
      </c>
      <c r="H117" s="1" t="s">
        <v>464</v>
      </c>
      <c r="I117" s="1" t="s">
        <v>703</v>
      </c>
      <c r="J117" s="1" t="s">
        <v>464</v>
      </c>
    </row>
    <row r="118" spans="1:10" x14ac:dyDescent="0.2">
      <c r="A118" s="1" t="s">
        <v>707</v>
      </c>
      <c r="B118" s="1">
        <v>117</v>
      </c>
      <c r="C118" s="1" t="s">
        <v>709</v>
      </c>
      <c r="D118" s="1" t="s">
        <v>708</v>
      </c>
      <c r="E118" s="1" t="s">
        <v>710</v>
      </c>
      <c r="F118" s="1">
        <v>2019</v>
      </c>
      <c r="G118" s="1" t="s">
        <v>711</v>
      </c>
      <c r="H118" s="1" t="s">
        <v>464</v>
      </c>
      <c r="I118" s="1"/>
      <c r="J118" s="1" t="s">
        <v>464</v>
      </c>
    </row>
    <row r="119" spans="1:10" x14ac:dyDescent="0.2">
      <c r="A119" s="1" t="s">
        <v>712</v>
      </c>
      <c r="B119" s="1">
        <v>118</v>
      </c>
      <c r="C119" s="1" t="s">
        <v>713</v>
      </c>
      <c r="D119" s="1" t="s">
        <v>714</v>
      </c>
      <c r="E119" s="1" t="s">
        <v>715</v>
      </c>
      <c r="F119" s="1">
        <v>2017</v>
      </c>
      <c r="G119" s="1" t="s">
        <v>716</v>
      </c>
      <c r="H119" s="1" t="s">
        <v>464</v>
      </c>
      <c r="I119" s="1"/>
      <c r="J119" s="1" t="s">
        <v>464</v>
      </c>
    </row>
    <row r="120" spans="1:10" x14ac:dyDescent="0.2">
      <c r="A120" s="1" t="s">
        <v>721</v>
      </c>
      <c r="B120" s="1">
        <v>119</v>
      </c>
      <c r="C120" s="1" t="s">
        <v>720</v>
      </c>
      <c r="D120" s="1" t="s">
        <v>717</v>
      </c>
      <c r="E120" s="1" t="s">
        <v>718</v>
      </c>
      <c r="F120" s="1">
        <v>2017</v>
      </c>
      <c r="G120" s="1" t="s">
        <v>719</v>
      </c>
      <c r="H120" s="1" t="s">
        <v>464</v>
      </c>
      <c r="I120" s="1"/>
      <c r="J120" s="1" t="s">
        <v>464</v>
      </c>
    </row>
    <row r="121" spans="1:10" x14ac:dyDescent="0.2">
      <c r="A121" s="1" t="s">
        <v>724</v>
      </c>
      <c r="B121" s="1">
        <v>120</v>
      </c>
      <c r="C121" s="1" t="s">
        <v>723</v>
      </c>
      <c r="D121" s="1" t="s">
        <v>722</v>
      </c>
      <c r="E121" s="1" t="s">
        <v>725</v>
      </c>
      <c r="F121" s="1">
        <v>2016</v>
      </c>
      <c r="G121" s="1" t="s">
        <v>726</v>
      </c>
      <c r="H121" s="1" t="s">
        <v>464</v>
      </c>
      <c r="I121" s="1"/>
      <c r="J121" s="1" t="s">
        <v>464</v>
      </c>
    </row>
  </sheetData>
  <hyperlinks>
    <hyperlink ref="G15" r:id="rId1" xr:uid="{2B4625BB-6A37-4A9E-89E8-9F472F481900}"/>
    <hyperlink ref="G29" r:id="rId2" xr:uid="{428EA47F-D11A-460F-92A5-C64AA2C3C166}"/>
    <hyperlink ref="G30" r:id="rId3" display="https://doi.org/10.5367%2F000000010792278374" xr:uid="{15931392-7E3F-40E7-ABA6-8B85446B2B08}"/>
    <hyperlink ref="G36" r:id="rId4" xr:uid="{7333BA0F-7A67-4339-AE46-B48DA7FA5260}"/>
    <hyperlink ref="G37" r:id="rId5" display="https://doi.org/10.1177%2F1354816619843452" xr:uid="{A56FCBF7-87C4-48BE-88A2-07B41ED6C515}"/>
    <hyperlink ref="G2" r:id="rId6" xr:uid="{3EA854C3-7419-4B43-A84B-E35B46C73F4D}"/>
    <hyperlink ref="G10" r:id="rId7" xr:uid="{1092EDE3-2436-9048-8312-9BDEDC6C7FCD}"/>
    <hyperlink ref="G3" r:id="rId8" xr:uid="{3E44EF68-437D-8A42-B2AC-8670C40D6E6F}"/>
    <hyperlink ref="G4" r:id="rId9" xr:uid="{F88A3E04-D2E5-EA42-BCD3-60C117FA5B58}"/>
    <hyperlink ref="G5" r:id="rId10" xr:uid="{E9A903CA-ACD2-0C44-A3A1-9667D408ED13}"/>
    <hyperlink ref="G6" r:id="rId11" xr:uid="{843A1335-DF09-E84E-BBF8-F089E0F70D86}"/>
    <hyperlink ref="G7" r:id="rId12" xr:uid="{605BBCFC-EA00-7345-8413-58630E499913}"/>
    <hyperlink ref="G9" r:id="rId13" xr:uid="{CCC44E25-42CD-7245-BA22-179A7D234894}"/>
    <hyperlink ref="G11" r:id="rId14" xr:uid="{B5038069-047B-E945-8354-E3D98FF0F996}"/>
    <hyperlink ref="G12" r:id="rId15" xr:uid="{B76B16C1-CA6A-D147-AAEF-D2AD5A48C703}"/>
    <hyperlink ref="G13" r:id="rId16" xr:uid="{C29DDE5A-BBA0-EB49-BD9C-F6C0BAF5AA4C}"/>
    <hyperlink ref="G14" r:id="rId17" xr:uid="{2EBFCAB7-D738-A740-B21E-807CEB0BAFF8}"/>
    <hyperlink ref="G16" r:id="rId18" xr:uid="{B02B9836-9382-0E4A-8F09-29F63CE69793}"/>
    <hyperlink ref="G17" r:id="rId19" xr:uid="{58B3B81C-C2B7-2344-95D9-3F1A5D9AB634}"/>
    <hyperlink ref="G18" r:id="rId20" xr:uid="{06C64D7F-382B-5E4E-A535-979CA2071B1D}"/>
    <hyperlink ref="G65" r:id="rId21" xr:uid="{B0072679-3048-4D8C-A755-B29B46CCAA32}"/>
    <hyperlink ref="G48" r:id="rId22" xr:uid="{86D304D0-94FF-4AFE-ABA3-E22B3C86C121}"/>
    <hyperlink ref="G46" r:id="rId23" xr:uid="{6F391F83-3647-3340-8F23-E8991F69E4E1}"/>
    <hyperlink ref="G49" r:id="rId24" xr:uid="{1A2D3837-77A7-EA44-A6A9-04ED0CAC28E3}"/>
    <hyperlink ref="G73" r:id="rId25" xr:uid="{93B7AAB5-87E6-494B-AF88-0A85433000BD}"/>
    <hyperlink ref="G79" r:id="rId26" xr:uid="{43A81496-8D94-491C-94A2-E72D88ED0A36}"/>
  </hyperlinks>
  <pageMargins left="0.7" right="0.7" top="0.75" bottom="0.75" header="0.3" footer="0.3"/>
  <pageSetup paperSize="9" orientation="portrait" r:id="rId27"/>
  <tableParts count="1">
    <tablePart r:id="rId28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C000-88A6-4102-93F8-B80352DB38C8}">
  <dimension ref="A1:I71"/>
  <sheetViews>
    <sheetView topLeftCell="A9" workbookViewId="0">
      <selection activeCell="B72" sqref="B72"/>
    </sheetView>
  </sheetViews>
  <sheetFormatPr baseColWidth="10" defaultColWidth="8.83203125" defaultRowHeight="15" x14ac:dyDescent="0.2"/>
  <cols>
    <col min="1" max="1" width="23.5" customWidth="1"/>
    <col min="2" max="2" width="104.5" customWidth="1"/>
  </cols>
  <sheetData>
    <row r="1" spans="1:2" x14ac:dyDescent="0.2">
      <c r="A1" s="49" t="s">
        <v>245</v>
      </c>
      <c r="B1" s="49"/>
    </row>
    <row r="2" spans="1:2" x14ac:dyDescent="0.2">
      <c r="A2" s="3" t="s">
        <v>33</v>
      </c>
      <c r="B2" s="12" t="s">
        <v>246</v>
      </c>
    </row>
    <row r="3" spans="1:2" x14ac:dyDescent="0.2">
      <c r="A3" s="4" t="s">
        <v>34</v>
      </c>
      <c r="B3" s="12" t="s">
        <v>247</v>
      </c>
    </row>
    <row r="4" spans="1:2" x14ac:dyDescent="0.2">
      <c r="A4" s="4" t="s">
        <v>248</v>
      </c>
      <c r="B4" s="12" t="s">
        <v>249</v>
      </c>
    </row>
    <row r="5" spans="1:2" x14ac:dyDescent="0.2">
      <c r="A5" s="4" t="s">
        <v>250</v>
      </c>
      <c r="B5" s="12" t="s">
        <v>251</v>
      </c>
    </row>
    <row r="6" spans="1:2" x14ac:dyDescent="0.2">
      <c r="A6" s="50" t="s">
        <v>252</v>
      </c>
      <c r="B6" s="50"/>
    </row>
    <row r="7" spans="1:2" x14ac:dyDescent="0.2">
      <c r="A7" s="4" t="s">
        <v>253</v>
      </c>
      <c r="B7" s="12" t="s">
        <v>254</v>
      </c>
    </row>
    <row r="8" spans="1:2" x14ac:dyDescent="0.2">
      <c r="A8" s="4" t="s">
        <v>255</v>
      </c>
      <c r="B8" s="12" t="s">
        <v>256</v>
      </c>
    </row>
    <row r="9" spans="1:2" x14ac:dyDescent="0.2">
      <c r="A9" s="4" t="s">
        <v>257</v>
      </c>
      <c r="B9" s="12" t="s">
        <v>258</v>
      </c>
    </row>
    <row r="10" spans="1:2" x14ac:dyDescent="0.2">
      <c r="A10" s="50" t="s">
        <v>259</v>
      </c>
      <c r="B10" s="50"/>
    </row>
    <row r="11" spans="1:2" x14ac:dyDescent="0.2">
      <c r="A11" s="4" t="s">
        <v>260</v>
      </c>
      <c r="B11" s="12" t="s">
        <v>261</v>
      </c>
    </row>
    <row r="12" spans="1:2" x14ac:dyDescent="0.2">
      <c r="A12" s="4" t="s">
        <v>262</v>
      </c>
      <c r="B12" s="12" t="s">
        <v>263</v>
      </c>
    </row>
    <row r="13" spans="1:2" x14ac:dyDescent="0.2">
      <c r="A13" s="50" t="s">
        <v>459</v>
      </c>
      <c r="B13" s="50"/>
    </row>
    <row r="14" spans="1:2" x14ac:dyDescent="0.2">
      <c r="A14" s="4" t="s">
        <v>264</v>
      </c>
      <c r="B14" s="12" t="s">
        <v>265</v>
      </c>
    </row>
    <row r="15" spans="1:2" x14ac:dyDescent="0.2">
      <c r="A15" s="4" t="s">
        <v>457</v>
      </c>
      <c r="B15" s="12" t="s">
        <v>458</v>
      </c>
    </row>
    <row r="16" spans="1:2" x14ac:dyDescent="0.2">
      <c r="A16" s="4" t="s">
        <v>266</v>
      </c>
      <c r="B16" s="12" t="s">
        <v>465</v>
      </c>
    </row>
    <row r="17" spans="1:2" x14ac:dyDescent="0.2">
      <c r="A17" s="4" t="s">
        <v>267</v>
      </c>
      <c r="B17" s="12" t="s">
        <v>462</v>
      </c>
    </row>
    <row r="18" spans="1:2" x14ac:dyDescent="0.2">
      <c r="A18" s="4" t="s">
        <v>268</v>
      </c>
      <c r="B18" s="12" t="s">
        <v>269</v>
      </c>
    </row>
    <row r="19" spans="1:2" x14ac:dyDescent="0.2">
      <c r="A19" s="4" t="s">
        <v>270</v>
      </c>
      <c r="B19" s="12" t="s">
        <v>271</v>
      </c>
    </row>
    <row r="20" spans="1:2" x14ac:dyDescent="0.2">
      <c r="A20" s="4" t="s">
        <v>460</v>
      </c>
      <c r="B20" s="12" t="s">
        <v>461</v>
      </c>
    </row>
    <row r="21" spans="1:2" x14ac:dyDescent="0.2">
      <c r="A21" s="4" t="s">
        <v>272</v>
      </c>
      <c r="B21" s="12" t="s">
        <v>463</v>
      </c>
    </row>
    <row r="22" spans="1:2" x14ac:dyDescent="0.2">
      <c r="A22" s="4" t="s">
        <v>273</v>
      </c>
      <c r="B22" s="12" t="s">
        <v>274</v>
      </c>
    </row>
    <row r="23" spans="1:2" x14ac:dyDescent="0.2">
      <c r="A23" s="49" t="s">
        <v>275</v>
      </c>
      <c r="B23" s="49"/>
    </row>
    <row r="24" spans="1:2" x14ac:dyDescent="0.2">
      <c r="A24" s="4" t="s">
        <v>276</v>
      </c>
      <c r="B24" s="12" t="s">
        <v>277</v>
      </c>
    </row>
    <row r="25" spans="1:2" x14ac:dyDescent="0.2">
      <c r="A25" s="4" t="s">
        <v>278</v>
      </c>
      <c r="B25" s="12" t="s">
        <v>279</v>
      </c>
    </row>
    <row r="26" spans="1:2" x14ac:dyDescent="0.2">
      <c r="A26" s="4" t="s">
        <v>280</v>
      </c>
      <c r="B26" s="12" t="s">
        <v>281</v>
      </c>
    </row>
    <row r="27" spans="1:2" x14ac:dyDescent="0.2">
      <c r="A27" s="4" t="s">
        <v>282</v>
      </c>
      <c r="B27" s="12" t="s">
        <v>283</v>
      </c>
    </row>
    <row r="28" spans="1:2" x14ac:dyDescent="0.2">
      <c r="A28" s="4" t="s">
        <v>284</v>
      </c>
      <c r="B28" s="12" t="s">
        <v>285</v>
      </c>
    </row>
    <row r="29" spans="1:2" x14ac:dyDescent="0.2">
      <c r="A29" s="4" t="s">
        <v>286</v>
      </c>
      <c r="B29" s="12" t="s">
        <v>287</v>
      </c>
    </row>
    <row r="30" spans="1:2" x14ac:dyDescent="0.2">
      <c r="A30" s="4" t="s">
        <v>288</v>
      </c>
      <c r="B30" s="12" t="s">
        <v>289</v>
      </c>
    </row>
    <row r="31" spans="1:2" x14ac:dyDescent="0.2">
      <c r="A31" s="4" t="s">
        <v>290</v>
      </c>
      <c r="B31" s="12" t="s">
        <v>291</v>
      </c>
    </row>
    <row r="32" spans="1:2" x14ac:dyDescent="0.2">
      <c r="A32" s="4" t="s">
        <v>292</v>
      </c>
      <c r="B32" s="12" t="s">
        <v>293</v>
      </c>
    </row>
    <row r="33" spans="1:2" x14ac:dyDescent="0.2">
      <c r="A33" s="16" t="s">
        <v>294</v>
      </c>
      <c r="B33" s="17" t="s">
        <v>295</v>
      </c>
    </row>
    <row r="34" spans="1:2" x14ac:dyDescent="0.2">
      <c r="A34" s="49" t="s">
        <v>296</v>
      </c>
      <c r="B34" s="49"/>
    </row>
    <row r="35" spans="1:2" x14ac:dyDescent="0.2">
      <c r="A35" s="4" t="s">
        <v>297</v>
      </c>
      <c r="B35" s="12" t="s">
        <v>298</v>
      </c>
    </row>
    <row r="36" spans="1:2" x14ac:dyDescent="0.2">
      <c r="A36" s="4" t="s">
        <v>299</v>
      </c>
      <c r="B36" s="12" t="s">
        <v>300</v>
      </c>
    </row>
    <row r="37" spans="1:2" x14ac:dyDescent="0.2">
      <c r="A37" s="4" t="s">
        <v>301</v>
      </c>
      <c r="B37" s="12" t="s">
        <v>302</v>
      </c>
    </row>
    <row r="38" spans="1:2" x14ac:dyDescent="0.2">
      <c r="A38" s="4" t="s">
        <v>303</v>
      </c>
      <c r="B38" s="12" t="s">
        <v>304</v>
      </c>
    </row>
    <row r="39" spans="1:2" x14ac:dyDescent="0.2">
      <c r="A39" s="4" t="s">
        <v>305</v>
      </c>
      <c r="B39" s="12" t="s">
        <v>306</v>
      </c>
    </row>
    <row r="40" spans="1:2" x14ac:dyDescent="0.2">
      <c r="A40" s="4" t="s">
        <v>307</v>
      </c>
      <c r="B40" s="12" t="s">
        <v>308</v>
      </c>
    </row>
    <row r="41" spans="1:2" x14ac:dyDescent="0.2">
      <c r="A41" s="4" t="s">
        <v>309</v>
      </c>
      <c r="B41" s="12" t="s">
        <v>310</v>
      </c>
    </row>
    <row r="42" spans="1:2" x14ac:dyDescent="0.2">
      <c r="A42" s="4" t="s">
        <v>311</v>
      </c>
      <c r="B42" s="12" t="s">
        <v>312</v>
      </c>
    </row>
    <row r="43" spans="1:2" x14ac:dyDescent="0.2">
      <c r="A43" s="4" t="s">
        <v>313</v>
      </c>
      <c r="B43" s="12" t="s">
        <v>314</v>
      </c>
    </row>
    <row r="44" spans="1:2" ht="15" customHeight="1" x14ac:dyDescent="0.2">
      <c r="A44" s="47" t="s">
        <v>315</v>
      </c>
      <c r="B44" s="48"/>
    </row>
    <row r="45" spans="1:2" x14ac:dyDescent="0.2">
      <c r="A45" s="4" t="s">
        <v>316</v>
      </c>
      <c r="B45" s="12" t="s">
        <v>317</v>
      </c>
    </row>
    <row r="46" spans="1:2" x14ac:dyDescent="0.2">
      <c r="A46" s="4" t="s">
        <v>318</v>
      </c>
      <c r="B46" s="12" t="s">
        <v>319</v>
      </c>
    </row>
    <row r="47" spans="1:2" x14ac:dyDescent="0.2">
      <c r="A47" s="4" t="s">
        <v>320</v>
      </c>
      <c r="B47" s="12" t="s">
        <v>321</v>
      </c>
    </row>
    <row r="48" spans="1:2" x14ac:dyDescent="0.2">
      <c r="A48" s="4" t="s">
        <v>322</v>
      </c>
      <c r="B48" s="12" t="s">
        <v>323</v>
      </c>
    </row>
    <row r="49" spans="1:9" x14ac:dyDescent="0.2">
      <c r="A49" s="4" t="s">
        <v>324</v>
      </c>
      <c r="B49" s="12" t="s">
        <v>325</v>
      </c>
    </row>
    <row r="50" spans="1:9" x14ac:dyDescent="0.2">
      <c r="A50" s="4" t="s">
        <v>326</v>
      </c>
      <c r="B50" s="12" t="s">
        <v>327</v>
      </c>
    </row>
    <row r="51" spans="1:9" x14ac:dyDescent="0.2">
      <c r="A51" s="4" t="s">
        <v>328</v>
      </c>
      <c r="B51" s="12" t="s">
        <v>329</v>
      </c>
    </row>
    <row r="52" spans="1:9" x14ac:dyDescent="0.2">
      <c r="A52" s="4" t="s">
        <v>330</v>
      </c>
      <c r="B52" s="12" t="s">
        <v>331</v>
      </c>
    </row>
    <row r="53" spans="1:9" x14ac:dyDescent="0.2">
      <c r="A53" s="4" t="s">
        <v>332</v>
      </c>
      <c r="B53" s="12" t="s">
        <v>333</v>
      </c>
    </row>
    <row r="54" spans="1:9" x14ac:dyDescent="0.2">
      <c r="A54" s="47" t="s">
        <v>515</v>
      </c>
      <c r="B54" s="48"/>
    </row>
    <row r="55" spans="1:9" x14ac:dyDescent="0.2">
      <c r="A55" s="4" t="s">
        <v>334</v>
      </c>
      <c r="B55" s="12" t="s">
        <v>335</v>
      </c>
    </row>
    <row r="56" spans="1:9" x14ac:dyDescent="0.2">
      <c r="A56" s="4" t="s">
        <v>336</v>
      </c>
      <c r="B56" s="12" t="s">
        <v>337</v>
      </c>
    </row>
    <row r="57" spans="1:9" x14ac:dyDescent="0.2">
      <c r="A57" s="4" t="s">
        <v>338</v>
      </c>
      <c r="B57" s="12" t="s">
        <v>339</v>
      </c>
    </row>
    <row r="58" spans="1:9" x14ac:dyDescent="0.2">
      <c r="A58" s="31" t="s">
        <v>340</v>
      </c>
      <c r="B58" s="32" t="s">
        <v>341</v>
      </c>
    </row>
    <row r="59" spans="1:9" x14ac:dyDescent="0.2">
      <c r="A59" s="31" t="s">
        <v>516</v>
      </c>
      <c r="B59" s="32" t="s">
        <v>525</v>
      </c>
    </row>
    <row r="60" spans="1:9" x14ac:dyDescent="0.2">
      <c r="A60" s="12" t="s">
        <v>504</v>
      </c>
      <c r="B60" s="12" t="s">
        <v>514</v>
      </c>
      <c r="C60" s="1"/>
      <c r="D60" s="1"/>
      <c r="E60" s="1"/>
      <c r="F60" s="1"/>
      <c r="G60" s="1"/>
      <c r="H60" s="1"/>
      <c r="I60" s="1"/>
    </row>
    <row r="61" spans="1:9" x14ac:dyDescent="0.2">
      <c r="A61" s="12" t="s">
        <v>505</v>
      </c>
      <c r="B61" s="12" t="s">
        <v>517</v>
      </c>
      <c r="C61" s="1"/>
      <c r="D61" s="1"/>
      <c r="E61" s="1"/>
      <c r="F61" s="1"/>
      <c r="G61" s="1"/>
      <c r="H61" s="1"/>
      <c r="I61" s="1"/>
    </row>
    <row r="62" spans="1:9" x14ac:dyDescent="0.2">
      <c r="A62" s="12" t="s">
        <v>506</v>
      </c>
      <c r="B62" s="12" t="s">
        <v>518</v>
      </c>
      <c r="C62" s="1"/>
      <c r="D62" s="1"/>
      <c r="E62" s="1"/>
      <c r="F62" s="1"/>
      <c r="G62" s="1"/>
      <c r="H62" s="1"/>
      <c r="I62" s="1"/>
    </row>
    <row r="63" spans="1:9" x14ac:dyDescent="0.2">
      <c r="A63" s="12" t="s">
        <v>507</v>
      </c>
      <c r="B63" s="12" t="s">
        <v>519</v>
      </c>
      <c r="C63" s="1"/>
      <c r="D63" s="1"/>
      <c r="E63" s="1"/>
      <c r="F63" s="1"/>
      <c r="G63" s="1"/>
      <c r="H63" s="1"/>
      <c r="I63" s="1"/>
    </row>
    <row r="64" spans="1:9" x14ac:dyDescent="0.2">
      <c r="A64" s="12" t="s">
        <v>508</v>
      </c>
      <c r="B64" s="12" t="s">
        <v>520</v>
      </c>
      <c r="C64" s="1"/>
      <c r="D64" s="1"/>
      <c r="E64" s="1"/>
      <c r="F64" s="1"/>
      <c r="G64" s="1"/>
      <c r="H64" s="1"/>
      <c r="I64" s="1"/>
    </row>
    <row r="65" spans="1:9" x14ac:dyDescent="0.2">
      <c r="A65" s="12" t="s">
        <v>509</v>
      </c>
      <c r="B65" s="12" t="s">
        <v>521</v>
      </c>
      <c r="C65" s="1"/>
      <c r="D65" s="1"/>
      <c r="E65" s="1"/>
      <c r="F65" s="1"/>
      <c r="G65" s="1"/>
      <c r="H65" s="1"/>
      <c r="I65" s="1"/>
    </row>
    <row r="66" spans="1:9" x14ac:dyDescent="0.2">
      <c r="A66" s="12" t="s">
        <v>511</v>
      </c>
      <c r="B66" s="12" t="s">
        <v>522</v>
      </c>
      <c r="C66" s="1"/>
      <c r="D66" s="1"/>
      <c r="E66" s="1"/>
      <c r="F66" s="1"/>
      <c r="G66" s="1"/>
      <c r="H66" s="1"/>
      <c r="I66" s="1"/>
    </row>
    <row r="67" spans="1:9" x14ac:dyDescent="0.2">
      <c r="A67" s="12" t="s">
        <v>512</v>
      </c>
      <c r="B67" s="12" t="s">
        <v>523</v>
      </c>
      <c r="C67" s="1"/>
      <c r="D67" s="1"/>
      <c r="E67" s="1"/>
      <c r="F67" s="1"/>
      <c r="G67" s="1"/>
      <c r="H67" s="1"/>
      <c r="I67" s="1"/>
    </row>
    <row r="68" spans="1:9" x14ac:dyDescent="0.2">
      <c r="A68" s="12" t="s">
        <v>513</v>
      </c>
      <c r="B68" s="12" t="s">
        <v>524</v>
      </c>
      <c r="C68" s="1"/>
      <c r="D68" s="1"/>
      <c r="E68" s="1"/>
      <c r="F68" s="1"/>
      <c r="G68" s="1"/>
      <c r="H68" s="1"/>
      <c r="I68" s="1"/>
    </row>
    <row r="69" spans="1:9" x14ac:dyDescent="0.2">
      <c r="A69" s="12" t="s">
        <v>526</v>
      </c>
      <c r="B69" s="12" t="s">
        <v>596</v>
      </c>
    </row>
    <row r="70" spans="1:9" x14ac:dyDescent="0.2">
      <c r="A70" s="12" t="s">
        <v>622</v>
      </c>
      <c r="B70" s="12" t="s">
        <v>624</v>
      </c>
    </row>
    <row r="71" spans="1:9" x14ac:dyDescent="0.2">
      <c r="A71" s="12" t="s">
        <v>623</v>
      </c>
      <c r="B71" s="12" t="s">
        <v>625</v>
      </c>
    </row>
  </sheetData>
  <mergeCells count="8">
    <mergeCell ref="A44:B44"/>
    <mergeCell ref="A54:B54"/>
    <mergeCell ref="A23:B23"/>
    <mergeCell ref="A10:B10"/>
    <mergeCell ref="A1:B1"/>
    <mergeCell ref="A13:B13"/>
    <mergeCell ref="A34:B34"/>
    <mergeCell ref="A6:B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FE7C-24C5-4237-9D8F-D254F28CA29D}">
  <dimension ref="A1:BK764"/>
  <sheetViews>
    <sheetView tabSelected="1" workbookViewId="0">
      <pane xSplit="1" ySplit="1" topLeftCell="B740" activePane="bottomRight" state="frozen"/>
      <selection pane="topRight" activeCell="B1" sqref="B1"/>
      <selection pane="bottomLeft" activeCell="A2" sqref="A2"/>
      <selection pane="bottomRight" activeCell="B764" sqref="B764"/>
    </sheetView>
  </sheetViews>
  <sheetFormatPr baseColWidth="10" defaultColWidth="8.83203125" defaultRowHeight="15" x14ac:dyDescent="0.2"/>
  <cols>
    <col min="1" max="2" width="11.1640625" customWidth="1"/>
    <col min="3" max="3" width="12.5" customWidth="1"/>
    <col min="5" max="5" width="7.5" customWidth="1"/>
    <col min="7" max="8" width="10.6640625" customWidth="1"/>
    <col min="9" max="9" width="10.1640625" customWidth="1"/>
    <col min="10" max="10" width="13.5" customWidth="1"/>
    <col min="17" max="17" width="14" customWidth="1"/>
    <col min="18" max="18" width="18" customWidth="1"/>
    <col min="19" max="19" width="10" customWidth="1"/>
    <col min="20" max="20" width="12" customWidth="1"/>
    <col min="21" max="21" width="10" customWidth="1"/>
    <col min="22" max="22" width="13.5" customWidth="1"/>
    <col min="23" max="23" width="18.1640625" customWidth="1"/>
    <col min="24" max="24" width="16.1640625" customWidth="1"/>
    <col min="25" max="25" width="19.5" customWidth="1"/>
    <col min="26" max="26" width="18.6640625" customWidth="1"/>
    <col min="27" max="27" width="20.1640625" customWidth="1"/>
    <col min="28" max="28" width="24.5" customWidth="1"/>
    <col min="29" max="29" width="9.83203125" customWidth="1"/>
    <col min="31" max="31" width="7.33203125" customWidth="1"/>
    <col min="38" max="38" width="7.5" customWidth="1"/>
    <col min="52" max="52" width="6.5" customWidth="1"/>
  </cols>
  <sheetData>
    <row r="1" spans="1:63" ht="16" thickBot="1" x14ac:dyDescent="0.25">
      <c r="A1" s="13" t="s">
        <v>33</v>
      </c>
      <c r="B1" s="14" t="s">
        <v>34</v>
      </c>
      <c r="C1" s="14" t="s">
        <v>248</v>
      </c>
      <c r="D1" s="14" t="s">
        <v>250</v>
      </c>
      <c r="E1" s="14" t="s">
        <v>253</v>
      </c>
      <c r="F1" s="14" t="s">
        <v>255</v>
      </c>
      <c r="G1" s="14" t="s">
        <v>257</v>
      </c>
      <c r="H1" s="14" t="s">
        <v>528</v>
      </c>
      <c r="I1" s="14" t="s">
        <v>260</v>
      </c>
      <c r="J1" s="14" t="s">
        <v>264</v>
      </c>
      <c r="K1" s="14" t="s">
        <v>457</v>
      </c>
      <c r="L1" s="14" t="s">
        <v>266</v>
      </c>
      <c r="M1" s="14" t="s">
        <v>267</v>
      </c>
      <c r="N1" s="14" t="s">
        <v>268</v>
      </c>
      <c r="O1" s="14" t="s">
        <v>270</v>
      </c>
      <c r="P1" s="14" t="s">
        <v>460</v>
      </c>
      <c r="Q1" s="14" t="s">
        <v>272</v>
      </c>
      <c r="R1" s="14" t="s">
        <v>273</v>
      </c>
      <c r="S1" s="14" t="s">
        <v>276</v>
      </c>
      <c r="T1" s="14" t="s">
        <v>278</v>
      </c>
      <c r="U1" s="14" t="s">
        <v>280</v>
      </c>
      <c r="V1" s="14" t="s">
        <v>282</v>
      </c>
      <c r="W1" s="18" t="s">
        <v>284</v>
      </c>
      <c r="X1" s="18" t="s">
        <v>286</v>
      </c>
      <c r="Y1" s="18" t="s">
        <v>288</v>
      </c>
      <c r="Z1" s="18" t="s">
        <v>290</v>
      </c>
      <c r="AA1" s="18" t="s">
        <v>292</v>
      </c>
      <c r="AB1" s="18" t="s">
        <v>294</v>
      </c>
      <c r="AC1" s="14" t="s">
        <v>297</v>
      </c>
      <c r="AD1" s="14" t="s">
        <v>299</v>
      </c>
      <c r="AE1" s="14" t="s">
        <v>301</v>
      </c>
      <c r="AF1" s="14" t="s">
        <v>303</v>
      </c>
      <c r="AG1" s="14" t="s">
        <v>305</v>
      </c>
      <c r="AH1" s="14" t="s">
        <v>307</v>
      </c>
      <c r="AI1" s="14" t="s">
        <v>309</v>
      </c>
      <c r="AJ1" s="14" t="s">
        <v>311</v>
      </c>
      <c r="AK1" s="14" t="s">
        <v>313</v>
      </c>
      <c r="AL1" s="14" t="s">
        <v>316</v>
      </c>
      <c r="AM1" s="14" t="s">
        <v>318</v>
      </c>
      <c r="AN1" s="14" t="s">
        <v>320</v>
      </c>
      <c r="AO1" s="14" t="s">
        <v>322</v>
      </c>
      <c r="AP1" s="14" t="s">
        <v>324</v>
      </c>
      <c r="AQ1" s="14" t="s">
        <v>326</v>
      </c>
      <c r="AR1" s="14" t="s">
        <v>328</v>
      </c>
      <c r="AS1" s="14" t="s">
        <v>330</v>
      </c>
      <c r="AT1" s="14" t="s">
        <v>332</v>
      </c>
      <c r="AU1" s="14" t="s">
        <v>334</v>
      </c>
      <c r="AV1" s="14" t="s">
        <v>336</v>
      </c>
      <c r="AW1" s="14" t="s">
        <v>338</v>
      </c>
      <c r="AX1" s="14" t="s">
        <v>340</v>
      </c>
      <c r="AY1" s="14" t="s">
        <v>510</v>
      </c>
      <c r="AZ1" s="14" t="s">
        <v>504</v>
      </c>
      <c r="BA1" s="14" t="s">
        <v>505</v>
      </c>
      <c r="BB1" s="14" t="s">
        <v>506</v>
      </c>
      <c r="BC1" s="14" t="s">
        <v>507</v>
      </c>
      <c r="BD1" s="14" t="s">
        <v>508</v>
      </c>
      <c r="BE1" s="14" t="s">
        <v>509</v>
      </c>
      <c r="BF1" s="14" t="s">
        <v>511</v>
      </c>
      <c r="BG1" s="14" t="s">
        <v>512</v>
      </c>
      <c r="BH1" s="14" t="s">
        <v>513</v>
      </c>
      <c r="BI1" s="14" t="s">
        <v>526</v>
      </c>
      <c r="BJ1" s="14" t="s">
        <v>622</v>
      </c>
      <c r="BK1" s="34" t="s">
        <v>623</v>
      </c>
    </row>
    <row r="2" spans="1:63" x14ac:dyDescent="0.2">
      <c r="A2" t="s">
        <v>40</v>
      </c>
      <c r="B2">
        <v>1</v>
      </c>
      <c r="C2">
        <v>1</v>
      </c>
      <c r="D2">
        <v>2010</v>
      </c>
      <c r="E2" s="15">
        <v>-2.0699999999999998</v>
      </c>
      <c r="F2" s="15">
        <f>E2/G2</f>
        <v>0.4385593220338983</v>
      </c>
      <c r="G2" s="15">
        <v>-4.72</v>
      </c>
      <c r="H2" s="33">
        <v>0</v>
      </c>
      <c r="I2">
        <v>1</v>
      </c>
      <c r="J2">
        <v>364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1990</v>
      </c>
      <c r="U2">
        <v>2002</v>
      </c>
      <c r="V2">
        <f t="shared" ref="V2:V65" si="0">ROUND(AVERAGE(T2:U2), 0)</f>
        <v>1996</v>
      </c>
      <c r="W2">
        <v>0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2">
      <c r="A3" t="s">
        <v>40</v>
      </c>
      <c r="B3">
        <f t="shared" ref="B3:B66" si="1">IF(A3&lt;&gt;A2, B2 + 1, B2 )</f>
        <v>1</v>
      </c>
      <c r="C3">
        <v>2</v>
      </c>
      <c r="D3">
        <v>2010</v>
      </c>
      <c r="E3" s="15">
        <v>-1.99</v>
      </c>
      <c r="F3" s="15">
        <f>E3/G3</f>
        <v>0.2256235827664399</v>
      </c>
      <c r="G3" s="15">
        <v>-8.82</v>
      </c>
      <c r="H3" s="33">
        <v>0</v>
      </c>
      <c r="I3">
        <v>1</v>
      </c>
      <c r="J3">
        <v>364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1990</v>
      </c>
      <c r="U3">
        <v>2002</v>
      </c>
      <c r="V3">
        <f t="shared" si="0"/>
        <v>1996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1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2">
      <c r="A4" t="s">
        <v>40</v>
      </c>
      <c r="B4">
        <f t="shared" si="1"/>
        <v>1</v>
      </c>
      <c r="C4">
        <v>3</v>
      </c>
      <c r="D4">
        <v>2010</v>
      </c>
      <c r="E4" s="15">
        <v>-2.0099999999999998</v>
      </c>
      <c r="F4" s="15">
        <f>E4/G4</f>
        <v>0.58260869565217377</v>
      </c>
      <c r="G4" s="15">
        <v>-3.45</v>
      </c>
      <c r="H4" s="33">
        <v>0</v>
      </c>
      <c r="I4">
        <v>1</v>
      </c>
      <c r="J4">
        <v>189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1990</v>
      </c>
      <c r="U4">
        <v>2002</v>
      </c>
      <c r="V4">
        <f t="shared" si="0"/>
        <v>1996</v>
      </c>
      <c r="W4">
        <v>0</v>
      </c>
      <c r="X4">
        <v>0</v>
      </c>
      <c r="Y4">
        <v>1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2">
      <c r="A5" t="s">
        <v>40</v>
      </c>
      <c r="B5">
        <f t="shared" si="1"/>
        <v>1</v>
      </c>
      <c r="C5">
        <v>4</v>
      </c>
      <c r="D5">
        <v>2010</v>
      </c>
      <c r="E5" s="15">
        <v>-1.92</v>
      </c>
      <c r="F5" s="15">
        <f>E5/G5</f>
        <v>0.22068965517241379</v>
      </c>
      <c r="G5" s="15">
        <v>-8.6999999999999993</v>
      </c>
      <c r="H5" s="33">
        <v>0</v>
      </c>
      <c r="I5">
        <v>1</v>
      </c>
      <c r="J5">
        <v>189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1990</v>
      </c>
      <c r="U5">
        <v>2002</v>
      </c>
      <c r="V5">
        <f t="shared" si="0"/>
        <v>1996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1</v>
      </c>
      <c r="AM5">
        <v>0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2">
      <c r="A6" t="s">
        <v>45</v>
      </c>
      <c r="B6">
        <f t="shared" si="1"/>
        <v>2</v>
      </c>
      <c r="C6">
        <v>5</v>
      </c>
      <c r="D6">
        <v>2019</v>
      </c>
      <c r="E6" s="15">
        <v>-0.49</v>
      </c>
      <c r="F6" s="15">
        <v>0.05</v>
      </c>
      <c r="G6" s="15">
        <f t="shared" ref="G6:G39" si="2">E6/F6</f>
        <v>-9.7999999999999989</v>
      </c>
      <c r="H6" s="33">
        <v>0</v>
      </c>
      <c r="I6">
        <v>1</v>
      </c>
      <c r="J6">
        <v>11520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1</v>
      </c>
      <c r="T6">
        <v>1999</v>
      </c>
      <c r="U6">
        <v>2010</v>
      </c>
      <c r="V6">
        <f t="shared" si="0"/>
        <v>2005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2">
      <c r="A7" t="s">
        <v>45</v>
      </c>
      <c r="B7">
        <f t="shared" si="1"/>
        <v>2</v>
      </c>
      <c r="C7">
        <v>6</v>
      </c>
      <c r="D7">
        <v>2019</v>
      </c>
      <c r="E7" s="15">
        <v>-0.5</v>
      </c>
      <c r="F7" s="15">
        <v>0.05</v>
      </c>
      <c r="G7" s="15">
        <f t="shared" si="2"/>
        <v>-10</v>
      </c>
      <c r="H7" s="33">
        <v>0</v>
      </c>
      <c r="I7">
        <v>1</v>
      </c>
      <c r="J7">
        <v>11520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1</v>
      </c>
      <c r="T7">
        <v>1999</v>
      </c>
      <c r="U7">
        <v>2010</v>
      </c>
      <c r="V7">
        <f t="shared" si="0"/>
        <v>2005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2">
      <c r="A8" t="s">
        <v>45</v>
      </c>
      <c r="B8">
        <f t="shared" si="1"/>
        <v>2</v>
      </c>
      <c r="C8">
        <v>7</v>
      </c>
      <c r="D8">
        <v>2019</v>
      </c>
      <c r="E8" s="15">
        <v>-0.38</v>
      </c>
      <c r="F8" s="15">
        <v>0.03</v>
      </c>
      <c r="G8" s="15">
        <f t="shared" si="2"/>
        <v>-12.666666666666668</v>
      </c>
      <c r="H8" s="33">
        <v>0</v>
      </c>
      <c r="I8">
        <v>1</v>
      </c>
      <c r="J8">
        <v>11520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1</v>
      </c>
      <c r="T8">
        <v>1999</v>
      </c>
      <c r="U8">
        <v>2010</v>
      </c>
      <c r="V8">
        <f t="shared" si="0"/>
        <v>2005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2">
      <c r="A9" t="s">
        <v>45</v>
      </c>
      <c r="B9">
        <f t="shared" si="1"/>
        <v>2</v>
      </c>
      <c r="C9">
        <v>8</v>
      </c>
      <c r="D9">
        <v>2019</v>
      </c>
      <c r="E9" s="15">
        <v>-0.42</v>
      </c>
      <c r="F9" s="15">
        <v>0.03</v>
      </c>
      <c r="G9" s="15">
        <f t="shared" si="2"/>
        <v>-14</v>
      </c>
      <c r="H9" s="33">
        <v>0</v>
      </c>
      <c r="I9">
        <v>1</v>
      </c>
      <c r="J9">
        <v>11520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1</v>
      </c>
      <c r="T9">
        <v>1999</v>
      </c>
      <c r="U9">
        <v>2010</v>
      </c>
      <c r="V9">
        <f t="shared" si="0"/>
        <v>2005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2">
      <c r="A10" t="s">
        <v>45</v>
      </c>
      <c r="B10">
        <f t="shared" si="1"/>
        <v>2</v>
      </c>
      <c r="C10">
        <v>9</v>
      </c>
      <c r="D10">
        <v>2019</v>
      </c>
      <c r="E10" s="15">
        <v>-0.36</v>
      </c>
      <c r="F10" s="15">
        <v>0.06</v>
      </c>
      <c r="G10" s="15">
        <f t="shared" si="2"/>
        <v>-6</v>
      </c>
      <c r="H10" s="33">
        <v>0</v>
      </c>
      <c r="I10">
        <v>0</v>
      </c>
      <c r="J10">
        <v>11520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1</v>
      </c>
      <c r="T10">
        <v>1999</v>
      </c>
      <c r="U10">
        <v>2010</v>
      </c>
      <c r="V10">
        <f t="shared" si="0"/>
        <v>2005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2">
      <c r="A11" t="s">
        <v>45</v>
      </c>
      <c r="B11">
        <f t="shared" si="1"/>
        <v>2</v>
      </c>
      <c r="C11">
        <v>10</v>
      </c>
      <c r="D11">
        <v>2019</v>
      </c>
      <c r="E11" s="15">
        <v>-0.36</v>
      </c>
      <c r="F11" s="15">
        <v>0.06</v>
      </c>
      <c r="G11" s="15">
        <f t="shared" si="2"/>
        <v>-6</v>
      </c>
      <c r="H11" s="33">
        <v>0</v>
      </c>
      <c r="I11">
        <v>0</v>
      </c>
      <c r="J11">
        <v>11520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1</v>
      </c>
      <c r="T11">
        <v>1999</v>
      </c>
      <c r="U11">
        <v>2010</v>
      </c>
      <c r="V11">
        <f t="shared" si="0"/>
        <v>2005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2">
      <c r="A12" t="s">
        <v>45</v>
      </c>
      <c r="B12">
        <f t="shared" si="1"/>
        <v>2</v>
      </c>
      <c r="C12">
        <v>11</v>
      </c>
      <c r="D12">
        <v>2019</v>
      </c>
      <c r="E12" s="15">
        <v>-0.26</v>
      </c>
      <c r="F12" s="15">
        <v>0.04</v>
      </c>
      <c r="G12" s="15">
        <f t="shared" si="2"/>
        <v>-6.5</v>
      </c>
      <c r="H12" s="33">
        <v>0</v>
      </c>
      <c r="I12">
        <v>0</v>
      </c>
      <c r="J12">
        <v>11520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v>1</v>
      </c>
      <c r="T12">
        <v>1999</v>
      </c>
      <c r="U12">
        <v>2010</v>
      </c>
      <c r="V12">
        <f t="shared" si="0"/>
        <v>2005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2">
      <c r="A13" t="s">
        <v>45</v>
      </c>
      <c r="B13">
        <f t="shared" si="1"/>
        <v>2</v>
      </c>
      <c r="C13">
        <v>12</v>
      </c>
      <c r="D13">
        <v>2019</v>
      </c>
      <c r="E13" s="15">
        <v>-0.28999999999999998</v>
      </c>
      <c r="F13" s="15">
        <v>0.04</v>
      </c>
      <c r="G13" s="15">
        <f t="shared" si="2"/>
        <v>-7.2499999999999991</v>
      </c>
      <c r="H13" s="33">
        <v>0</v>
      </c>
      <c r="I13">
        <v>0</v>
      </c>
      <c r="J13">
        <v>11520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1</v>
      </c>
      <c r="T13">
        <v>1999</v>
      </c>
      <c r="U13">
        <v>2010</v>
      </c>
      <c r="V13">
        <f t="shared" si="0"/>
        <v>2005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2">
      <c r="A14" t="s">
        <v>49</v>
      </c>
      <c r="B14">
        <f t="shared" si="1"/>
        <v>3</v>
      </c>
      <c r="C14">
        <v>13</v>
      </c>
      <c r="D14">
        <v>2022</v>
      </c>
      <c r="E14" s="15">
        <v>-0.35</v>
      </c>
      <c r="F14" s="15">
        <v>0.06</v>
      </c>
      <c r="G14" s="15">
        <f t="shared" si="2"/>
        <v>-5.833333333333333</v>
      </c>
      <c r="H14" s="33">
        <v>0</v>
      </c>
      <c r="I14">
        <v>0</v>
      </c>
      <c r="J14">
        <v>432964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2017</v>
      </c>
      <c r="U14">
        <v>2020</v>
      </c>
      <c r="V14">
        <f t="shared" si="0"/>
        <v>2019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</row>
    <row r="15" spans="1:63" x14ac:dyDescent="0.2">
      <c r="A15" t="s">
        <v>53</v>
      </c>
      <c r="B15">
        <f t="shared" si="1"/>
        <v>4</v>
      </c>
      <c r="C15">
        <v>14</v>
      </c>
      <c r="D15">
        <v>2017</v>
      </c>
      <c r="E15" s="15">
        <v>-1.24</v>
      </c>
      <c r="F15" s="15">
        <v>0.1</v>
      </c>
      <c r="G15" s="15">
        <f t="shared" si="2"/>
        <v>-12.399999999999999</v>
      </c>
      <c r="H15" s="33">
        <v>0</v>
      </c>
      <c r="I15">
        <v>1</v>
      </c>
      <c r="J15">
        <v>319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2005</v>
      </c>
      <c r="U15">
        <v>2015</v>
      </c>
      <c r="V15">
        <f t="shared" si="0"/>
        <v>2010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0</v>
      </c>
      <c r="AR15">
        <v>1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2">
      <c r="A16" t="s">
        <v>53</v>
      </c>
      <c r="B16">
        <f t="shared" si="1"/>
        <v>4</v>
      </c>
      <c r="C16">
        <v>15</v>
      </c>
      <c r="D16">
        <v>2017</v>
      </c>
      <c r="E16" s="15">
        <v>-1.01</v>
      </c>
      <c r="F16" s="15">
        <v>0.12</v>
      </c>
      <c r="G16" s="15">
        <f t="shared" si="2"/>
        <v>-8.4166666666666679</v>
      </c>
      <c r="H16" s="33">
        <v>0</v>
      </c>
      <c r="I16">
        <v>1</v>
      </c>
      <c r="J16">
        <v>319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2005</v>
      </c>
      <c r="U16">
        <v>2015</v>
      </c>
      <c r="V16">
        <f t="shared" si="0"/>
        <v>2010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0</v>
      </c>
      <c r="AR16">
        <v>1</v>
      </c>
      <c r="AS16">
        <v>0</v>
      </c>
      <c r="AT16">
        <v>1</v>
      </c>
      <c r="AU16">
        <v>0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2">
      <c r="A17" t="s">
        <v>53</v>
      </c>
      <c r="B17">
        <f t="shared" si="1"/>
        <v>4</v>
      </c>
      <c r="C17">
        <v>16</v>
      </c>
      <c r="D17">
        <v>2017</v>
      </c>
      <c r="E17" s="15">
        <v>-1.62</v>
      </c>
      <c r="F17" s="15">
        <v>0.21</v>
      </c>
      <c r="G17" s="15">
        <f t="shared" si="2"/>
        <v>-7.7142857142857153</v>
      </c>
      <c r="H17" s="33">
        <v>0</v>
      </c>
      <c r="I17">
        <v>1</v>
      </c>
      <c r="J17">
        <v>319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2005</v>
      </c>
      <c r="U17">
        <v>2015</v>
      </c>
      <c r="V17">
        <f t="shared" si="0"/>
        <v>2010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2">
      <c r="A18" t="s">
        <v>53</v>
      </c>
      <c r="B18">
        <f t="shared" si="1"/>
        <v>4</v>
      </c>
      <c r="C18">
        <v>17</v>
      </c>
      <c r="D18">
        <v>2017</v>
      </c>
      <c r="E18" s="15">
        <v>-0.95</v>
      </c>
      <c r="F18" s="15">
        <v>0.01</v>
      </c>
      <c r="G18" s="15">
        <f t="shared" si="2"/>
        <v>-95</v>
      </c>
      <c r="H18" s="33">
        <v>0</v>
      </c>
      <c r="I18">
        <v>1</v>
      </c>
      <c r="J18">
        <v>319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2005</v>
      </c>
      <c r="U18">
        <v>2015</v>
      </c>
      <c r="V18">
        <f t="shared" si="0"/>
        <v>2010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1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2">
      <c r="A19" t="s">
        <v>53</v>
      </c>
      <c r="B19">
        <f t="shared" si="1"/>
        <v>4</v>
      </c>
      <c r="C19">
        <v>18</v>
      </c>
      <c r="D19">
        <v>2017</v>
      </c>
      <c r="E19" s="15">
        <v>-0.72</v>
      </c>
      <c r="F19" s="15">
        <v>0.03</v>
      </c>
      <c r="G19" s="15">
        <f t="shared" si="2"/>
        <v>-24</v>
      </c>
      <c r="H19" s="33">
        <v>0</v>
      </c>
      <c r="I19">
        <v>1</v>
      </c>
      <c r="J19">
        <v>319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2005</v>
      </c>
      <c r="U19">
        <v>2015</v>
      </c>
      <c r="V19">
        <f t="shared" si="0"/>
        <v>2010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2">
      <c r="A20" t="s">
        <v>53</v>
      </c>
      <c r="B20">
        <f t="shared" si="1"/>
        <v>4</v>
      </c>
      <c r="C20">
        <v>19</v>
      </c>
      <c r="D20">
        <v>2017</v>
      </c>
      <c r="E20" s="15">
        <v>-0.16</v>
      </c>
      <c r="F20" s="15">
        <v>0.17</v>
      </c>
      <c r="G20" s="15">
        <f t="shared" si="2"/>
        <v>-0.94117647058823528</v>
      </c>
      <c r="H20" s="33">
        <v>0</v>
      </c>
      <c r="I20">
        <v>1</v>
      </c>
      <c r="J20">
        <v>319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2005</v>
      </c>
      <c r="U20">
        <v>2015</v>
      </c>
      <c r="V20">
        <f t="shared" si="0"/>
        <v>2010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1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2">
      <c r="A21" t="s">
        <v>53</v>
      </c>
      <c r="B21">
        <f t="shared" si="1"/>
        <v>4</v>
      </c>
      <c r="C21">
        <v>20</v>
      </c>
      <c r="D21">
        <v>2017</v>
      </c>
      <c r="E21" s="15">
        <v>-1.1000000000000001</v>
      </c>
      <c r="F21" s="15">
        <v>0.1</v>
      </c>
      <c r="G21" s="15">
        <f t="shared" si="2"/>
        <v>-11</v>
      </c>
      <c r="H21" s="33">
        <v>0</v>
      </c>
      <c r="I21">
        <v>1</v>
      </c>
      <c r="J21">
        <v>319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2005</v>
      </c>
      <c r="U21">
        <v>2015</v>
      </c>
      <c r="V21">
        <f t="shared" si="0"/>
        <v>2010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1</v>
      </c>
      <c r="AS21">
        <v>0</v>
      </c>
      <c r="AT21">
        <v>1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2">
      <c r="A22" t="s">
        <v>53</v>
      </c>
      <c r="B22">
        <f t="shared" si="1"/>
        <v>4</v>
      </c>
      <c r="C22">
        <v>21</v>
      </c>
      <c r="D22">
        <v>2017</v>
      </c>
      <c r="E22" s="15">
        <v>-0.86</v>
      </c>
      <c r="F22" s="15">
        <v>0.12</v>
      </c>
      <c r="G22" s="15">
        <f t="shared" si="2"/>
        <v>-7.166666666666667</v>
      </c>
      <c r="H22" s="33">
        <v>0</v>
      </c>
      <c r="I22">
        <v>1</v>
      </c>
      <c r="J22">
        <v>319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2005</v>
      </c>
      <c r="U22">
        <v>2015</v>
      </c>
      <c r="V22">
        <f t="shared" si="0"/>
        <v>2010</v>
      </c>
      <c r="W22">
        <v>1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0</v>
      </c>
      <c r="AT22">
        <v>1</v>
      </c>
      <c r="AU22">
        <v>0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2">
      <c r="A23" t="s">
        <v>53</v>
      </c>
      <c r="B23">
        <f t="shared" si="1"/>
        <v>4</v>
      </c>
      <c r="C23">
        <v>22</v>
      </c>
      <c r="D23">
        <v>2017</v>
      </c>
      <c r="E23" s="15">
        <v>-1.4</v>
      </c>
      <c r="F23" s="15">
        <v>0.2</v>
      </c>
      <c r="G23" s="15">
        <f t="shared" si="2"/>
        <v>-6.9999999999999991</v>
      </c>
      <c r="H23" s="33">
        <v>0</v>
      </c>
      <c r="I23">
        <v>1</v>
      </c>
      <c r="J23">
        <v>319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2005</v>
      </c>
      <c r="U23">
        <v>2015</v>
      </c>
      <c r="V23">
        <f t="shared" si="0"/>
        <v>2010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0</v>
      </c>
      <c r="AR23">
        <v>1</v>
      </c>
      <c r="AS23">
        <v>0</v>
      </c>
      <c r="AT23">
        <v>1</v>
      </c>
      <c r="AU23">
        <v>0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2">
      <c r="A24" t="s">
        <v>53</v>
      </c>
      <c r="B24">
        <f t="shared" si="1"/>
        <v>4</v>
      </c>
      <c r="C24">
        <v>23</v>
      </c>
      <c r="D24">
        <v>2017</v>
      </c>
      <c r="E24" s="15">
        <v>-0.81</v>
      </c>
      <c r="F24" s="15">
        <v>0.05</v>
      </c>
      <c r="G24" s="15">
        <f t="shared" si="2"/>
        <v>-16.2</v>
      </c>
      <c r="H24" s="33">
        <v>0</v>
      </c>
      <c r="I24">
        <v>1</v>
      </c>
      <c r="J24">
        <v>319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2005</v>
      </c>
      <c r="U24">
        <v>2015</v>
      </c>
      <c r="V24">
        <f t="shared" si="0"/>
        <v>2010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2">
      <c r="A25" t="s">
        <v>53</v>
      </c>
      <c r="B25">
        <f t="shared" si="1"/>
        <v>4</v>
      </c>
      <c r="C25">
        <v>24</v>
      </c>
      <c r="D25">
        <v>2017</v>
      </c>
      <c r="E25" s="15">
        <v>-0.56000000000000005</v>
      </c>
      <c r="F25" s="15">
        <v>0.09</v>
      </c>
      <c r="G25" s="15">
        <f t="shared" si="2"/>
        <v>-6.2222222222222232</v>
      </c>
      <c r="H25" s="33">
        <v>0</v>
      </c>
      <c r="I25">
        <v>1</v>
      </c>
      <c r="J25">
        <v>319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2005</v>
      </c>
      <c r="U25">
        <v>2015</v>
      </c>
      <c r="V25">
        <f t="shared" si="0"/>
        <v>2010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1</v>
      </c>
      <c r="AS25">
        <v>0</v>
      </c>
      <c r="AT25">
        <v>1</v>
      </c>
      <c r="AU25">
        <v>0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2">
      <c r="A26" t="s">
        <v>53</v>
      </c>
      <c r="B26">
        <f t="shared" si="1"/>
        <v>4</v>
      </c>
      <c r="C26">
        <v>25</v>
      </c>
      <c r="D26">
        <v>2017</v>
      </c>
      <c r="E26" s="15">
        <v>7.0000000000000007E-2</v>
      </c>
      <c r="F26" s="15">
        <v>0.3</v>
      </c>
      <c r="G26" s="15">
        <f t="shared" si="2"/>
        <v>0.23333333333333336</v>
      </c>
      <c r="H26" s="33">
        <v>0</v>
      </c>
      <c r="I26">
        <v>1</v>
      </c>
      <c r="J26">
        <v>319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2005</v>
      </c>
      <c r="U26">
        <v>2015</v>
      </c>
      <c r="V26">
        <f t="shared" si="0"/>
        <v>2010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</v>
      </c>
      <c r="AR26">
        <v>1</v>
      </c>
      <c r="AS26">
        <v>0</v>
      </c>
      <c r="AT26">
        <v>1</v>
      </c>
      <c r="AU26">
        <v>0</v>
      </c>
      <c r="AV26">
        <v>1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2">
      <c r="A27" t="s">
        <v>53</v>
      </c>
      <c r="B27">
        <f t="shared" si="1"/>
        <v>4</v>
      </c>
      <c r="C27">
        <v>26</v>
      </c>
      <c r="D27">
        <v>2017</v>
      </c>
      <c r="E27" s="15">
        <v>-1.07</v>
      </c>
      <c r="F27" s="15">
        <v>0.1</v>
      </c>
      <c r="G27" s="15">
        <f t="shared" si="2"/>
        <v>-10.7</v>
      </c>
      <c r="H27" s="33">
        <v>0</v>
      </c>
      <c r="I27">
        <v>1</v>
      </c>
      <c r="J27">
        <v>319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2005</v>
      </c>
      <c r="U27">
        <v>2015</v>
      </c>
      <c r="V27">
        <f t="shared" si="0"/>
        <v>2010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1</v>
      </c>
      <c r="AS27">
        <v>0</v>
      </c>
      <c r="AT27">
        <v>1</v>
      </c>
      <c r="AU27">
        <v>0</v>
      </c>
      <c r="AV27">
        <v>1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2">
      <c r="A28" t="s">
        <v>53</v>
      </c>
      <c r="B28">
        <f t="shared" si="1"/>
        <v>4</v>
      </c>
      <c r="C28">
        <v>27</v>
      </c>
      <c r="D28">
        <v>2017</v>
      </c>
      <c r="E28" s="15">
        <v>-0.79</v>
      </c>
      <c r="F28" s="15">
        <v>0.12</v>
      </c>
      <c r="G28" s="15">
        <f t="shared" si="2"/>
        <v>-6.5833333333333339</v>
      </c>
      <c r="H28" s="33">
        <v>0</v>
      </c>
      <c r="I28">
        <v>1</v>
      </c>
      <c r="J28">
        <v>319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2005</v>
      </c>
      <c r="U28">
        <v>2015</v>
      </c>
      <c r="V28">
        <f t="shared" si="0"/>
        <v>2010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0</v>
      </c>
      <c r="AR28">
        <v>1</v>
      </c>
      <c r="AS28">
        <v>0</v>
      </c>
      <c r="AT28">
        <v>1</v>
      </c>
      <c r="AU28">
        <v>0</v>
      </c>
      <c r="AV28">
        <v>1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2">
      <c r="A29" t="s">
        <v>53</v>
      </c>
      <c r="B29">
        <f t="shared" si="1"/>
        <v>4</v>
      </c>
      <c r="C29">
        <v>28</v>
      </c>
      <c r="D29">
        <v>2017</v>
      </c>
      <c r="E29" s="15">
        <v>-1.44</v>
      </c>
      <c r="F29" s="15">
        <v>0.21</v>
      </c>
      <c r="G29" s="15">
        <f t="shared" si="2"/>
        <v>-6.8571428571428568</v>
      </c>
      <c r="H29" s="33">
        <v>0</v>
      </c>
      <c r="I29">
        <v>1</v>
      </c>
      <c r="J29">
        <v>319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2005</v>
      </c>
      <c r="U29">
        <v>2015</v>
      </c>
      <c r="V29">
        <f t="shared" si="0"/>
        <v>2010</v>
      </c>
      <c r="W29">
        <v>1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1</v>
      </c>
      <c r="AS29">
        <v>0</v>
      </c>
      <c r="AT29">
        <v>1</v>
      </c>
      <c r="AU29">
        <v>0</v>
      </c>
      <c r="AV29">
        <v>1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1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2">
      <c r="A30" t="s">
        <v>53</v>
      </c>
      <c r="B30">
        <f t="shared" si="1"/>
        <v>4</v>
      </c>
      <c r="C30">
        <v>29</v>
      </c>
      <c r="D30">
        <v>2017</v>
      </c>
      <c r="E30" s="15">
        <v>-0.75</v>
      </c>
      <c r="F30" s="15">
        <v>0.05</v>
      </c>
      <c r="G30" s="15">
        <f t="shared" si="2"/>
        <v>-15</v>
      </c>
      <c r="H30" s="33">
        <v>0</v>
      </c>
      <c r="I30">
        <v>1</v>
      </c>
      <c r="J30">
        <v>319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2005</v>
      </c>
      <c r="U30">
        <v>2015</v>
      </c>
      <c r="V30">
        <f t="shared" si="0"/>
        <v>2010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2">
      <c r="A31" t="s">
        <v>53</v>
      </c>
      <c r="B31">
        <f t="shared" si="1"/>
        <v>4</v>
      </c>
      <c r="C31">
        <v>30</v>
      </c>
      <c r="D31">
        <v>2017</v>
      </c>
      <c r="E31" s="15">
        <v>-0.39</v>
      </c>
      <c r="F31" s="15">
        <v>0.1</v>
      </c>
      <c r="G31" s="15">
        <f t="shared" si="2"/>
        <v>-3.9</v>
      </c>
      <c r="H31" s="33">
        <v>0</v>
      </c>
      <c r="I31">
        <v>1</v>
      </c>
      <c r="J31">
        <v>319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2005</v>
      </c>
      <c r="U31">
        <v>2015</v>
      </c>
      <c r="V31">
        <f t="shared" si="0"/>
        <v>2010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0</v>
      </c>
      <c r="AR31">
        <v>1</v>
      </c>
      <c r="AS31">
        <v>0</v>
      </c>
      <c r="AT31">
        <v>1</v>
      </c>
      <c r="AU31">
        <v>0</v>
      </c>
      <c r="AV31">
        <v>1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1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2">
      <c r="A32" t="s">
        <v>53</v>
      </c>
      <c r="B32">
        <f t="shared" si="1"/>
        <v>4</v>
      </c>
      <c r="C32">
        <v>31</v>
      </c>
      <c r="D32">
        <v>2017</v>
      </c>
      <c r="E32" s="15">
        <v>0.05</v>
      </c>
      <c r="F32" s="15">
        <v>0.34</v>
      </c>
      <c r="G32" s="15">
        <f t="shared" si="2"/>
        <v>0.14705882352941177</v>
      </c>
      <c r="H32" s="33">
        <v>0</v>
      </c>
      <c r="I32">
        <v>1</v>
      </c>
      <c r="J32">
        <v>319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2005</v>
      </c>
      <c r="U32">
        <v>2015</v>
      </c>
      <c r="V32">
        <f t="shared" si="0"/>
        <v>2010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1</v>
      </c>
      <c r="AS32">
        <v>0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2">
      <c r="A33" t="s">
        <v>53</v>
      </c>
      <c r="B33">
        <f t="shared" si="1"/>
        <v>4</v>
      </c>
      <c r="C33">
        <v>32</v>
      </c>
      <c r="D33">
        <v>2017</v>
      </c>
      <c r="E33" s="15">
        <v>-0.86</v>
      </c>
      <c r="F33" s="15">
        <v>0.04</v>
      </c>
      <c r="G33" s="15">
        <f t="shared" si="2"/>
        <v>-21.5</v>
      </c>
      <c r="H33" s="33">
        <v>0</v>
      </c>
      <c r="I33">
        <v>1</v>
      </c>
      <c r="J33">
        <v>319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2005</v>
      </c>
      <c r="U33">
        <v>2015</v>
      </c>
      <c r="V33">
        <f t="shared" si="0"/>
        <v>2010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0</v>
      </c>
      <c r="AT33">
        <v>1</v>
      </c>
      <c r="AU33">
        <v>0</v>
      </c>
      <c r="AV33">
        <v>1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1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2">
      <c r="A34" t="s">
        <v>53</v>
      </c>
      <c r="B34">
        <f t="shared" si="1"/>
        <v>4</v>
      </c>
      <c r="C34">
        <v>33</v>
      </c>
      <c r="D34">
        <v>2017</v>
      </c>
      <c r="E34" s="15">
        <v>-0.99</v>
      </c>
      <c r="F34" s="15">
        <v>0.04</v>
      </c>
      <c r="G34" s="15">
        <f t="shared" si="2"/>
        <v>-24.75</v>
      </c>
      <c r="H34" s="33">
        <v>0</v>
      </c>
      <c r="I34">
        <v>1</v>
      </c>
      <c r="J34">
        <v>319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2005</v>
      </c>
      <c r="U34">
        <v>2015</v>
      </c>
      <c r="V34">
        <f t="shared" si="0"/>
        <v>2010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0</v>
      </c>
      <c r="AR34">
        <v>1</v>
      </c>
      <c r="AS34">
        <v>0</v>
      </c>
      <c r="AT34">
        <v>1</v>
      </c>
      <c r="AU34">
        <v>0</v>
      </c>
      <c r="AV34">
        <v>1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2">
      <c r="A35" t="s">
        <v>53</v>
      </c>
      <c r="B35">
        <f t="shared" si="1"/>
        <v>4</v>
      </c>
      <c r="C35">
        <v>34</v>
      </c>
      <c r="D35">
        <v>2017</v>
      </c>
      <c r="E35" s="15">
        <v>-1.06</v>
      </c>
      <c r="F35" s="15">
        <v>0.08</v>
      </c>
      <c r="G35" s="15">
        <f t="shared" si="2"/>
        <v>-13.25</v>
      </c>
      <c r="H35" s="33">
        <v>0</v>
      </c>
      <c r="I35">
        <v>1</v>
      </c>
      <c r="J35">
        <v>319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2005</v>
      </c>
      <c r="U35">
        <v>2015</v>
      </c>
      <c r="V35">
        <f t="shared" si="0"/>
        <v>2010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1</v>
      </c>
      <c r="AU35">
        <v>0</v>
      </c>
      <c r="AV35">
        <v>1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2">
      <c r="A36" t="s">
        <v>53</v>
      </c>
      <c r="B36">
        <f t="shared" si="1"/>
        <v>4</v>
      </c>
      <c r="C36">
        <v>35</v>
      </c>
      <c r="D36">
        <v>2017</v>
      </c>
      <c r="E36" s="15">
        <v>-0.99</v>
      </c>
      <c r="F36" s="15">
        <v>0.04</v>
      </c>
      <c r="G36" s="15">
        <f t="shared" si="2"/>
        <v>-24.75</v>
      </c>
      <c r="H36" s="33">
        <v>0</v>
      </c>
      <c r="I36">
        <v>1</v>
      </c>
      <c r="J36">
        <v>319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2005</v>
      </c>
      <c r="U36">
        <v>2015</v>
      </c>
      <c r="V36">
        <f t="shared" si="0"/>
        <v>2010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1</v>
      </c>
      <c r="AS36">
        <v>0</v>
      </c>
      <c r="AT36">
        <v>1</v>
      </c>
      <c r="AU36">
        <v>0</v>
      </c>
      <c r="AV36">
        <v>1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2">
      <c r="A37" t="s">
        <v>53</v>
      </c>
      <c r="B37">
        <f t="shared" si="1"/>
        <v>4</v>
      </c>
      <c r="C37">
        <v>36</v>
      </c>
      <c r="D37">
        <v>2017</v>
      </c>
      <c r="E37" s="15">
        <v>-0.78</v>
      </c>
      <c r="F37" s="15">
        <v>0.05</v>
      </c>
      <c r="G37" s="15">
        <f t="shared" si="2"/>
        <v>-15.6</v>
      </c>
      <c r="H37" s="33">
        <v>0</v>
      </c>
      <c r="I37">
        <v>1</v>
      </c>
      <c r="J37">
        <v>319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2005</v>
      </c>
      <c r="U37">
        <v>2015</v>
      </c>
      <c r="V37">
        <f t="shared" si="0"/>
        <v>2010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0</v>
      </c>
      <c r="AR37">
        <v>1</v>
      </c>
      <c r="AS37">
        <v>0</v>
      </c>
      <c r="AT37">
        <v>1</v>
      </c>
      <c r="AU37">
        <v>0</v>
      </c>
      <c r="AV37">
        <v>1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2">
      <c r="A38" t="s">
        <v>53</v>
      </c>
      <c r="B38">
        <f t="shared" si="1"/>
        <v>4</v>
      </c>
      <c r="C38">
        <v>37</v>
      </c>
      <c r="D38">
        <v>2017</v>
      </c>
      <c r="E38" s="15">
        <v>-0.83</v>
      </c>
      <c r="F38" s="15">
        <v>0.18</v>
      </c>
      <c r="G38" s="15">
        <f t="shared" si="2"/>
        <v>-4.6111111111111107</v>
      </c>
      <c r="H38" s="33">
        <v>0</v>
      </c>
      <c r="I38">
        <v>1</v>
      </c>
      <c r="J38">
        <v>319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2005</v>
      </c>
      <c r="U38">
        <v>2015</v>
      </c>
      <c r="V38">
        <f t="shared" si="0"/>
        <v>2010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2">
      <c r="A39" t="s">
        <v>53</v>
      </c>
      <c r="B39">
        <f t="shared" si="1"/>
        <v>4</v>
      </c>
      <c r="C39">
        <v>38</v>
      </c>
      <c r="D39">
        <v>2017</v>
      </c>
      <c r="E39" s="15">
        <v>-1.4</v>
      </c>
      <c r="F39" s="15">
        <v>0.19</v>
      </c>
      <c r="G39" s="15">
        <f t="shared" si="2"/>
        <v>-7.3684210526315788</v>
      </c>
      <c r="H39" s="33">
        <v>0</v>
      </c>
      <c r="I39">
        <v>1</v>
      </c>
      <c r="J39">
        <v>319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2005</v>
      </c>
      <c r="U39">
        <v>2015</v>
      </c>
      <c r="V39">
        <f t="shared" si="0"/>
        <v>2010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1</v>
      </c>
      <c r="AS39">
        <v>0</v>
      </c>
      <c r="AT39">
        <v>1</v>
      </c>
      <c r="AU39">
        <v>0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2">
      <c r="A40" t="s">
        <v>57</v>
      </c>
      <c r="B40">
        <f t="shared" si="1"/>
        <v>5</v>
      </c>
      <c r="C40">
        <v>39</v>
      </c>
      <c r="D40">
        <v>2004</v>
      </c>
      <c r="E40" s="15">
        <v>-0.98</v>
      </c>
      <c r="F40" s="15">
        <f>E40/G40</f>
        <v>6.9454287739192058E-2</v>
      </c>
      <c r="G40" s="15">
        <v>-14.11</v>
      </c>
      <c r="H40" s="33">
        <v>0</v>
      </c>
      <c r="I40">
        <v>1</v>
      </c>
      <c r="J40">
        <v>5474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1</v>
      </c>
      <c r="T40">
        <v>1985</v>
      </c>
      <c r="U40">
        <v>1998</v>
      </c>
      <c r="V40">
        <f t="shared" si="0"/>
        <v>1992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1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0</v>
      </c>
    </row>
    <row r="41" spans="1:63" x14ac:dyDescent="0.2">
      <c r="A41" t="s">
        <v>57</v>
      </c>
      <c r="B41">
        <f t="shared" si="1"/>
        <v>5</v>
      </c>
      <c r="C41">
        <v>40</v>
      </c>
      <c r="D41">
        <v>2004</v>
      </c>
      <c r="E41" s="15">
        <v>-0.98</v>
      </c>
      <c r="F41" s="15">
        <f>E41/G41</f>
        <v>7.9416531604538085E-2</v>
      </c>
      <c r="G41" s="15">
        <v>-12.34</v>
      </c>
      <c r="H41" s="33">
        <v>0</v>
      </c>
      <c r="I41">
        <v>1</v>
      </c>
      <c r="J41">
        <v>5474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1</v>
      </c>
      <c r="T41">
        <v>1985</v>
      </c>
      <c r="U41">
        <v>1998</v>
      </c>
      <c r="V41">
        <f t="shared" si="0"/>
        <v>1992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0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1</v>
      </c>
      <c r="BK41">
        <v>0</v>
      </c>
    </row>
    <row r="42" spans="1:63" x14ac:dyDescent="0.2">
      <c r="A42" t="s">
        <v>57</v>
      </c>
      <c r="B42">
        <f t="shared" si="1"/>
        <v>5</v>
      </c>
      <c r="C42">
        <v>41</v>
      </c>
      <c r="D42">
        <v>2004</v>
      </c>
      <c r="E42" s="15">
        <v>-0.94</v>
      </c>
      <c r="F42" s="15">
        <f>E42/G42</f>
        <v>6.2583222370173094E-2</v>
      </c>
      <c r="G42" s="15">
        <v>-15.02</v>
      </c>
      <c r="H42" s="33">
        <v>0</v>
      </c>
      <c r="I42">
        <v>1</v>
      </c>
      <c r="J42">
        <v>5474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1985</v>
      </c>
      <c r="U42">
        <v>1998</v>
      </c>
      <c r="V42">
        <f t="shared" si="0"/>
        <v>1992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0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1</v>
      </c>
      <c r="BK42">
        <v>0</v>
      </c>
    </row>
    <row r="43" spans="1:63" x14ac:dyDescent="0.2">
      <c r="A43" t="s">
        <v>57</v>
      </c>
      <c r="B43">
        <f t="shared" si="1"/>
        <v>5</v>
      </c>
      <c r="C43">
        <v>42</v>
      </c>
      <c r="D43">
        <v>2004</v>
      </c>
      <c r="E43" s="15">
        <v>-0.92</v>
      </c>
      <c r="F43" s="15">
        <f>E43/G43</f>
        <v>0.10599078341013826</v>
      </c>
      <c r="G43" s="15">
        <v>-8.68</v>
      </c>
      <c r="H43" s="33">
        <v>0</v>
      </c>
      <c r="I43">
        <v>1</v>
      </c>
      <c r="J43">
        <v>5474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1</v>
      </c>
      <c r="T43">
        <v>1985</v>
      </c>
      <c r="U43">
        <v>1998</v>
      </c>
      <c r="V43">
        <f t="shared" si="0"/>
        <v>1992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1</v>
      </c>
      <c r="BK43">
        <v>0</v>
      </c>
    </row>
    <row r="44" spans="1:63" x14ac:dyDescent="0.2">
      <c r="A44" t="s">
        <v>61</v>
      </c>
      <c r="B44">
        <f t="shared" si="1"/>
        <v>6</v>
      </c>
      <c r="C44">
        <v>43</v>
      </c>
      <c r="D44">
        <v>2014</v>
      </c>
      <c r="E44" s="15">
        <v>-1.55</v>
      </c>
      <c r="F44" s="15">
        <v>0.39</v>
      </c>
      <c r="G44" s="15">
        <f t="shared" ref="G44:G49" si="3">E44/F44</f>
        <v>-3.9743589743589745</v>
      </c>
      <c r="H44" s="33">
        <v>0</v>
      </c>
      <c r="I44">
        <v>1</v>
      </c>
      <c r="J44">
        <v>206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2004</v>
      </c>
      <c r="U44">
        <v>2010</v>
      </c>
      <c r="V44">
        <f t="shared" si="0"/>
        <v>2007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1</v>
      </c>
      <c r="AN44">
        <v>1</v>
      </c>
      <c r="AO44">
        <v>1</v>
      </c>
      <c r="AP44">
        <v>1</v>
      </c>
      <c r="AQ44">
        <v>0</v>
      </c>
      <c r="AR44">
        <v>1</v>
      </c>
      <c r="AS44">
        <v>0</v>
      </c>
      <c r="AT44">
        <v>1</v>
      </c>
      <c r="AU44">
        <v>0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2">
      <c r="A45" t="s">
        <v>61</v>
      </c>
      <c r="B45">
        <f t="shared" si="1"/>
        <v>6</v>
      </c>
      <c r="C45">
        <v>44</v>
      </c>
      <c r="D45">
        <v>2014</v>
      </c>
      <c r="E45" s="15">
        <v>-1.17</v>
      </c>
      <c r="F45" s="15">
        <v>0.4</v>
      </c>
      <c r="G45" s="15">
        <f t="shared" si="3"/>
        <v>-2.9249999999999998</v>
      </c>
      <c r="H45" s="33">
        <v>0</v>
      </c>
      <c r="I45">
        <v>1</v>
      </c>
      <c r="J45">
        <v>206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2004</v>
      </c>
      <c r="U45">
        <v>2010</v>
      </c>
      <c r="V45">
        <f t="shared" si="0"/>
        <v>2007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1</v>
      </c>
      <c r="AO45">
        <v>1</v>
      </c>
      <c r="AP45">
        <v>1</v>
      </c>
      <c r="AQ45">
        <v>0</v>
      </c>
      <c r="AR45">
        <v>1</v>
      </c>
      <c r="AS45">
        <v>0</v>
      </c>
      <c r="AT45">
        <v>1</v>
      </c>
      <c r="AU45">
        <v>0</v>
      </c>
      <c r="AV45">
        <v>1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2">
      <c r="A46" t="s">
        <v>61</v>
      </c>
      <c r="B46">
        <f t="shared" si="1"/>
        <v>6</v>
      </c>
      <c r="C46">
        <v>45</v>
      </c>
      <c r="D46">
        <v>2014</v>
      </c>
      <c r="E46" s="15">
        <v>-2.2799999999999998</v>
      </c>
      <c r="F46" s="15">
        <v>0.78</v>
      </c>
      <c r="G46" s="15">
        <f t="shared" si="3"/>
        <v>-2.9230769230769229</v>
      </c>
      <c r="H46" s="33">
        <v>0</v>
      </c>
      <c r="I46">
        <v>1</v>
      </c>
      <c r="J46">
        <v>206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2004</v>
      </c>
      <c r="U46">
        <v>2010</v>
      </c>
      <c r="V46">
        <f t="shared" si="0"/>
        <v>2007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0</v>
      </c>
      <c r="AR46">
        <v>1</v>
      </c>
      <c r="AS46">
        <v>0</v>
      </c>
      <c r="AT46">
        <v>1</v>
      </c>
      <c r="AU46">
        <v>0</v>
      </c>
      <c r="AV46">
        <v>1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2">
      <c r="A47" t="s">
        <v>61</v>
      </c>
      <c r="B47">
        <f t="shared" si="1"/>
        <v>6</v>
      </c>
      <c r="C47">
        <v>46</v>
      </c>
      <c r="D47">
        <v>2014</v>
      </c>
      <c r="E47" s="15">
        <v>-0.83</v>
      </c>
      <c r="F47" s="15">
        <v>0.25</v>
      </c>
      <c r="G47" s="15">
        <f t="shared" si="3"/>
        <v>-3.32</v>
      </c>
      <c r="H47" s="33">
        <v>0</v>
      </c>
      <c r="I47">
        <v>1</v>
      </c>
      <c r="J47">
        <v>206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2004</v>
      </c>
      <c r="U47">
        <v>2010</v>
      </c>
      <c r="V47">
        <f t="shared" si="0"/>
        <v>2007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1</v>
      </c>
      <c r="AO47">
        <v>1</v>
      </c>
      <c r="AP47">
        <v>1</v>
      </c>
      <c r="AQ47">
        <v>0</v>
      </c>
      <c r="AR47">
        <v>1</v>
      </c>
      <c r="AS47">
        <v>0</v>
      </c>
      <c r="AT47">
        <v>1</v>
      </c>
      <c r="AU47">
        <v>0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2">
      <c r="A48" t="s">
        <v>61</v>
      </c>
      <c r="B48">
        <f t="shared" si="1"/>
        <v>6</v>
      </c>
      <c r="C48">
        <v>47</v>
      </c>
      <c r="D48">
        <v>2014</v>
      </c>
      <c r="E48" s="15">
        <v>-0.54</v>
      </c>
      <c r="F48" s="15">
        <v>0.25</v>
      </c>
      <c r="G48" s="15">
        <f t="shared" si="3"/>
        <v>-2.16</v>
      </c>
      <c r="H48" s="33">
        <v>0</v>
      </c>
      <c r="I48">
        <v>1</v>
      </c>
      <c r="J48">
        <v>206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2004</v>
      </c>
      <c r="U48">
        <v>2010</v>
      </c>
      <c r="V48">
        <f t="shared" si="0"/>
        <v>2007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1</v>
      </c>
      <c r="AO48">
        <v>1</v>
      </c>
      <c r="AP48">
        <v>1</v>
      </c>
      <c r="AQ48">
        <v>0</v>
      </c>
      <c r="AR48">
        <v>1</v>
      </c>
      <c r="AS48">
        <v>0</v>
      </c>
      <c r="AT48">
        <v>1</v>
      </c>
      <c r="AU48">
        <v>0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2">
      <c r="A49" t="s">
        <v>61</v>
      </c>
      <c r="B49">
        <f t="shared" si="1"/>
        <v>6</v>
      </c>
      <c r="C49">
        <v>48</v>
      </c>
      <c r="D49">
        <v>2014</v>
      </c>
      <c r="E49" s="15">
        <v>-0.6</v>
      </c>
      <c r="F49" s="15">
        <v>0.45</v>
      </c>
      <c r="G49" s="15">
        <f t="shared" si="3"/>
        <v>-1.3333333333333333</v>
      </c>
      <c r="H49" s="33">
        <v>0</v>
      </c>
      <c r="I49">
        <v>1</v>
      </c>
      <c r="J49">
        <v>206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2004</v>
      </c>
      <c r="U49">
        <v>2010</v>
      </c>
      <c r="V49">
        <f t="shared" si="0"/>
        <v>2007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1</v>
      </c>
      <c r="AS49">
        <v>0</v>
      </c>
      <c r="AT49">
        <v>1</v>
      </c>
      <c r="AU49">
        <v>0</v>
      </c>
      <c r="AV49">
        <v>1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2">
      <c r="A50" s="1" t="s">
        <v>65</v>
      </c>
      <c r="B50">
        <f t="shared" si="1"/>
        <v>7</v>
      </c>
      <c r="C50">
        <v>49</v>
      </c>
      <c r="D50">
        <v>2021</v>
      </c>
      <c r="E50" s="15">
        <v>-0.57999999999999996</v>
      </c>
      <c r="F50" s="15">
        <f t="shared" ref="F50:F55" si="4">E50/G50</f>
        <v>0.11646586345381524</v>
      </c>
      <c r="G50" s="15">
        <v>-4.9800000000000004</v>
      </c>
      <c r="H50" s="33">
        <v>0</v>
      </c>
      <c r="I50">
        <v>1</v>
      </c>
      <c r="J50">
        <v>264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2004</v>
      </c>
      <c r="U50">
        <v>2013</v>
      </c>
      <c r="V50">
        <f t="shared" si="0"/>
        <v>2009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2">
      <c r="A51" s="1" t="s">
        <v>65</v>
      </c>
      <c r="B51">
        <f t="shared" si="1"/>
        <v>7</v>
      </c>
      <c r="C51">
        <v>50</v>
      </c>
      <c r="D51">
        <v>2021</v>
      </c>
      <c r="E51" s="15">
        <v>-0.56999999999999995</v>
      </c>
      <c r="F51" s="15">
        <f t="shared" si="4"/>
        <v>0.10575139146567718</v>
      </c>
      <c r="G51" s="15">
        <v>-5.39</v>
      </c>
      <c r="H51" s="33">
        <v>0</v>
      </c>
      <c r="I51">
        <v>1</v>
      </c>
      <c r="J51">
        <v>264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2004</v>
      </c>
      <c r="U51">
        <v>2013</v>
      </c>
      <c r="V51">
        <f t="shared" si="0"/>
        <v>2009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2">
      <c r="A52" s="1" t="s">
        <v>65</v>
      </c>
      <c r="B52">
        <f t="shared" si="1"/>
        <v>7</v>
      </c>
      <c r="C52">
        <v>51</v>
      </c>
      <c r="D52">
        <v>2021</v>
      </c>
      <c r="E52" s="15">
        <v>-0.33</v>
      </c>
      <c r="F52" s="15">
        <f t="shared" si="4"/>
        <v>5.8303886925795051E-2</v>
      </c>
      <c r="G52" s="15">
        <v>-5.66</v>
      </c>
      <c r="H52" s="33">
        <v>0</v>
      </c>
      <c r="I52">
        <v>1</v>
      </c>
      <c r="J52">
        <v>264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v>2004</v>
      </c>
      <c r="U52">
        <v>2013</v>
      </c>
      <c r="V52">
        <f t="shared" si="0"/>
        <v>2009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1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2">
      <c r="A53" s="1" t="s">
        <v>65</v>
      </c>
      <c r="B53">
        <f t="shared" si="1"/>
        <v>7</v>
      </c>
      <c r="C53">
        <v>52</v>
      </c>
      <c r="D53">
        <v>2021</v>
      </c>
      <c r="E53" s="15">
        <v>-0.33</v>
      </c>
      <c r="F53" s="15">
        <f t="shared" si="4"/>
        <v>5.8718861209964411E-2</v>
      </c>
      <c r="G53" s="15">
        <v>-5.62</v>
      </c>
      <c r="H53" s="33">
        <v>0</v>
      </c>
      <c r="I53">
        <v>1</v>
      </c>
      <c r="J53">
        <v>264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1</v>
      </c>
      <c r="T53">
        <v>2004</v>
      </c>
      <c r="U53">
        <v>2013</v>
      </c>
      <c r="V53">
        <f t="shared" si="0"/>
        <v>2009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1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2">
      <c r="A54" s="1" t="s">
        <v>65</v>
      </c>
      <c r="B54">
        <f t="shared" si="1"/>
        <v>7</v>
      </c>
      <c r="C54">
        <v>53</v>
      </c>
      <c r="D54">
        <v>2021</v>
      </c>
      <c r="E54" s="15">
        <v>-0.57999999999999996</v>
      </c>
      <c r="F54" s="15">
        <f t="shared" si="4"/>
        <v>0.11350293542074362</v>
      </c>
      <c r="G54" s="15">
        <v>-5.1100000000000003</v>
      </c>
      <c r="H54" s="33">
        <v>0</v>
      </c>
      <c r="I54">
        <v>1</v>
      </c>
      <c r="J54">
        <v>264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2004</v>
      </c>
      <c r="U54">
        <v>2013</v>
      </c>
      <c r="V54">
        <f t="shared" si="0"/>
        <v>2009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2">
      <c r="A55" s="1" t="s">
        <v>65</v>
      </c>
      <c r="B55">
        <f t="shared" si="1"/>
        <v>7</v>
      </c>
      <c r="C55">
        <v>54</v>
      </c>
      <c r="D55">
        <v>2021</v>
      </c>
      <c r="E55" s="15">
        <v>-0.56999999999999995</v>
      </c>
      <c r="F55" s="15">
        <f t="shared" si="4"/>
        <v>0.10142348754448398</v>
      </c>
      <c r="G55" s="15">
        <v>-5.62</v>
      </c>
      <c r="H55" s="33">
        <v>0</v>
      </c>
      <c r="I55">
        <v>1</v>
      </c>
      <c r="J55">
        <v>264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2004</v>
      </c>
      <c r="U55">
        <v>2013</v>
      </c>
      <c r="V55">
        <f t="shared" si="0"/>
        <v>2009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2">
      <c r="A56" s="1" t="s">
        <v>69</v>
      </c>
      <c r="B56">
        <f t="shared" si="1"/>
        <v>8</v>
      </c>
      <c r="C56">
        <v>55</v>
      </c>
      <c r="D56">
        <v>2020</v>
      </c>
      <c r="E56" s="15">
        <v>-0.86</v>
      </c>
      <c r="F56" s="15">
        <v>0.05</v>
      </c>
      <c r="G56" s="15">
        <f>E56/F56</f>
        <v>-17.2</v>
      </c>
      <c r="H56" s="33">
        <v>0</v>
      </c>
      <c r="I56">
        <v>1</v>
      </c>
      <c r="J56">
        <v>18156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1995</v>
      </c>
      <c r="U56">
        <v>2015</v>
      </c>
      <c r="V56">
        <f t="shared" si="0"/>
        <v>2005</v>
      </c>
      <c r="W56">
        <v>1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1</v>
      </c>
      <c r="AG56">
        <v>1</v>
      </c>
      <c r="AH56">
        <v>0</v>
      </c>
      <c r="AI56">
        <v>1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1</v>
      </c>
      <c r="AP56">
        <v>1</v>
      </c>
      <c r="AQ56">
        <v>0</v>
      </c>
      <c r="AR56">
        <v>1</v>
      </c>
      <c r="AS56">
        <v>0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0</v>
      </c>
      <c r="BK56">
        <v>0</v>
      </c>
    </row>
    <row r="57" spans="1:63" x14ac:dyDescent="0.2">
      <c r="A57" s="1" t="s">
        <v>72</v>
      </c>
      <c r="B57">
        <f t="shared" si="1"/>
        <v>9</v>
      </c>
      <c r="C57">
        <v>56</v>
      </c>
      <c r="D57">
        <v>2016</v>
      </c>
      <c r="E57" s="15">
        <v>-0.1</v>
      </c>
      <c r="F57" s="15">
        <f t="shared" ref="F57:F66" si="5">E57/G57</f>
        <v>7.5301204819277117E-3</v>
      </c>
      <c r="G57" s="15">
        <v>-13.28</v>
      </c>
      <c r="H57" s="33">
        <v>0</v>
      </c>
      <c r="I57">
        <v>1</v>
      </c>
      <c r="J57">
        <v>466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1998</v>
      </c>
      <c r="U57">
        <v>2010</v>
      </c>
      <c r="V57">
        <f t="shared" si="0"/>
        <v>2004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1</v>
      </c>
      <c r="AG57">
        <v>1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</row>
    <row r="58" spans="1:63" x14ac:dyDescent="0.2">
      <c r="A58" s="1" t="s">
        <v>72</v>
      </c>
      <c r="B58">
        <f t="shared" si="1"/>
        <v>9</v>
      </c>
      <c r="C58">
        <v>57</v>
      </c>
      <c r="D58">
        <v>2016</v>
      </c>
      <c r="E58" s="15">
        <v>-0.11</v>
      </c>
      <c r="F58" s="15">
        <f t="shared" si="5"/>
        <v>6.516587677725119E-3</v>
      </c>
      <c r="G58" s="15">
        <v>-16.88</v>
      </c>
      <c r="H58" s="33">
        <v>0</v>
      </c>
      <c r="I58">
        <v>0</v>
      </c>
      <c r="J58">
        <v>466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1998</v>
      </c>
      <c r="U58">
        <v>2010</v>
      </c>
      <c r="V58">
        <f t="shared" si="0"/>
        <v>2004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1</v>
      </c>
      <c r="AE58">
        <v>0</v>
      </c>
      <c r="AF58">
        <v>1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</row>
    <row r="59" spans="1:63" x14ac:dyDescent="0.2">
      <c r="A59" s="1" t="s">
        <v>72</v>
      </c>
      <c r="B59">
        <f t="shared" si="1"/>
        <v>9</v>
      </c>
      <c r="C59">
        <v>58</v>
      </c>
      <c r="D59">
        <v>2016</v>
      </c>
      <c r="E59" s="15">
        <v>-0.13</v>
      </c>
      <c r="F59" s="15">
        <f t="shared" si="5"/>
        <v>1.1786038077969177E-2</v>
      </c>
      <c r="G59" s="15">
        <v>-11.03</v>
      </c>
      <c r="H59" s="33">
        <v>0</v>
      </c>
      <c r="I59">
        <v>1</v>
      </c>
      <c r="J59">
        <v>466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1998</v>
      </c>
      <c r="U59">
        <v>2010</v>
      </c>
      <c r="V59">
        <f t="shared" si="0"/>
        <v>2004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1</v>
      </c>
      <c r="AG59">
        <v>1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</row>
    <row r="60" spans="1:63" x14ac:dyDescent="0.2">
      <c r="A60" s="1" t="s">
        <v>72</v>
      </c>
      <c r="B60">
        <f t="shared" si="1"/>
        <v>9</v>
      </c>
      <c r="C60">
        <v>59</v>
      </c>
      <c r="D60">
        <v>2016</v>
      </c>
      <c r="E60" s="15">
        <v>-0.12</v>
      </c>
      <c r="F60" s="15">
        <f t="shared" si="5"/>
        <v>1.0638297872340425E-2</v>
      </c>
      <c r="G60" s="15">
        <v>-11.28</v>
      </c>
      <c r="H60" s="33">
        <v>0</v>
      </c>
      <c r="I60">
        <v>0</v>
      </c>
      <c r="J60">
        <v>466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1998</v>
      </c>
      <c r="U60">
        <v>2010</v>
      </c>
      <c r="V60">
        <f t="shared" si="0"/>
        <v>2004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1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</row>
    <row r="61" spans="1:63" x14ac:dyDescent="0.2">
      <c r="A61" s="1" t="s">
        <v>72</v>
      </c>
      <c r="B61">
        <f t="shared" si="1"/>
        <v>9</v>
      </c>
      <c r="C61">
        <v>60</v>
      </c>
      <c r="D61">
        <v>2016</v>
      </c>
      <c r="E61" s="15">
        <v>-0.125</v>
      </c>
      <c r="F61" s="15">
        <f t="shared" si="5"/>
        <v>8.0697224015493872E-3</v>
      </c>
      <c r="G61" s="15">
        <v>-15.49</v>
      </c>
      <c r="H61" s="33">
        <v>0</v>
      </c>
      <c r="I61">
        <v>1</v>
      </c>
      <c r="J61">
        <v>466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1998</v>
      </c>
      <c r="U61">
        <v>2010</v>
      </c>
      <c r="V61">
        <f t="shared" si="0"/>
        <v>2004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1</v>
      </c>
      <c r="AE61">
        <v>0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</row>
    <row r="62" spans="1:63" x14ac:dyDescent="0.2">
      <c r="A62" s="1" t="s">
        <v>72</v>
      </c>
      <c r="B62">
        <f t="shared" si="1"/>
        <v>9</v>
      </c>
      <c r="C62">
        <v>61</v>
      </c>
      <c r="D62">
        <v>2016</v>
      </c>
      <c r="E62" s="15">
        <v>-0.13300000000000001</v>
      </c>
      <c r="F62" s="15">
        <f t="shared" si="5"/>
        <v>8.5695876288659802E-3</v>
      </c>
      <c r="G62" s="15">
        <v>-15.52</v>
      </c>
      <c r="H62" s="33">
        <v>0</v>
      </c>
      <c r="I62">
        <v>1</v>
      </c>
      <c r="J62">
        <v>466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1998</v>
      </c>
      <c r="U62">
        <v>2010</v>
      </c>
      <c r="V62">
        <f t="shared" si="0"/>
        <v>2004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1</v>
      </c>
      <c r="AE62">
        <v>0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</row>
    <row r="63" spans="1:63" x14ac:dyDescent="0.2">
      <c r="A63" s="1" t="s">
        <v>72</v>
      </c>
      <c r="B63">
        <f t="shared" si="1"/>
        <v>9</v>
      </c>
      <c r="C63">
        <v>62</v>
      </c>
      <c r="D63">
        <v>2016</v>
      </c>
      <c r="E63" s="15">
        <v>-9.2999999999999999E-2</v>
      </c>
      <c r="F63" s="15">
        <f t="shared" si="5"/>
        <v>1.3229018492176387E-2</v>
      </c>
      <c r="G63" s="15">
        <v>-7.03</v>
      </c>
      <c r="H63" s="33">
        <v>0</v>
      </c>
      <c r="I63">
        <v>1</v>
      </c>
      <c r="J63">
        <v>466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1998</v>
      </c>
      <c r="U63">
        <v>2010</v>
      </c>
      <c r="V63">
        <f t="shared" si="0"/>
        <v>2004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1</v>
      </c>
      <c r="AE63">
        <v>0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</row>
    <row r="64" spans="1:63" x14ac:dyDescent="0.2">
      <c r="A64" s="1" t="s">
        <v>72</v>
      </c>
      <c r="B64">
        <f t="shared" si="1"/>
        <v>9</v>
      </c>
      <c r="C64">
        <v>63</v>
      </c>
      <c r="D64">
        <v>2016</v>
      </c>
      <c r="E64" s="15">
        <v>-0.14000000000000001</v>
      </c>
      <c r="F64" s="15">
        <f t="shared" si="5"/>
        <v>2.2727272727272728E-2</v>
      </c>
      <c r="G64" s="15">
        <v>-6.16</v>
      </c>
      <c r="H64" s="33">
        <v>0</v>
      </c>
      <c r="I64">
        <v>1</v>
      </c>
      <c r="J64">
        <v>466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1998</v>
      </c>
      <c r="U64">
        <v>2010</v>
      </c>
      <c r="V64">
        <f t="shared" si="0"/>
        <v>2004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1</v>
      </c>
      <c r="AE64">
        <v>0</v>
      </c>
      <c r="AF64">
        <v>1</v>
      </c>
      <c r="AG64">
        <v>1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</row>
    <row r="65" spans="1:63" x14ac:dyDescent="0.2">
      <c r="A65" s="1" t="s">
        <v>72</v>
      </c>
      <c r="B65">
        <f t="shared" si="1"/>
        <v>9</v>
      </c>
      <c r="C65">
        <v>64</v>
      </c>
      <c r="D65">
        <v>2016</v>
      </c>
      <c r="E65" s="15">
        <v>-0.182</v>
      </c>
      <c r="F65" s="15">
        <f t="shared" si="5"/>
        <v>1.8273092369477911E-2</v>
      </c>
      <c r="G65" s="15">
        <v>-9.9600000000000009</v>
      </c>
      <c r="H65" s="33">
        <v>0</v>
      </c>
      <c r="I65">
        <v>1</v>
      </c>
      <c r="J65">
        <v>466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1998</v>
      </c>
      <c r="U65">
        <v>2010</v>
      </c>
      <c r="V65">
        <f t="shared" si="0"/>
        <v>2004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1</v>
      </c>
      <c r="AG65">
        <v>1</v>
      </c>
      <c r="AH65">
        <v>0</v>
      </c>
      <c r="AI65">
        <v>1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</row>
    <row r="66" spans="1:63" x14ac:dyDescent="0.2">
      <c r="A66" s="1" t="s">
        <v>72</v>
      </c>
      <c r="B66">
        <f t="shared" si="1"/>
        <v>9</v>
      </c>
      <c r="C66">
        <v>65</v>
      </c>
      <c r="D66">
        <v>2016</v>
      </c>
      <c r="E66" s="15">
        <v>-0.1</v>
      </c>
      <c r="F66" s="15">
        <f t="shared" si="5"/>
        <v>1.2870012870012871E-2</v>
      </c>
      <c r="G66" s="15">
        <v>-7.77</v>
      </c>
      <c r="H66" s="33">
        <v>0</v>
      </c>
      <c r="I66">
        <v>1</v>
      </c>
      <c r="J66">
        <v>466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1998</v>
      </c>
      <c r="U66">
        <v>2010</v>
      </c>
      <c r="V66">
        <f t="shared" ref="V66:V129" si="6">ROUND(AVERAGE(T66:U66), 0)</f>
        <v>2004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1</v>
      </c>
      <c r="AE66">
        <v>0</v>
      </c>
      <c r="AF66">
        <v>1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</row>
    <row r="67" spans="1:63" x14ac:dyDescent="0.2">
      <c r="A67" s="1" t="s">
        <v>342</v>
      </c>
      <c r="B67">
        <f t="shared" ref="B67:B130" si="7">IF(A67&lt;&gt;A66, B66 + 1, B66 )</f>
        <v>10</v>
      </c>
      <c r="C67">
        <v>66</v>
      </c>
      <c r="D67">
        <v>2020</v>
      </c>
      <c r="E67" s="15">
        <v>-0.85</v>
      </c>
      <c r="F67" s="15">
        <v>0.08</v>
      </c>
      <c r="G67" s="15">
        <f t="shared" ref="G67:G74" si="8">E67/F67</f>
        <v>-10.625</v>
      </c>
      <c r="H67" s="33">
        <v>0</v>
      </c>
      <c r="I67">
        <v>1</v>
      </c>
      <c r="J67">
        <v>185418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1</v>
      </c>
      <c r="R67">
        <v>0</v>
      </c>
      <c r="S67">
        <v>1</v>
      </c>
      <c r="T67">
        <v>1995</v>
      </c>
      <c r="U67">
        <v>2013</v>
      </c>
      <c r="V67">
        <f t="shared" si="6"/>
        <v>2004</v>
      </c>
      <c r="W67">
        <v>1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</row>
    <row r="68" spans="1:63" x14ac:dyDescent="0.2">
      <c r="A68" s="1" t="s">
        <v>342</v>
      </c>
      <c r="B68">
        <f t="shared" si="7"/>
        <v>10</v>
      </c>
      <c r="C68">
        <v>67</v>
      </c>
      <c r="D68">
        <v>2020</v>
      </c>
      <c r="E68" s="15">
        <v>-0.56000000000000005</v>
      </c>
      <c r="F68" s="15">
        <v>0.1</v>
      </c>
      <c r="G68" s="15">
        <f t="shared" si="8"/>
        <v>-5.6000000000000005</v>
      </c>
      <c r="H68" s="33">
        <v>0</v>
      </c>
      <c r="I68">
        <v>1</v>
      </c>
      <c r="J68">
        <v>185418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1</v>
      </c>
      <c r="R68">
        <v>0</v>
      </c>
      <c r="S68">
        <v>1</v>
      </c>
      <c r="T68">
        <v>1995</v>
      </c>
      <c r="U68">
        <v>2013</v>
      </c>
      <c r="V68">
        <f t="shared" si="6"/>
        <v>2004</v>
      </c>
      <c r="W68">
        <v>1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</row>
    <row r="69" spans="1:63" x14ac:dyDescent="0.2">
      <c r="A69" s="1" t="s">
        <v>342</v>
      </c>
      <c r="B69">
        <f t="shared" si="7"/>
        <v>10</v>
      </c>
      <c r="C69">
        <v>68</v>
      </c>
      <c r="D69">
        <v>2020</v>
      </c>
      <c r="E69" s="15">
        <v>-0.56000000000000005</v>
      </c>
      <c r="F69" s="15">
        <v>0.1</v>
      </c>
      <c r="G69" s="15">
        <f t="shared" si="8"/>
        <v>-5.6000000000000005</v>
      </c>
      <c r="H69" s="33">
        <v>0</v>
      </c>
      <c r="I69">
        <v>1</v>
      </c>
      <c r="J69">
        <v>185418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1</v>
      </c>
      <c r="R69">
        <v>0</v>
      </c>
      <c r="S69">
        <v>1</v>
      </c>
      <c r="T69">
        <v>1995</v>
      </c>
      <c r="U69">
        <v>2013</v>
      </c>
      <c r="V69">
        <f t="shared" si="6"/>
        <v>2004</v>
      </c>
      <c r="W69">
        <v>1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</row>
    <row r="70" spans="1:63" x14ac:dyDescent="0.2">
      <c r="A70" s="1" t="s">
        <v>373</v>
      </c>
      <c r="B70">
        <f t="shared" si="7"/>
        <v>11</v>
      </c>
      <c r="C70">
        <v>69</v>
      </c>
      <c r="D70">
        <v>2020</v>
      </c>
      <c r="E70" s="15">
        <v>-1.75</v>
      </c>
      <c r="F70" s="15">
        <v>0.01</v>
      </c>
      <c r="G70" s="15">
        <f t="shared" si="8"/>
        <v>-175</v>
      </c>
      <c r="H70" s="33">
        <v>0</v>
      </c>
      <c r="I70">
        <v>1</v>
      </c>
      <c r="J70">
        <v>61949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1</v>
      </c>
      <c r="T70">
        <v>1995</v>
      </c>
      <c r="U70">
        <v>2013</v>
      </c>
      <c r="V70">
        <f t="shared" si="6"/>
        <v>2004</v>
      </c>
      <c r="W70">
        <v>1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0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</row>
    <row r="71" spans="1:63" x14ac:dyDescent="0.2">
      <c r="A71" s="1" t="s">
        <v>83</v>
      </c>
      <c r="B71">
        <f t="shared" si="7"/>
        <v>12</v>
      </c>
      <c r="C71">
        <v>70</v>
      </c>
      <c r="D71">
        <v>2021</v>
      </c>
      <c r="E71" s="15">
        <v>-1.1499999999999999</v>
      </c>
      <c r="F71" s="15">
        <v>7.0000000000000007E-2</v>
      </c>
      <c r="G71" s="15">
        <f t="shared" si="8"/>
        <v>-16.428571428571427</v>
      </c>
      <c r="H71" s="33">
        <v>0</v>
      </c>
      <c r="I71">
        <v>1</v>
      </c>
      <c r="J71">
        <v>1209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2015</v>
      </c>
      <c r="U71">
        <v>2015</v>
      </c>
      <c r="V71">
        <f t="shared" si="6"/>
        <v>2015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0</v>
      </c>
      <c r="AN71">
        <v>0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2">
      <c r="A72" s="1" t="s">
        <v>83</v>
      </c>
      <c r="B72">
        <f t="shared" si="7"/>
        <v>12</v>
      </c>
      <c r="C72">
        <v>71</v>
      </c>
      <c r="D72">
        <v>2021</v>
      </c>
      <c r="E72" s="15">
        <v>-0.72</v>
      </c>
      <c r="F72" s="15">
        <v>7.0000000000000007E-2</v>
      </c>
      <c r="G72" s="15">
        <f t="shared" si="8"/>
        <v>-10.285714285714285</v>
      </c>
      <c r="H72" s="33">
        <v>0</v>
      </c>
      <c r="I72">
        <v>1</v>
      </c>
      <c r="J72">
        <v>1209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2015</v>
      </c>
      <c r="U72">
        <v>2015</v>
      </c>
      <c r="V72">
        <f t="shared" si="6"/>
        <v>2015</v>
      </c>
      <c r="W72">
        <v>1</v>
      </c>
      <c r="X72">
        <v>0</v>
      </c>
      <c r="Y72">
        <v>1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0</v>
      </c>
      <c r="AN72">
        <v>0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2">
      <c r="A73" s="19" t="s">
        <v>529</v>
      </c>
      <c r="B73">
        <f t="shared" si="7"/>
        <v>13</v>
      </c>
      <c r="C73">
        <v>72</v>
      </c>
      <c r="D73">
        <v>2019</v>
      </c>
      <c r="E73" s="15">
        <v>-1.51</v>
      </c>
      <c r="F73" s="15">
        <v>0.05</v>
      </c>
      <c r="G73" s="15">
        <f t="shared" si="8"/>
        <v>-30.2</v>
      </c>
      <c r="H73" s="33">
        <v>0</v>
      </c>
      <c r="I73">
        <v>1</v>
      </c>
      <c r="J73">
        <v>15377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1995</v>
      </c>
      <c r="U73">
        <v>2008</v>
      </c>
      <c r="V73">
        <f t="shared" si="6"/>
        <v>2002</v>
      </c>
      <c r="W73">
        <v>1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0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2">
      <c r="A74" s="19" t="s">
        <v>529</v>
      </c>
      <c r="B74">
        <f t="shared" si="7"/>
        <v>13</v>
      </c>
      <c r="C74">
        <v>73</v>
      </c>
      <c r="D74">
        <v>2019</v>
      </c>
      <c r="E74" s="15">
        <v>-1.54</v>
      </c>
      <c r="F74" s="15">
        <v>0.05</v>
      </c>
      <c r="G74" s="15">
        <f t="shared" si="8"/>
        <v>-30.8</v>
      </c>
      <c r="H74" s="33">
        <v>0</v>
      </c>
      <c r="I74">
        <v>1</v>
      </c>
      <c r="J74">
        <v>15377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</v>
      </c>
      <c r="T74">
        <v>1995</v>
      </c>
      <c r="U74">
        <v>2008</v>
      </c>
      <c r="V74">
        <f t="shared" si="6"/>
        <v>2002</v>
      </c>
      <c r="W74">
        <v>1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0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2">
      <c r="A75" s="19" t="s">
        <v>90</v>
      </c>
      <c r="B75">
        <f t="shared" si="7"/>
        <v>14</v>
      </c>
      <c r="C75">
        <v>74</v>
      </c>
      <c r="D75">
        <v>2019</v>
      </c>
      <c r="E75" s="15">
        <v>-0.96</v>
      </c>
      <c r="F75" s="15">
        <f t="shared" ref="F75:F86" si="9">E75/G75</f>
        <v>0.10073452256033578</v>
      </c>
      <c r="G75" s="15">
        <v>-9.5299999999999994</v>
      </c>
      <c r="H75" s="33">
        <v>0</v>
      </c>
      <c r="I75">
        <v>1</v>
      </c>
      <c r="J75">
        <v>167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2001</v>
      </c>
      <c r="U75">
        <v>2013</v>
      </c>
      <c r="V75">
        <f t="shared" si="6"/>
        <v>2007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1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2">
      <c r="A76" s="19" t="s">
        <v>90</v>
      </c>
      <c r="B76">
        <f t="shared" si="7"/>
        <v>14</v>
      </c>
      <c r="C76">
        <v>75</v>
      </c>
      <c r="D76">
        <v>2019</v>
      </c>
      <c r="E76" s="15">
        <v>-0.44</v>
      </c>
      <c r="F76" s="15">
        <f t="shared" si="9"/>
        <v>0.1075794621026895</v>
      </c>
      <c r="G76" s="15">
        <v>-4.09</v>
      </c>
      <c r="H76" s="33">
        <v>0</v>
      </c>
      <c r="I76">
        <v>1</v>
      </c>
      <c r="J76">
        <v>167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2001</v>
      </c>
      <c r="U76">
        <v>2013</v>
      </c>
      <c r="V76">
        <f t="shared" si="6"/>
        <v>2007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1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2">
      <c r="A77" s="19" t="s">
        <v>90</v>
      </c>
      <c r="B77">
        <f t="shared" si="7"/>
        <v>14</v>
      </c>
      <c r="C77">
        <v>76</v>
      </c>
      <c r="D77">
        <v>2019</v>
      </c>
      <c r="E77" s="15">
        <v>-0.36</v>
      </c>
      <c r="F77" s="15">
        <f t="shared" si="9"/>
        <v>8.4507042253521125E-2</v>
      </c>
      <c r="G77" s="15">
        <v>-4.26</v>
      </c>
      <c r="H77" s="33">
        <v>0</v>
      </c>
      <c r="I77">
        <v>1</v>
      </c>
      <c r="J77">
        <v>167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2001</v>
      </c>
      <c r="U77">
        <v>2013</v>
      </c>
      <c r="V77">
        <f t="shared" si="6"/>
        <v>2007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1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2">
      <c r="A78" s="19" t="s">
        <v>90</v>
      </c>
      <c r="B78">
        <f t="shared" si="7"/>
        <v>14</v>
      </c>
      <c r="C78">
        <v>77</v>
      </c>
      <c r="D78">
        <v>2019</v>
      </c>
      <c r="E78" s="15">
        <v>-1.04</v>
      </c>
      <c r="F78" s="15">
        <f t="shared" si="9"/>
        <v>0.32098765432098764</v>
      </c>
      <c r="G78" s="15">
        <v>-3.24</v>
      </c>
      <c r="H78" s="33">
        <v>0</v>
      </c>
      <c r="I78">
        <v>1</v>
      </c>
      <c r="J78">
        <v>167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2001</v>
      </c>
      <c r="U78">
        <v>2013</v>
      </c>
      <c r="V78">
        <f t="shared" si="6"/>
        <v>2007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1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2">
      <c r="A79" s="19" t="s">
        <v>90</v>
      </c>
      <c r="B79">
        <f t="shared" si="7"/>
        <v>14</v>
      </c>
      <c r="C79">
        <v>78</v>
      </c>
      <c r="D79">
        <v>2019</v>
      </c>
      <c r="E79" s="15">
        <v>-0.73</v>
      </c>
      <c r="F79" s="15">
        <f t="shared" si="9"/>
        <v>0.23856209150326796</v>
      </c>
      <c r="G79" s="15">
        <v>-3.06</v>
      </c>
      <c r="H79" s="33">
        <v>0</v>
      </c>
      <c r="I79">
        <v>1</v>
      </c>
      <c r="J79">
        <v>167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1</v>
      </c>
      <c r="T79">
        <v>2001</v>
      </c>
      <c r="U79">
        <v>2013</v>
      </c>
      <c r="V79">
        <f t="shared" si="6"/>
        <v>2007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1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2">
      <c r="A80" s="19" t="s">
        <v>90</v>
      </c>
      <c r="B80">
        <f t="shared" si="7"/>
        <v>14</v>
      </c>
      <c r="C80">
        <v>79</v>
      </c>
      <c r="D80">
        <v>2019</v>
      </c>
      <c r="E80" s="15">
        <v>-0.56000000000000005</v>
      </c>
      <c r="F80" s="15">
        <f t="shared" si="9"/>
        <v>0.23045267489711935</v>
      </c>
      <c r="G80" s="15">
        <v>-2.4300000000000002</v>
      </c>
      <c r="H80" s="33">
        <v>0</v>
      </c>
      <c r="I80">
        <v>1</v>
      </c>
      <c r="J80">
        <v>167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1</v>
      </c>
      <c r="T80">
        <v>2001</v>
      </c>
      <c r="U80">
        <v>2013</v>
      </c>
      <c r="V80">
        <f t="shared" si="6"/>
        <v>2007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1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2">
      <c r="A81" s="19" t="s">
        <v>90</v>
      </c>
      <c r="B81">
        <f t="shared" si="7"/>
        <v>14</v>
      </c>
      <c r="C81">
        <v>80</v>
      </c>
      <c r="D81">
        <v>2019</v>
      </c>
      <c r="E81" s="15">
        <v>-0.46</v>
      </c>
      <c r="F81" s="15">
        <f t="shared" si="9"/>
        <v>8.6142322097378279E-2</v>
      </c>
      <c r="G81" s="15">
        <v>-5.34</v>
      </c>
      <c r="H81" s="33">
        <v>0</v>
      </c>
      <c r="I81">
        <v>1</v>
      </c>
      <c r="J81">
        <v>167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2001</v>
      </c>
      <c r="U81">
        <v>2013</v>
      </c>
      <c r="V81">
        <f t="shared" si="6"/>
        <v>2007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1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2">
      <c r="A82" s="19" t="s">
        <v>90</v>
      </c>
      <c r="B82">
        <f t="shared" si="7"/>
        <v>14</v>
      </c>
      <c r="C82">
        <v>81</v>
      </c>
      <c r="D82">
        <v>2019</v>
      </c>
      <c r="E82" s="15">
        <v>-0.5</v>
      </c>
      <c r="F82" s="15">
        <f t="shared" si="9"/>
        <v>7.598784194528875E-2</v>
      </c>
      <c r="G82" s="15">
        <v>-6.58</v>
      </c>
      <c r="H82" s="33">
        <v>0</v>
      </c>
      <c r="I82">
        <v>1</v>
      </c>
      <c r="J82">
        <v>167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2001</v>
      </c>
      <c r="U82">
        <v>2013</v>
      </c>
      <c r="V82">
        <f t="shared" si="6"/>
        <v>2007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1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2">
      <c r="A83" s="19" t="s">
        <v>90</v>
      </c>
      <c r="B83">
        <f t="shared" si="7"/>
        <v>14</v>
      </c>
      <c r="C83">
        <v>82</v>
      </c>
      <c r="D83">
        <v>2019</v>
      </c>
      <c r="E83" s="15">
        <v>-0.54</v>
      </c>
      <c r="F83" s="15">
        <f t="shared" si="9"/>
        <v>9.0301003344481601E-2</v>
      </c>
      <c r="G83" s="15">
        <v>-5.98</v>
      </c>
      <c r="H83" s="33">
        <v>0</v>
      </c>
      <c r="I83">
        <v>1</v>
      </c>
      <c r="J83">
        <v>167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2001</v>
      </c>
      <c r="U83">
        <v>2013</v>
      </c>
      <c r="V83">
        <f t="shared" si="6"/>
        <v>2007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1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2">
      <c r="A84" s="19" t="s">
        <v>90</v>
      </c>
      <c r="B84">
        <f t="shared" si="7"/>
        <v>14</v>
      </c>
      <c r="C84">
        <v>83</v>
      </c>
      <c r="D84">
        <v>2019</v>
      </c>
      <c r="E84" s="15">
        <v>-0.36</v>
      </c>
      <c r="F84" s="15">
        <f t="shared" si="9"/>
        <v>0.18274111675126903</v>
      </c>
      <c r="G84" s="15">
        <v>-1.97</v>
      </c>
      <c r="H84" s="33">
        <v>0</v>
      </c>
      <c r="I84">
        <v>1</v>
      </c>
      <c r="J84">
        <v>167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2001</v>
      </c>
      <c r="U84">
        <v>2013</v>
      </c>
      <c r="V84">
        <f t="shared" si="6"/>
        <v>2007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1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2">
      <c r="A85" s="19" t="s">
        <v>90</v>
      </c>
      <c r="B85">
        <f t="shared" si="7"/>
        <v>14</v>
      </c>
      <c r="C85">
        <v>84</v>
      </c>
      <c r="D85">
        <v>2019</v>
      </c>
      <c r="E85" s="15">
        <v>-0.4</v>
      </c>
      <c r="F85" s="15">
        <f t="shared" si="9"/>
        <v>0.14035087719298245</v>
      </c>
      <c r="G85" s="15">
        <v>-2.85</v>
      </c>
      <c r="H85" s="33">
        <v>0</v>
      </c>
      <c r="I85">
        <v>1</v>
      </c>
      <c r="J85">
        <v>167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2001</v>
      </c>
      <c r="U85">
        <v>2013</v>
      </c>
      <c r="V85">
        <f t="shared" si="6"/>
        <v>2007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1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2">
      <c r="A86" s="19" t="s">
        <v>90</v>
      </c>
      <c r="B86">
        <f t="shared" si="7"/>
        <v>14</v>
      </c>
      <c r="C86">
        <v>85</v>
      </c>
      <c r="D86">
        <v>2019</v>
      </c>
      <c r="E86" s="15">
        <v>-0.48</v>
      </c>
      <c r="F86" s="15">
        <f t="shared" si="9"/>
        <v>0.14243323442136496</v>
      </c>
      <c r="G86" s="15">
        <v>-3.37</v>
      </c>
      <c r="H86" s="33">
        <v>0</v>
      </c>
      <c r="I86">
        <v>1</v>
      </c>
      <c r="J86">
        <v>167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1</v>
      </c>
      <c r="T86">
        <v>2001</v>
      </c>
      <c r="U86">
        <v>2013</v>
      </c>
      <c r="V86">
        <f t="shared" si="6"/>
        <v>2007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1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2">
      <c r="A87" s="21" t="s">
        <v>94</v>
      </c>
      <c r="B87">
        <f t="shared" si="7"/>
        <v>15</v>
      </c>
      <c r="C87">
        <v>86</v>
      </c>
      <c r="D87">
        <v>2021</v>
      </c>
      <c r="E87" s="15">
        <v>-2.23</v>
      </c>
      <c r="F87" s="15">
        <v>0.18</v>
      </c>
      <c r="G87" s="15">
        <f t="shared" ref="G87:G132" si="10">E87/F87</f>
        <v>-12.388888888888889</v>
      </c>
      <c r="H87" s="33">
        <v>0</v>
      </c>
      <c r="I87">
        <v>1</v>
      </c>
      <c r="J87">
        <v>238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2011</v>
      </c>
      <c r="U87">
        <v>2017</v>
      </c>
      <c r="V87">
        <f t="shared" si="6"/>
        <v>2014</v>
      </c>
      <c r="W87">
        <v>1</v>
      </c>
      <c r="X87">
        <v>0</v>
      </c>
      <c r="Y87">
        <v>0</v>
      </c>
      <c r="Z87">
        <v>0</v>
      </c>
      <c r="AA87">
        <v>0</v>
      </c>
      <c r="AB87">
        <v>1</v>
      </c>
      <c r="AC87">
        <v>1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1</v>
      </c>
      <c r="AO87">
        <v>1</v>
      </c>
      <c r="AP87">
        <v>1</v>
      </c>
      <c r="AQ87">
        <v>0</v>
      </c>
      <c r="AR87">
        <v>1</v>
      </c>
      <c r="AS87">
        <v>1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2">
      <c r="A88" s="21" t="s">
        <v>94</v>
      </c>
      <c r="B88">
        <f t="shared" si="7"/>
        <v>15</v>
      </c>
      <c r="C88">
        <v>87</v>
      </c>
      <c r="D88">
        <v>2021</v>
      </c>
      <c r="E88" s="15">
        <v>-1.64</v>
      </c>
      <c r="F88" s="15">
        <v>0.18</v>
      </c>
      <c r="G88" s="15">
        <f t="shared" si="10"/>
        <v>-9.1111111111111107</v>
      </c>
      <c r="H88" s="33">
        <v>0</v>
      </c>
      <c r="I88">
        <v>1</v>
      </c>
      <c r="J88">
        <v>238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2011</v>
      </c>
      <c r="U88">
        <v>2017</v>
      </c>
      <c r="V88">
        <f t="shared" si="6"/>
        <v>2014</v>
      </c>
      <c r="W88">
        <v>1</v>
      </c>
      <c r="X88">
        <v>0</v>
      </c>
      <c r="Y88">
        <v>0</v>
      </c>
      <c r="Z88">
        <v>0</v>
      </c>
      <c r="AA88">
        <v>0</v>
      </c>
      <c r="AB88">
        <v>1</v>
      </c>
      <c r="AC88">
        <v>1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1</v>
      </c>
      <c r="AM88">
        <v>0</v>
      </c>
      <c r="AN88">
        <v>1</v>
      </c>
      <c r="AO88">
        <v>1</v>
      </c>
      <c r="AP88">
        <v>1</v>
      </c>
      <c r="AQ88">
        <v>0</v>
      </c>
      <c r="AR88">
        <v>1</v>
      </c>
      <c r="AS88">
        <v>1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2">
      <c r="A89" s="21" t="s">
        <v>94</v>
      </c>
      <c r="B89">
        <f t="shared" si="7"/>
        <v>15</v>
      </c>
      <c r="C89">
        <v>88</v>
      </c>
      <c r="D89">
        <v>2021</v>
      </c>
      <c r="E89" s="15">
        <v>-2.62</v>
      </c>
      <c r="F89" s="15">
        <v>0.52</v>
      </c>
      <c r="G89" s="15">
        <f t="shared" si="10"/>
        <v>-5.0384615384615383</v>
      </c>
      <c r="H89" s="33">
        <v>0</v>
      </c>
      <c r="I89">
        <v>1</v>
      </c>
      <c r="J89">
        <v>238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2011</v>
      </c>
      <c r="U89">
        <v>2017</v>
      </c>
      <c r="V89">
        <f t="shared" si="6"/>
        <v>2014</v>
      </c>
      <c r="W89">
        <v>1</v>
      </c>
      <c r="X89">
        <v>0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1</v>
      </c>
      <c r="AM89">
        <v>0</v>
      </c>
      <c r="AN89">
        <v>1</v>
      </c>
      <c r="AO89">
        <v>1</v>
      </c>
      <c r="AP89">
        <v>1</v>
      </c>
      <c r="AQ89">
        <v>0</v>
      </c>
      <c r="AR89">
        <v>1</v>
      </c>
      <c r="AS89">
        <v>1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2">
      <c r="A90" s="21" t="s">
        <v>94</v>
      </c>
      <c r="B90">
        <f t="shared" si="7"/>
        <v>15</v>
      </c>
      <c r="C90">
        <v>89</v>
      </c>
      <c r="D90">
        <v>2021</v>
      </c>
      <c r="E90" s="15">
        <v>-2.62</v>
      </c>
      <c r="F90" s="15">
        <v>0.37</v>
      </c>
      <c r="G90" s="15">
        <f t="shared" si="10"/>
        <v>-7.0810810810810816</v>
      </c>
      <c r="H90" s="33">
        <v>0</v>
      </c>
      <c r="I90">
        <v>1</v>
      </c>
      <c r="J90">
        <v>238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2011</v>
      </c>
      <c r="U90">
        <v>2017</v>
      </c>
      <c r="V90">
        <f t="shared" si="6"/>
        <v>2014</v>
      </c>
      <c r="W90">
        <v>1</v>
      </c>
      <c r="X90">
        <v>0</v>
      </c>
      <c r="Y90">
        <v>0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1</v>
      </c>
      <c r="AM90">
        <v>0</v>
      </c>
      <c r="AN90">
        <v>1</v>
      </c>
      <c r="AO90">
        <v>1</v>
      </c>
      <c r="AP90">
        <v>1</v>
      </c>
      <c r="AQ90">
        <v>0</v>
      </c>
      <c r="AR90">
        <v>1</v>
      </c>
      <c r="AS90">
        <v>1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2">
      <c r="A91" s="19" t="s">
        <v>98</v>
      </c>
      <c r="B91">
        <f t="shared" si="7"/>
        <v>16</v>
      </c>
      <c r="C91">
        <v>90</v>
      </c>
      <c r="D91">
        <v>2018</v>
      </c>
      <c r="E91" s="15">
        <v>-2.57</v>
      </c>
      <c r="F91" s="15">
        <v>0.12</v>
      </c>
      <c r="G91" s="15">
        <f t="shared" si="10"/>
        <v>-21.416666666666668</v>
      </c>
      <c r="H91" s="33">
        <v>0</v>
      </c>
      <c r="I91">
        <v>1</v>
      </c>
      <c r="J91">
        <v>1071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1995</v>
      </c>
      <c r="U91">
        <v>2014</v>
      </c>
      <c r="V91">
        <f t="shared" si="6"/>
        <v>2005</v>
      </c>
      <c r="W91">
        <v>0</v>
      </c>
      <c r="X91">
        <v>0</v>
      </c>
      <c r="Y91">
        <v>1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1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2">
      <c r="A92" s="19" t="s">
        <v>98</v>
      </c>
      <c r="B92">
        <f t="shared" si="7"/>
        <v>16</v>
      </c>
      <c r="C92">
        <v>91</v>
      </c>
      <c r="D92">
        <v>2018</v>
      </c>
      <c r="E92" s="15">
        <v>-2.29</v>
      </c>
      <c r="F92" s="15">
        <v>0.1</v>
      </c>
      <c r="G92" s="15">
        <f t="shared" si="10"/>
        <v>-22.9</v>
      </c>
      <c r="H92" s="33">
        <v>0</v>
      </c>
      <c r="I92">
        <v>1</v>
      </c>
      <c r="J92">
        <v>1071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1995</v>
      </c>
      <c r="U92">
        <v>2014</v>
      </c>
      <c r="V92">
        <f t="shared" si="6"/>
        <v>2005</v>
      </c>
      <c r="W92">
        <v>0</v>
      </c>
      <c r="X92">
        <v>0</v>
      </c>
      <c r="Y92">
        <v>1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0</v>
      </c>
      <c r="AM92">
        <v>1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0</v>
      </c>
      <c r="AX92">
        <v>1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2">
      <c r="A93" s="21" t="s">
        <v>102</v>
      </c>
      <c r="B93">
        <f t="shared" si="7"/>
        <v>17</v>
      </c>
      <c r="C93">
        <v>92</v>
      </c>
      <c r="D93">
        <v>2017</v>
      </c>
      <c r="E93" s="15">
        <v>-0.86</v>
      </c>
      <c r="F93" s="15">
        <v>0.02</v>
      </c>
      <c r="G93" s="15">
        <f t="shared" si="10"/>
        <v>-43</v>
      </c>
      <c r="H93" s="33">
        <v>0</v>
      </c>
      <c r="I93">
        <v>1</v>
      </c>
      <c r="J93">
        <v>1884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1</v>
      </c>
      <c r="T93">
        <v>2000</v>
      </c>
      <c r="U93">
        <v>2012</v>
      </c>
      <c r="V93">
        <f t="shared" si="6"/>
        <v>2006</v>
      </c>
      <c r="W93">
        <v>0</v>
      </c>
      <c r="X93">
        <v>1</v>
      </c>
      <c r="Y93">
        <v>0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2">
      <c r="A94" s="21" t="s">
        <v>102</v>
      </c>
      <c r="B94">
        <f t="shared" si="7"/>
        <v>17</v>
      </c>
      <c r="C94">
        <v>93</v>
      </c>
      <c r="D94">
        <v>2017</v>
      </c>
      <c r="E94" s="15">
        <v>-0.56999999999999995</v>
      </c>
      <c r="F94" s="15">
        <v>0.06</v>
      </c>
      <c r="G94" s="15">
        <f t="shared" si="10"/>
        <v>-9.5</v>
      </c>
      <c r="H94" s="33">
        <v>0</v>
      </c>
      <c r="I94">
        <v>1</v>
      </c>
      <c r="J94">
        <v>1884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1</v>
      </c>
      <c r="T94">
        <v>2000</v>
      </c>
      <c r="U94">
        <v>2012</v>
      </c>
      <c r="V94">
        <f t="shared" si="6"/>
        <v>2006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2">
      <c r="A95" s="21" t="s">
        <v>102</v>
      </c>
      <c r="B95">
        <f t="shared" si="7"/>
        <v>17</v>
      </c>
      <c r="C95">
        <v>94</v>
      </c>
      <c r="D95">
        <v>2017</v>
      </c>
      <c r="E95" s="15">
        <v>-0.56999999999999995</v>
      </c>
      <c r="F95" s="15">
        <v>0.06</v>
      </c>
      <c r="G95" s="15">
        <f t="shared" si="10"/>
        <v>-9.5</v>
      </c>
      <c r="H95" s="33">
        <v>0</v>
      </c>
      <c r="I95">
        <v>1</v>
      </c>
      <c r="J95">
        <v>1884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1</v>
      </c>
      <c r="T95">
        <v>2000</v>
      </c>
      <c r="U95">
        <v>2012</v>
      </c>
      <c r="V95">
        <f t="shared" si="6"/>
        <v>2006</v>
      </c>
      <c r="W95">
        <v>0</v>
      </c>
      <c r="X95">
        <v>1</v>
      </c>
      <c r="Y95">
        <v>0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</row>
    <row r="96" spans="1:63" x14ac:dyDescent="0.2">
      <c r="A96" s="21" t="s">
        <v>102</v>
      </c>
      <c r="B96">
        <f t="shared" si="7"/>
        <v>17</v>
      </c>
      <c r="C96">
        <v>95</v>
      </c>
      <c r="D96">
        <v>2017</v>
      </c>
      <c r="E96" s="15">
        <v>-0.61</v>
      </c>
      <c r="F96" s="15">
        <v>0.05</v>
      </c>
      <c r="G96" s="15">
        <f t="shared" si="10"/>
        <v>-12.2</v>
      </c>
      <c r="H96" s="33">
        <v>0</v>
      </c>
      <c r="I96">
        <v>1</v>
      </c>
      <c r="J96">
        <v>1884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1</v>
      </c>
      <c r="T96">
        <v>2000</v>
      </c>
      <c r="U96">
        <v>2012</v>
      </c>
      <c r="V96">
        <f t="shared" si="6"/>
        <v>2006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</row>
    <row r="97" spans="1:63" x14ac:dyDescent="0.2">
      <c r="A97" s="21" t="s">
        <v>106</v>
      </c>
      <c r="B97">
        <f t="shared" si="7"/>
        <v>18</v>
      </c>
      <c r="C97">
        <v>96</v>
      </c>
      <c r="D97">
        <v>2021</v>
      </c>
      <c r="E97" s="15">
        <v>-1.58</v>
      </c>
      <c r="F97" s="15">
        <v>0.01</v>
      </c>
      <c r="G97" s="15">
        <f t="shared" si="10"/>
        <v>-158</v>
      </c>
      <c r="H97" s="33">
        <v>0</v>
      </c>
      <c r="I97">
        <v>1</v>
      </c>
      <c r="J97">
        <v>182356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1</v>
      </c>
      <c r="T97">
        <v>1995</v>
      </c>
      <c r="U97">
        <v>2015</v>
      </c>
      <c r="V97">
        <f t="shared" si="6"/>
        <v>2005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0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0</v>
      </c>
      <c r="AY97">
        <v>1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</row>
    <row r="98" spans="1:63" x14ac:dyDescent="0.2">
      <c r="A98" s="21" t="s">
        <v>106</v>
      </c>
      <c r="B98">
        <f t="shared" si="7"/>
        <v>18</v>
      </c>
      <c r="C98">
        <v>97</v>
      </c>
      <c r="D98">
        <v>2021</v>
      </c>
      <c r="E98" s="15">
        <v>-1.71</v>
      </c>
      <c r="F98" s="15">
        <v>0.01</v>
      </c>
      <c r="G98" s="15">
        <f t="shared" si="10"/>
        <v>-171</v>
      </c>
      <c r="H98" s="33">
        <v>0</v>
      </c>
      <c r="I98">
        <v>1</v>
      </c>
      <c r="J98">
        <v>182356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1</v>
      </c>
      <c r="T98">
        <v>1995</v>
      </c>
      <c r="U98">
        <v>2015</v>
      </c>
      <c r="V98">
        <f t="shared" si="6"/>
        <v>2005</v>
      </c>
      <c r="W98">
        <v>1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0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</row>
    <row r="99" spans="1:63" x14ac:dyDescent="0.2">
      <c r="A99" s="21" t="s">
        <v>106</v>
      </c>
      <c r="B99">
        <f t="shared" si="7"/>
        <v>18</v>
      </c>
      <c r="C99">
        <v>98</v>
      </c>
      <c r="D99">
        <v>2021</v>
      </c>
      <c r="E99" s="15">
        <v>-1.67</v>
      </c>
      <c r="F99" s="15">
        <v>0.01</v>
      </c>
      <c r="G99" s="15">
        <f t="shared" si="10"/>
        <v>-167</v>
      </c>
      <c r="H99" s="33">
        <v>0</v>
      </c>
      <c r="I99">
        <v>1</v>
      </c>
      <c r="J99">
        <v>182356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1</v>
      </c>
      <c r="T99">
        <v>1995</v>
      </c>
      <c r="U99">
        <v>2015</v>
      </c>
      <c r="V99">
        <f t="shared" si="6"/>
        <v>2005</v>
      </c>
      <c r="W99">
        <v>1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0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0</v>
      </c>
      <c r="AY99">
        <v>1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1</v>
      </c>
    </row>
    <row r="100" spans="1:63" x14ac:dyDescent="0.2">
      <c r="A100" s="21" t="s">
        <v>106</v>
      </c>
      <c r="B100">
        <f t="shared" si="7"/>
        <v>18</v>
      </c>
      <c r="C100">
        <v>99</v>
      </c>
      <c r="D100">
        <v>2021</v>
      </c>
      <c r="E100" s="15">
        <v>-1.69</v>
      </c>
      <c r="F100" s="15">
        <v>0.01</v>
      </c>
      <c r="G100" s="15">
        <f t="shared" si="10"/>
        <v>-169</v>
      </c>
      <c r="H100" s="33">
        <v>0</v>
      </c>
      <c r="I100">
        <v>1</v>
      </c>
      <c r="J100">
        <v>182356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1</v>
      </c>
      <c r="T100">
        <v>1995</v>
      </c>
      <c r="U100">
        <v>2015</v>
      </c>
      <c r="V100">
        <f t="shared" si="6"/>
        <v>2005</v>
      </c>
      <c r="W100">
        <v>1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1</v>
      </c>
    </row>
    <row r="101" spans="1:63" x14ac:dyDescent="0.2">
      <c r="A101" s="21" t="s">
        <v>106</v>
      </c>
      <c r="B101">
        <f t="shared" si="7"/>
        <v>18</v>
      </c>
      <c r="C101">
        <v>100</v>
      </c>
      <c r="D101">
        <v>2021</v>
      </c>
      <c r="E101" s="15">
        <v>-1.71</v>
      </c>
      <c r="F101" s="15">
        <v>0.01</v>
      </c>
      <c r="G101" s="15">
        <f t="shared" si="10"/>
        <v>-171</v>
      </c>
      <c r="H101" s="33">
        <v>0</v>
      </c>
      <c r="I101">
        <v>1</v>
      </c>
      <c r="J101">
        <v>182356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1</v>
      </c>
      <c r="T101">
        <v>1995</v>
      </c>
      <c r="U101">
        <v>2015</v>
      </c>
      <c r="V101">
        <f t="shared" si="6"/>
        <v>2005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</row>
    <row r="102" spans="1:63" x14ac:dyDescent="0.2">
      <c r="A102" s="21" t="s">
        <v>106</v>
      </c>
      <c r="B102">
        <f t="shared" si="7"/>
        <v>18</v>
      </c>
      <c r="C102">
        <v>101</v>
      </c>
      <c r="D102">
        <v>2021</v>
      </c>
      <c r="E102" s="15">
        <v>-1.7</v>
      </c>
      <c r="F102" s="15">
        <v>0.01</v>
      </c>
      <c r="G102" s="15">
        <f t="shared" si="10"/>
        <v>-170</v>
      </c>
      <c r="H102" s="33">
        <v>0</v>
      </c>
      <c r="I102">
        <v>1</v>
      </c>
      <c r="J102">
        <v>182356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1</v>
      </c>
      <c r="T102">
        <v>1995</v>
      </c>
      <c r="U102">
        <v>2015</v>
      </c>
      <c r="V102">
        <f t="shared" si="6"/>
        <v>2005</v>
      </c>
      <c r="W102">
        <v>1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0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</row>
    <row r="103" spans="1:63" x14ac:dyDescent="0.2">
      <c r="A103" s="21" t="s">
        <v>106</v>
      </c>
      <c r="B103">
        <f t="shared" si="7"/>
        <v>18</v>
      </c>
      <c r="C103">
        <v>102</v>
      </c>
      <c r="D103">
        <v>2021</v>
      </c>
      <c r="E103" s="15">
        <v>-1.33</v>
      </c>
      <c r="F103" s="15">
        <v>0.02</v>
      </c>
      <c r="G103" s="15">
        <f t="shared" si="10"/>
        <v>-66.5</v>
      </c>
      <c r="H103" s="33">
        <v>0</v>
      </c>
      <c r="I103">
        <v>1</v>
      </c>
      <c r="J103">
        <v>39064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1</v>
      </c>
      <c r="T103">
        <v>1995</v>
      </c>
      <c r="U103">
        <v>2015</v>
      </c>
      <c r="V103">
        <f t="shared" si="6"/>
        <v>2005</v>
      </c>
      <c r="W103">
        <v>1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1</v>
      </c>
      <c r="AE103">
        <v>1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1</v>
      </c>
    </row>
    <row r="104" spans="1:63" x14ac:dyDescent="0.2">
      <c r="A104" s="21" t="s">
        <v>106</v>
      </c>
      <c r="B104">
        <f t="shared" si="7"/>
        <v>18</v>
      </c>
      <c r="C104">
        <v>103</v>
      </c>
      <c r="D104">
        <v>2021</v>
      </c>
      <c r="E104" s="15">
        <v>-1.63</v>
      </c>
      <c r="F104" s="15">
        <v>0.01</v>
      </c>
      <c r="G104" s="15">
        <f t="shared" si="10"/>
        <v>-163</v>
      </c>
      <c r="H104" s="33">
        <v>0</v>
      </c>
      <c r="I104">
        <v>1</v>
      </c>
      <c r="J104">
        <v>39873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1995</v>
      </c>
      <c r="U104">
        <v>2015</v>
      </c>
      <c r="V104">
        <f t="shared" si="6"/>
        <v>2005</v>
      </c>
      <c r="W104">
        <v>1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0</v>
      </c>
      <c r="AY104">
        <v>1</v>
      </c>
      <c r="AZ104">
        <v>0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1</v>
      </c>
    </row>
    <row r="105" spans="1:63" x14ac:dyDescent="0.2">
      <c r="A105" s="21" t="s">
        <v>106</v>
      </c>
      <c r="B105">
        <f t="shared" si="7"/>
        <v>18</v>
      </c>
      <c r="C105">
        <v>104</v>
      </c>
      <c r="D105">
        <v>2021</v>
      </c>
      <c r="E105" s="15">
        <v>-1.69</v>
      </c>
      <c r="F105" s="15">
        <v>0.02</v>
      </c>
      <c r="G105" s="15">
        <f t="shared" si="10"/>
        <v>-84.5</v>
      </c>
      <c r="H105" s="33">
        <v>0</v>
      </c>
      <c r="I105">
        <v>1</v>
      </c>
      <c r="J105">
        <v>42555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1</v>
      </c>
      <c r="T105">
        <v>1995</v>
      </c>
      <c r="U105">
        <v>2015</v>
      </c>
      <c r="V105">
        <f t="shared" si="6"/>
        <v>2005</v>
      </c>
      <c r="W105">
        <v>1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0</v>
      </c>
      <c r="AY105">
        <v>1</v>
      </c>
      <c r="AZ105">
        <v>0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1</v>
      </c>
    </row>
    <row r="106" spans="1:63" x14ac:dyDescent="0.2">
      <c r="A106" s="21" t="s">
        <v>106</v>
      </c>
      <c r="B106">
        <f t="shared" si="7"/>
        <v>18</v>
      </c>
      <c r="C106">
        <v>105</v>
      </c>
      <c r="D106">
        <v>2021</v>
      </c>
      <c r="E106" s="15">
        <v>-1.62</v>
      </c>
      <c r="F106" s="15">
        <v>0.02</v>
      </c>
      <c r="G106" s="15">
        <f t="shared" si="10"/>
        <v>-81</v>
      </c>
      <c r="H106" s="33">
        <v>0</v>
      </c>
      <c r="I106">
        <v>1</v>
      </c>
      <c r="J106">
        <v>60864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1</v>
      </c>
      <c r="T106">
        <v>1995</v>
      </c>
      <c r="U106">
        <v>2015</v>
      </c>
      <c r="V106">
        <f t="shared" si="6"/>
        <v>2005</v>
      </c>
      <c r="W106">
        <v>1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1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0</v>
      </c>
      <c r="AY106">
        <v>1</v>
      </c>
      <c r="AZ106">
        <v>0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1</v>
      </c>
    </row>
    <row r="107" spans="1:63" x14ac:dyDescent="0.2">
      <c r="A107" s="21" t="s">
        <v>106</v>
      </c>
      <c r="B107">
        <f t="shared" si="7"/>
        <v>18</v>
      </c>
      <c r="C107">
        <v>106</v>
      </c>
      <c r="D107">
        <v>2021</v>
      </c>
      <c r="E107" s="15">
        <v>-1.22</v>
      </c>
      <c r="F107" s="15">
        <v>0.01</v>
      </c>
      <c r="G107" s="15">
        <f t="shared" si="10"/>
        <v>-122</v>
      </c>
      <c r="H107" s="33">
        <v>0</v>
      </c>
      <c r="I107">
        <v>1</v>
      </c>
      <c r="J107">
        <v>278565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1</v>
      </c>
      <c r="T107">
        <v>1995</v>
      </c>
      <c r="U107">
        <v>2015</v>
      </c>
      <c r="V107">
        <f t="shared" si="6"/>
        <v>2005</v>
      </c>
      <c r="W107">
        <v>1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0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0</v>
      </c>
      <c r="AY107">
        <v>1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</row>
    <row r="108" spans="1:63" x14ac:dyDescent="0.2">
      <c r="A108" s="21" t="s">
        <v>106</v>
      </c>
      <c r="B108">
        <f t="shared" si="7"/>
        <v>18</v>
      </c>
      <c r="C108">
        <v>107</v>
      </c>
      <c r="D108">
        <v>2021</v>
      </c>
      <c r="E108" s="15">
        <v>-1.41</v>
      </c>
      <c r="F108" s="15">
        <v>0.01</v>
      </c>
      <c r="G108" s="15">
        <f t="shared" si="10"/>
        <v>-141</v>
      </c>
      <c r="H108" s="33">
        <v>0</v>
      </c>
      <c r="I108">
        <v>1</v>
      </c>
      <c r="J108">
        <v>278565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1</v>
      </c>
      <c r="T108">
        <v>1995</v>
      </c>
      <c r="U108">
        <v>2015</v>
      </c>
      <c r="V108">
        <f t="shared" si="6"/>
        <v>2005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0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0</v>
      </c>
      <c r="AY108">
        <v>1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</row>
    <row r="109" spans="1:63" x14ac:dyDescent="0.2">
      <c r="A109" s="21" t="s">
        <v>106</v>
      </c>
      <c r="B109">
        <f t="shared" si="7"/>
        <v>18</v>
      </c>
      <c r="C109">
        <v>108</v>
      </c>
      <c r="D109">
        <v>2021</v>
      </c>
      <c r="E109" s="15">
        <v>-1.37</v>
      </c>
      <c r="F109" s="15">
        <v>0.01</v>
      </c>
      <c r="G109" s="15">
        <f t="shared" si="10"/>
        <v>-137</v>
      </c>
      <c r="H109" s="33">
        <v>0</v>
      </c>
      <c r="I109">
        <v>1</v>
      </c>
      <c r="J109">
        <v>278565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1995</v>
      </c>
      <c r="U109">
        <v>2015</v>
      </c>
      <c r="V109">
        <f t="shared" si="6"/>
        <v>2005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0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0</v>
      </c>
      <c r="AY109">
        <v>1</v>
      </c>
      <c r="AZ109">
        <v>0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1</v>
      </c>
    </row>
    <row r="110" spans="1:63" x14ac:dyDescent="0.2">
      <c r="A110" s="21" t="s">
        <v>106</v>
      </c>
      <c r="B110">
        <f t="shared" si="7"/>
        <v>18</v>
      </c>
      <c r="C110">
        <v>109</v>
      </c>
      <c r="D110">
        <v>2021</v>
      </c>
      <c r="E110" s="15">
        <v>-1.4</v>
      </c>
      <c r="F110" s="15">
        <v>0.01</v>
      </c>
      <c r="G110" s="15">
        <f t="shared" si="10"/>
        <v>-140</v>
      </c>
      <c r="H110" s="33">
        <v>0</v>
      </c>
      <c r="I110">
        <v>1</v>
      </c>
      <c r="J110">
        <v>278565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1</v>
      </c>
      <c r="T110">
        <v>1995</v>
      </c>
      <c r="U110">
        <v>2015</v>
      </c>
      <c r="V110">
        <f t="shared" si="6"/>
        <v>2005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0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0</v>
      </c>
      <c r="AY110">
        <v>1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1</v>
      </c>
    </row>
    <row r="111" spans="1:63" x14ac:dyDescent="0.2">
      <c r="A111" s="21" t="s">
        <v>106</v>
      </c>
      <c r="B111">
        <f t="shared" si="7"/>
        <v>18</v>
      </c>
      <c r="C111">
        <v>110</v>
      </c>
      <c r="D111">
        <v>2021</v>
      </c>
      <c r="E111" s="15">
        <v>-1.37</v>
      </c>
      <c r="F111" s="15">
        <v>0.01</v>
      </c>
      <c r="G111" s="15">
        <f t="shared" si="10"/>
        <v>-137</v>
      </c>
      <c r="H111" s="33">
        <v>0</v>
      </c>
      <c r="I111">
        <v>1</v>
      </c>
      <c r="J111">
        <v>278565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1</v>
      </c>
      <c r="T111">
        <v>1995</v>
      </c>
      <c r="U111">
        <v>2015</v>
      </c>
      <c r="V111">
        <f t="shared" si="6"/>
        <v>2005</v>
      </c>
      <c r="W111">
        <v>1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0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0</v>
      </c>
      <c r="AY111">
        <v>1</v>
      </c>
      <c r="AZ111">
        <v>0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1</v>
      </c>
    </row>
    <row r="112" spans="1:63" x14ac:dyDescent="0.2">
      <c r="A112" s="21" t="s">
        <v>106</v>
      </c>
      <c r="B112">
        <f t="shared" si="7"/>
        <v>18</v>
      </c>
      <c r="C112">
        <v>111</v>
      </c>
      <c r="D112">
        <v>2021</v>
      </c>
      <c r="E112" s="15">
        <v>-1.35</v>
      </c>
      <c r="F112" s="15">
        <v>0.01</v>
      </c>
      <c r="G112" s="15">
        <f t="shared" si="10"/>
        <v>-135</v>
      </c>
      <c r="H112" s="33">
        <v>0</v>
      </c>
      <c r="I112">
        <v>1</v>
      </c>
      <c r="J112">
        <v>278565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1</v>
      </c>
      <c r="T112">
        <v>1995</v>
      </c>
      <c r="U112">
        <v>2015</v>
      </c>
      <c r="V112">
        <f t="shared" si="6"/>
        <v>2005</v>
      </c>
      <c r="W112">
        <v>1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0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0</v>
      </c>
      <c r="AY112">
        <v>1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1</v>
      </c>
    </row>
    <row r="113" spans="1:63" x14ac:dyDescent="0.2">
      <c r="A113" s="21" t="s">
        <v>106</v>
      </c>
      <c r="B113">
        <f t="shared" si="7"/>
        <v>18</v>
      </c>
      <c r="C113">
        <v>112</v>
      </c>
      <c r="D113">
        <v>2021</v>
      </c>
      <c r="E113" s="15">
        <v>-1.1000000000000001</v>
      </c>
      <c r="F113" s="15">
        <v>0.04</v>
      </c>
      <c r="G113" s="15">
        <f t="shared" si="10"/>
        <v>-27.5</v>
      </c>
      <c r="H113" s="33">
        <v>0</v>
      </c>
      <c r="I113">
        <v>1</v>
      </c>
      <c r="J113">
        <v>50593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1</v>
      </c>
      <c r="T113">
        <v>1995</v>
      </c>
      <c r="U113">
        <v>2015</v>
      </c>
      <c r="V113">
        <f t="shared" si="6"/>
        <v>2005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1</v>
      </c>
      <c r="AE113">
        <v>1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0</v>
      </c>
      <c r="AY113">
        <v>1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1</v>
      </c>
    </row>
    <row r="114" spans="1:63" x14ac:dyDescent="0.2">
      <c r="A114" s="21" t="s">
        <v>106</v>
      </c>
      <c r="B114">
        <f t="shared" si="7"/>
        <v>18</v>
      </c>
      <c r="C114">
        <v>113</v>
      </c>
      <c r="D114">
        <v>2021</v>
      </c>
      <c r="E114" s="15">
        <v>-1.67</v>
      </c>
      <c r="F114" s="15">
        <v>0.03</v>
      </c>
      <c r="G114" s="15">
        <f t="shared" si="10"/>
        <v>-55.666666666666664</v>
      </c>
      <c r="H114" s="33">
        <v>0</v>
      </c>
      <c r="I114">
        <v>1</v>
      </c>
      <c r="J114">
        <v>68024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1995</v>
      </c>
      <c r="U114">
        <v>2015</v>
      </c>
      <c r="V114">
        <f t="shared" si="6"/>
        <v>2005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1</v>
      </c>
      <c r="AE114">
        <v>1</v>
      </c>
      <c r="AF114">
        <v>0</v>
      </c>
      <c r="AG114">
        <v>0</v>
      </c>
      <c r="AH114">
        <v>0</v>
      </c>
      <c r="AI114">
        <v>1</v>
      </c>
      <c r="AJ114">
        <v>1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0</v>
      </c>
      <c r="AY114">
        <v>1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1</v>
      </c>
    </row>
    <row r="115" spans="1:63" x14ac:dyDescent="0.2">
      <c r="A115" s="21" t="s">
        <v>106</v>
      </c>
      <c r="B115">
        <f t="shared" si="7"/>
        <v>18</v>
      </c>
      <c r="C115">
        <v>114</v>
      </c>
      <c r="D115">
        <v>2021</v>
      </c>
      <c r="E115" s="15">
        <v>-1.1000000000000001</v>
      </c>
      <c r="F115" s="15">
        <v>0.03</v>
      </c>
      <c r="G115" s="15">
        <f t="shared" si="10"/>
        <v>-36.666666666666671</v>
      </c>
      <c r="H115" s="33">
        <v>0</v>
      </c>
      <c r="I115">
        <v>1</v>
      </c>
      <c r="J115">
        <v>63256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1</v>
      </c>
      <c r="T115">
        <v>1995</v>
      </c>
      <c r="U115">
        <v>2015</v>
      </c>
      <c r="V115">
        <f t="shared" si="6"/>
        <v>2005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1</v>
      </c>
      <c r="AE115">
        <v>1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0</v>
      </c>
      <c r="AY115">
        <v>1</v>
      </c>
      <c r="AZ115">
        <v>0</v>
      </c>
      <c r="BA115">
        <v>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1</v>
      </c>
    </row>
    <row r="116" spans="1:63" x14ac:dyDescent="0.2">
      <c r="A116" s="21" t="s">
        <v>106</v>
      </c>
      <c r="B116">
        <f t="shared" si="7"/>
        <v>18</v>
      </c>
      <c r="C116">
        <v>115</v>
      </c>
      <c r="D116">
        <v>2021</v>
      </c>
      <c r="E116" s="15">
        <v>-1.45</v>
      </c>
      <c r="F116" s="15">
        <v>0.04</v>
      </c>
      <c r="G116" s="15">
        <f t="shared" si="10"/>
        <v>-36.25</v>
      </c>
      <c r="H116" s="33">
        <v>0</v>
      </c>
      <c r="I116">
        <v>1</v>
      </c>
      <c r="J116">
        <v>96692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1</v>
      </c>
      <c r="T116">
        <v>1995</v>
      </c>
      <c r="U116">
        <v>2015</v>
      </c>
      <c r="V116">
        <f t="shared" si="6"/>
        <v>2005</v>
      </c>
      <c r="W116">
        <v>1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1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0</v>
      </c>
      <c r="AY116">
        <v>1</v>
      </c>
      <c r="AZ116">
        <v>0</v>
      </c>
      <c r="BA116">
        <v>1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1</v>
      </c>
    </row>
    <row r="117" spans="1:63" x14ac:dyDescent="0.2">
      <c r="A117" s="21" t="s">
        <v>109</v>
      </c>
      <c r="B117">
        <f t="shared" si="7"/>
        <v>19</v>
      </c>
      <c r="C117">
        <v>116</v>
      </c>
      <c r="D117">
        <v>2022</v>
      </c>
      <c r="E117" s="15">
        <v>-1.42</v>
      </c>
      <c r="F117" s="15">
        <v>0.05</v>
      </c>
      <c r="G117" s="15">
        <f t="shared" si="10"/>
        <v>-28.4</v>
      </c>
      <c r="H117" s="33">
        <v>0</v>
      </c>
      <c r="I117">
        <v>1</v>
      </c>
      <c r="J117">
        <v>262820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1995</v>
      </c>
      <c r="U117">
        <v>2015</v>
      </c>
      <c r="V117">
        <f t="shared" si="6"/>
        <v>2005</v>
      </c>
      <c r="W117">
        <v>1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0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0</v>
      </c>
    </row>
    <row r="118" spans="1:63" x14ac:dyDescent="0.2">
      <c r="A118" s="21" t="s">
        <v>109</v>
      </c>
      <c r="B118">
        <f t="shared" si="7"/>
        <v>19</v>
      </c>
      <c r="C118">
        <v>117</v>
      </c>
      <c r="D118">
        <v>2022</v>
      </c>
      <c r="E118" s="15">
        <v>-1.39</v>
      </c>
      <c r="F118" s="15">
        <v>0.01</v>
      </c>
      <c r="G118" s="15">
        <f t="shared" si="10"/>
        <v>-139</v>
      </c>
      <c r="H118" s="33">
        <v>0</v>
      </c>
      <c r="I118">
        <v>1</v>
      </c>
      <c r="J118">
        <v>262820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1995</v>
      </c>
      <c r="U118">
        <v>2015</v>
      </c>
      <c r="V118">
        <f t="shared" si="6"/>
        <v>2005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</row>
    <row r="119" spans="1:63" x14ac:dyDescent="0.2">
      <c r="A119" s="21" t="s">
        <v>109</v>
      </c>
      <c r="B119">
        <f t="shared" si="7"/>
        <v>19</v>
      </c>
      <c r="C119">
        <v>118</v>
      </c>
      <c r="D119">
        <v>2022</v>
      </c>
      <c r="E119" s="15">
        <v>-1.44</v>
      </c>
      <c r="F119" s="15">
        <v>0.01</v>
      </c>
      <c r="G119" s="15">
        <f t="shared" si="10"/>
        <v>-144</v>
      </c>
      <c r="H119" s="33">
        <v>0</v>
      </c>
      <c r="I119">
        <v>1</v>
      </c>
      <c r="J119">
        <v>284441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1</v>
      </c>
      <c r="T119">
        <v>1995</v>
      </c>
      <c r="U119">
        <v>2015</v>
      </c>
      <c r="V119">
        <f t="shared" si="6"/>
        <v>2005</v>
      </c>
      <c r="W119">
        <v>1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0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0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</row>
    <row r="120" spans="1:63" x14ac:dyDescent="0.2">
      <c r="A120" s="21" t="s">
        <v>109</v>
      </c>
      <c r="B120">
        <f t="shared" si="7"/>
        <v>19</v>
      </c>
      <c r="C120">
        <v>119</v>
      </c>
      <c r="D120">
        <v>2022</v>
      </c>
      <c r="E120" s="15">
        <v>-1.36</v>
      </c>
      <c r="F120" s="15">
        <v>0.01</v>
      </c>
      <c r="G120" s="15">
        <f t="shared" si="10"/>
        <v>-136</v>
      </c>
      <c r="H120" s="33">
        <v>0</v>
      </c>
      <c r="I120">
        <v>1</v>
      </c>
      <c r="J120">
        <v>284441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1995</v>
      </c>
      <c r="U120">
        <v>2015</v>
      </c>
      <c r="V120">
        <f t="shared" si="6"/>
        <v>2005</v>
      </c>
      <c r="W120">
        <v>1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0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0</v>
      </c>
    </row>
    <row r="121" spans="1:63" x14ac:dyDescent="0.2">
      <c r="A121" s="21" t="s">
        <v>109</v>
      </c>
      <c r="B121">
        <f t="shared" si="7"/>
        <v>19</v>
      </c>
      <c r="C121">
        <v>120</v>
      </c>
      <c r="D121">
        <v>2022</v>
      </c>
      <c r="E121" s="15">
        <v>-1.36</v>
      </c>
      <c r="F121" s="15">
        <v>0.01</v>
      </c>
      <c r="G121" s="15">
        <f t="shared" si="10"/>
        <v>-136</v>
      </c>
      <c r="H121" s="33">
        <v>0</v>
      </c>
      <c r="I121">
        <v>1</v>
      </c>
      <c r="J121">
        <v>284441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1</v>
      </c>
      <c r="T121">
        <v>1995</v>
      </c>
      <c r="U121">
        <v>2015</v>
      </c>
      <c r="V121">
        <f t="shared" si="6"/>
        <v>2005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0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0</v>
      </c>
      <c r="AZ121">
        <v>0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0</v>
      </c>
    </row>
    <row r="122" spans="1:63" x14ac:dyDescent="0.2">
      <c r="A122" s="21" t="s">
        <v>109</v>
      </c>
      <c r="B122">
        <f t="shared" si="7"/>
        <v>19</v>
      </c>
      <c r="C122">
        <v>121</v>
      </c>
      <c r="D122">
        <v>2022</v>
      </c>
      <c r="E122" s="15">
        <v>-1.68</v>
      </c>
      <c r="F122" s="15">
        <v>0.01</v>
      </c>
      <c r="G122" s="15">
        <f t="shared" si="10"/>
        <v>-168</v>
      </c>
      <c r="H122" s="33">
        <v>0</v>
      </c>
      <c r="I122">
        <v>1</v>
      </c>
      <c r="J122">
        <v>173196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1995</v>
      </c>
      <c r="U122">
        <v>2015</v>
      </c>
      <c r="V122">
        <f t="shared" si="6"/>
        <v>2005</v>
      </c>
      <c r="W122">
        <v>1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0</v>
      </c>
    </row>
    <row r="123" spans="1:63" x14ac:dyDescent="0.2">
      <c r="A123" s="21" t="s">
        <v>109</v>
      </c>
      <c r="B123">
        <f t="shared" si="7"/>
        <v>19</v>
      </c>
      <c r="C123">
        <v>122</v>
      </c>
      <c r="D123">
        <v>2022</v>
      </c>
      <c r="E123" s="15">
        <v>-1.67</v>
      </c>
      <c r="F123" s="15">
        <v>0.01</v>
      </c>
      <c r="G123" s="15">
        <f t="shared" si="10"/>
        <v>-167</v>
      </c>
      <c r="H123" s="33">
        <v>0</v>
      </c>
      <c r="I123">
        <v>1</v>
      </c>
      <c r="J123">
        <v>173196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1</v>
      </c>
      <c r="T123">
        <v>1995</v>
      </c>
      <c r="U123">
        <v>2015</v>
      </c>
      <c r="V123">
        <f t="shared" si="6"/>
        <v>2005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0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0</v>
      </c>
    </row>
    <row r="124" spans="1:63" x14ac:dyDescent="0.2">
      <c r="A124" s="21" t="s">
        <v>109</v>
      </c>
      <c r="B124">
        <f t="shared" si="7"/>
        <v>19</v>
      </c>
      <c r="C124">
        <v>123</v>
      </c>
      <c r="D124">
        <v>2022</v>
      </c>
      <c r="E124" s="15">
        <v>-1.81</v>
      </c>
      <c r="F124" s="15">
        <v>0.01</v>
      </c>
      <c r="G124" s="15">
        <f t="shared" si="10"/>
        <v>-181</v>
      </c>
      <c r="H124" s="33">
        <v>0</v>
      </c>
      <c r="I124">
        <v>1</v>
      </c>
      <c r="J124">
        <v>168124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1</v>
      </c>
      <c r="T124">
        <v>1995</v>
      </c>
      <c r="U124">
        <v>2015</v>
      </c>
      <c r="V124">
        <f t="shared" si="6"/>
        <v>2005</v>
      </c>
      <c r="W124">
        <v>1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0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</row>
    <row r="125" spans="1:63" x14ac:dyDescent="0.2">
      <c r="A125" s="21" t="s">
        <v>109</v>
      </c>
      <c r="B125">
        <f t="shared" si="7"/>
        <v>19</v>
      </c>
      <c r="C125">
        <v>124</v>
      </c>
      <c r="D125">
        <v>2022</v>
      </c>
      <c r="E125" s="15">
        <v>-1.61</v>
      </c>
      <c r="F125" s="15">
        <v>0.01</v>
      </c>
      <c r="G125" s="15">
        <f t="shared" si="10"/>
        <v>-161</v>
      </c>
      <c r="H125" s="33">
        <v>0</v>
      </c>
      <c r="I125">
        <v>1</v>
      </c>
      <c r="J125">
        <v>168124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1</v>
      </c>
      <c r="T125">
        <v>1995</v>
      </c>
      <c r="U125">
        <v>2015</v>
      </c>
      <c r="V125">
        <f t="shared" si="6"/>
        <v>2005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0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0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0</v>
      </c>
    </row>
    <row r="126" spans="1:63" x14ac:dyDescent="0.2">
      <c r="A126" s="21" t="s">
        <v>109</v>
      </c>
      <c r="B126">
        <f t="shared" si="7"/>
        <v>19</v>
      </c>
      <c r="C126">
        <v>125</v>
      </c>
      <c r="D126">
        <v>2022</v>
      </c>
      <c r="E126" s="15">
        <v>-1.61</v>
      </c>
      <c r="F126" s="15">
        <v>0.01</v>
      </c>
      <c r="G126" s="15">
        <f t="shared" si="10"/>
        <v>-161</v>
      </c>
      <c r="H126" s="33">
        <v>0</v>
      </c>
      <c r="I126">
        <v>1</v>
      </c>
      <c r="J126">
        <v>168124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1</v>
      </c>
      <c r="T126">
        <v>1995</v>
      </c>
      <c r="U126">
        <v>2015</v>
      </c>
      <c r="V126">
        <f t="shared" si="6"/>
        <v>2005</v>
      </c>
      <c r="W126">
        <v>1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0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</row>
    <row r="127" spans="1:63" x14ac:dyDescent="0.2">
      <c r="A127" s="21" t="s">
        <v>109</v>
      </c>
      <c r="B127">
        <f t="shared" si="7"/>
        <v>19</v>
      </c>
      <c r="C127">
        <v>126</v>
      </c>
      <c r="D127">
        <v>2022</v>
      </c>
      <c r="E127" s="15">
        <v>-1.1100000000000001</v>
      </c>
      <c r="F127" s="15">
        <v>0.04</v>
      </c>
      <c r="G127" s="15">
        <f t="shared" si="10"/>
        <v>-27.750000000000004</v>
      </c>
      <c r="H127" s="33">
        <v>0</v>
      </c>
      <c r="I127">
        <v>1</v>
      </c>
      <c r="J127">
        <v>49442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1</v>
      </c>
      <c r="T127">
        <v>1995</v>
      </c>
      <c r="U127">
        <v>2015</v>
      </c>
      <c r="V127">
        <f t="shared" si="6"/>
        <v>2005</v>
      </c>
      <c r="W127">
        <v>1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1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</row>
    <row r="128" spans="1:63" x14ac:dyDescent="0.2">
      <c r="A128" s="21" t="s">
        <v>109</v>
      </c>
      <c r="B128">
        <f t="shared" si="7"/>
        <v>19</v>
      </c>
      <c r="C128">
        <v>127</v>
      </c>
      <c r="D128">
        <v>2022</v>
      </c>
      <c r="E128" s="15">
        <v>-1.6</v>
      </c>
      <c r="F128" s="15">
        <v>0.04</v>
      </c>
      <c r="G128" s="15">
        <f t="shared" si="10"/>
        <v>-40</v>
      </c>
      <c r="H128" s="33">
        <v>0</v>
      </c>
      <c r="I128">
        <v>1</v>
      </c>
      <c r="J128">
        <v>61046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1</v>
      </c>
      <c r="T128">
        <v>1995</v>
      </c>
      <c r="U128">
        <v>2015</v>
      </c>
      <c r="V128">
        <f t="shared" si="6"/>
        <v>2005</v>
      </c>
      <c r="W128">
        <v>1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1</v>
      </c>
      <c r="AE128">
        <v>1</v>
      </c>
      <c r="AF128">
        <v>0</v>
      </c>
      <c r="AG128">
        <v>0</v>
      </c>
      <c r="AH128">
        <v>0</v>
      </c>
      <c r="AI128">
        <v>1</v>
      </c>
      <c r="AJ128">
        <v>1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</row>
    <row r="129" spans="1:63" x14ac:dyDescent="0.2">
      <c r="A129" s="21" t="s">
        <v>109</v>
      </c>
      <c r="B129">
        <f t="shared" si="7"/>
        <v>19</v>
      </c>
      <c r="C129">
        <v>128</v>
      </c>
      <c r="D129">
        <v>2022</v>
      </c>
      <c r="E129" s="15">
        <v>-1.39</v>
      </c>
      <c r="F129" s="15">
        <v>0.02</v>
      </c>
      <c r="G129" s="15">
        <f t="shared" si="10"/>
        <v>-69.5</v>
      </c>
      <c r="H129" s="33">
        <v>0</v>
      </c>
      <c r="I129">
        <v>1</v>
      </c>
      <c r="J129">
        <v>93194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1</v>
      </c>
      <c r="T129">
        <v>1995</v>
      </c>
      <c r="U129">
        <v>2015</v>
      </c>
      <c r="V129">
        <f t="shared" si="6"/>
        <v>2005</v>
      </c>
      <c r="W129">
        <v>1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1</v>
      </c>
      <c r="AE129">
        <v>1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1</v>
      </c>
      <c r="AL129">
        <v>0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0</v>
      </c>
      <c r="AZ129">
        <v>0</v>
      </c>
      <c r="BA129">
        <v>1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0</v>
      </c>
    </row>
    <row r="130" spans="1:63" x14ac:dyDescent="0.2">
      <c r="A130" s="21" t="s">
        <v>109</v>
      </c>
      <c r="B130">
        <f t="shared" si="7"/>
        <v>19</v>
      </c>
      <c r="C130">
        <v>129</v>
      </c>
      <c r="D130">
        <v>2022</v>
      </c>
      <c r="E130" s="15">
        <v>-1.85</v>
      </c>
      <c r="F130" s="15">
        <v>0.05</v>
      </c>
      <c r="G130" s="15">
        <f t="shared" si="10"/>
        <v>-37</v>
      </c>
      <c r="H130" s="33">
        <v>0</v>
      </c>
      <c r="I130">
        <v>1</v>
      </c>
      <c r="J130">
        <v>44759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1</v>
      </c>
      <c r="T130">
        <v>1995</v>
      </c>
      <c r="U130">
        <v>2015</v>
      </c>
      <c r="V130">
        <f t="shared" ref="V130:V193" si="11">ROUND(AVERAGE(T130:U130), 0)</f>
        <v>2005</v>
      </c>
      <c r="W130">
        <v>1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1</v>
      </c>
      <c r="AE130">
        <v>1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</row>
    <row r="131" spans="1:63" x14ac:dyDescent="0.2">
      <c r="A131" s="21" t="s">
        <v>109</v>
      </c>
      <c r="B131">
        <f t="shared" ref="B131:B194" si="12">IF(A131&lt;&gt;A130, B130 + 1, B130 )</f>
        <v>19</v>
      </c>
      <c r="C131">
        <v>130</v>
      </c>
      <c r="D131">
        <v>2022</v>
      </c>
      <c r="E131" s="15">
        <v>-1.1000000000000001</v>
      </c>
      <c r="F131" s="15">
        <v>0.04</v>
      </c>
      <c r="G131" s="15">
        <f t="shared" si="10"/>
        <v>-27.5</v>
      </c>
      <c r="H131" s="33">
        <v>0</v>
      </c>
      <c r="I131">
        <v>1</v>
      </c>
      <c r="J131">
        <v>49442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1</v>
      </c>
      <c r="T131">
        <v>1995</v>
      </c>
      <c r="U131">
        <v>2015</v>
      </c>
      <c r="V131">
        <f t="shared" si="11"/>
        <v>2005</v>
      </c>
      <c r="W131">
        <v>1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1</v>
      </c>
      <c r="AE131">
        <v>1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0</v>
      </c>
    </row>
    <row r="132" spans="1:63" x14ac:dyDescent="0.2">
      <c r="A132" s="21" t="s">
        <v>109</v>
      </c>
      <c r="B132">
        <f t="shared" si="12"/>
        <v>19</v>
      </c>
      <c r="C132">
        <v>131</v>
      </c>
      <c r="D132">
        <v>2022</v>
      </c>
      <c r="E132" s="15">
        <v>-1.6</v>
      </c>
      <c r="F132" s="15">
        <v>0.03</v>
      </c>
      <c r="G132" s="15">
        <f t="shared" si="10"/>
        <v>-53.333333333333336</v>
      </c>
      <c r="H132" s="33">
        <v>0</v>
      </c>
      <c r="I132">
        <v>1</v>
      </c>
      <c r="J132">
        <v>61046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1</v>
      </c>
      <c r="T132">
        <v>1995</v>
      </c>
      <c r="U132">
        <v>2015</v>
      </c>
      <c r="V132">
        <f t="shared" si="11"/>
        <v>2005</v>
      </c>
      <c r="W132">
        <v>1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1</v>
      </c>
      <c r="AE132">
        <v>1</v>
      </c>
      <c r="AF132">
        <v>0</v>
      </c>
      <c r="AG132">
        <v>0</v>
      </c>
      <c r="AH132">
        <v>0</v>
      </c>
      <c r="AI132">
        <v>1</v>
      </c>
      <c r="AJ132">
        <v>1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0</v>
      </c>
      <c r="AZ132">
        <v>0</v>
      </c>
      <c r="BA132">
        <v>1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0</v>
      </c>
    </row>
    <row r="133" spans="1:63" x14ac:dyDescent="0.2">
      <c r="A133" s="21" t="s">
        <v>109</v>
      </c>
      <c r="B133">
        <f t="shared" si="12"/>
        <v>19</v>
      </c>
      <c r="C133">
        <v>132</v>
      </c>
      <c r="D133">
        <v>2022</v>
      </c>
      <c r="E133" s="15">
        <v>-1.36</v>
      </c>
      <c r="F133" s="15">
        <v>0.02</v>
      </c>
      <c r="G133" s="15">
        <v>0.02</v>
      </c>
      <c r="H133" s="33">
        <v>0</v>
      </c>
      <c r="I133">
        <v>1</v>
      </c>
      <c r="J133">
        <v>93194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1</v>
      </c>
      <c r="T133">
        <v>1995</v>
      </c>
      <c r="U133">
        <v>2015</v>
      </c>
      <c r="V133">
        <f t="shared" si="11"/>
        <v>2005</v>
      </c>
      <c r="W133">
        <v>1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1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0</v>
      </c>
      <c r="AZ133">
        <v>0</v>
      </c>
      <c r="BA133">
        <v>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0</v>
      </c>
    </row>
    <row r="134" spans="1:63" x14ac:dyDescent="0.2">
      <c r="A134" s="21" t="s">
        <v>109</v>
      </c>
      <c r="B134">
        <f t="shared" si="12"/>
        <v>19</v>
      </c>
      <c r="C134">
        <v>133</v>
      </c>
      <c r="D134">
        <v>2022</v>
      </c>
      <c r="E134" s="15">
        <v>-1.67</v>
      </c>
      <c r="F134" s="15">
        <v>0.05</v>
      </c>
      <c r="G134" s="15">
        <f t="shared" ref="G134:G166" si="13">E134/F134</f>
        <v>-33.4</v>
      </c>
      <c r="H134" s="33">
        <v>0</v>
      </c>
      <c r="I134">
        <v>1</v>
      </c>
      <c r="J134">
        <v>44759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1</v>
      </c>
      <c r="T134">
        <v>1995</v>
      </c>
      <c r="U134">
        <v>2015</v>
      </c>
      <c r="V134">
        <f t="shared" si="11"/>
        <v>2005</v>
      </c>
      <c r="W134">
        <v>1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1</v>
      </c>
      <c r="AE134">
        <v>1</v>
      </c>
      <c r="AF134">
        <v>0</v>
      </c>
      <c r="AG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0</v>
      </c>
      <c r="AZ134">
        <v>0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</v>
      </c>
      <c r="BK134">
        <v>0</v>
      </c>
    </row>
    <row r="135" spans="1:63" x14ac:dyDescent="0.2">
      <c r="A135" s="21" t="s">
        <v>112</v>
      </c>
      <c r="B135">
        <f t="shared" si="12"/>
        <v>20</v>
      </c>
      <c r="C135">
        <v>134</v>
      </c>
      <c r="D135">
        <v>2019</v>
      </c>
      <c r="E135" s="15">
        <v>-0.87</v>
      </c>
      <c r="F135" s="15">
        <v>0.02</v>
      </c>
      <c r="G135" s="15">
        <f t="shared" si="13"/>
        <v>-43.5</v>
      </c>
      <c r="H135" s="33">
        <v>0</v>
      </c>
      <c r="I135">
        <v>1</v>
      </c>
      <c r="J135">
        <v>117306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2014</v>
      </c>
      <c r="U135">
        <v>2014</v>
      </c>
      <c r="V135">
        <f t="shared" si="11"/>
        <v>2014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0</v>
      </c>
      <c r="AW135">
        <v>1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</row>
    <row r="136" spans="1:63" x14ac:dyDescent="0.2">
      <c r="A136" s="21" t="s">
        <v>112</v>
      </c>
      <c r="B136">
        <f t="shared" si="12"/>
        <v>20</v>
      </c>
      <c r="C136">
        <v>135</v>
      </c>
      <c r="D136">
        <v>2019</v>
      </c>
      <c r="E136" s="15">
        <v>-0.87</v>
      </c>
      <c r="F136" s="15">
        <v>0.02</v>
      </c>
      <c r="G136" s="15">
        <f t="shared" si="13"/>
        <v>-43.5</v>
      </c>
      <c r="H136" s="33">
        <v>0</v>
      </c>
      <c r="I136">
        <v>1</v>
      </c>
      <c r="J136">
        <v>117306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2014</v>
      </c>
      <c r="U136">
        <v>2014</v>
      </c>
      <c r="V136">
        <f t="shared" si="11"/>
        <v>2014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1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</row>
    <row r="137" spans="1:63" x14ac:dyDescent="0.2">
      <c r="A137" s="21" t="s">
        <v>112</v>
      </c>
      <c r="B137">
        <f t="shared" si="12"/>
        <v>20</v>
      </c>
      <c r="C137">
        <v>136</v>
      </c>
      <c r="D137">
        <v>2019</v>
      </c>
      <c r="E137" s="15">
        <v>-0.86</v>
      </c>
      <c r="F137" s="15">
        <v>0.02</v>
      </c>
      <c r="G137" s="15">
        <f t="shared" si="13"/>
        <v>-43</v>
      </c>
      <c r="H137" s="33">
        <v>0</v>
      </c>
      <c r="I137">
        <v>1</v>
      </c>
      <c r="J137">
        <v>117306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2014</v>
      </c>
      <c r="U137">
        <v>2014</v>
      </c>
      <c r="V137">
        <f t="shared" si="11"/>
        <v>2014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</row>
    <row r="138" spans="1:63" x14ac:dyDescent="0.2">
      <c r="A138" s="21" t="s">
        <v>112</v>
      </c>
      <c r="B138">
        <f t="shared" si="12"/>
        <v>20</v>
      </c>
      <c r="C138">
        <v>137</v>
      </c>
      <c r="D138">
        <v>2019</v>
      </c>
      <c r="E138" s="15">
        <v>-0.88</v>
      </c>
      <c r="F138" s="15">
        <v>0.02</v>
      </c>
      <c r="G138" s="15">
        <f t="shared" si="13"/>
        <v>-44</v>
      </c>
      <c r="H138" s="33">
        <v>0</v>
      </c>
      <c r="I138">
        <v>1</v>
      </c>
      <c r="J138">
        <v>117306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2014</v>
      </c>
      <c r="U138">
        <v>2014</v>
      </c>
      <c r="V138">
        <f t="shared" si="11"/>
        <v>2014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1</v>
      </c>
      <c r="AX138">
        <v>0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</row>
    <row r="139" spans="1:63" x14ac:dyDescent="0.2">
      <c r="A139" s="21" t="s">
        <v>112</v>
      </c>
      <c r="B139">
        <f t="shared" si="12"/>
        <v>20</v>
      </c>
      <c r="C139">
        <v>138</v>
      </c>
      <c r="D139">
        <v>2019</v>
      </c>
      <c r="E139" s="15">
        <v>-0.87</v>
      </c>
      <c r="F139" s="15">
        <v>0.02</v>
      </c>
      <c r="G139" s="15">
        <f t="shared" si="13"/>
        <v>-43.5</v>
      </c>
      <c r="H139" s="33">
        <v>0</v>
      </c>
      <c r="I139">
        <v>1</v>
      </c>
      <c r="J139">
        <v>117306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2014</v>
      </c>
      <c r="U139">
        <v>2014</v>
      </c>
      <c r="V139">
        <f t="shared" si="11"/>
        <v>2014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0</v>
      </c>
      <c r="AV139">
        <v>0</v>
      </c>
      <c r="AW139">
        <v>1</v>
      </c>
      <c r="AX139">
        <v>0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</row>
    <row r="140" spans="1:63" x14ac:dyDescent="0.2">
      <c r="A140" s="22" t="s">
        <v>112</v>
      </c>
      <c r="B140">
        <f t="shared" si="12"/>
        <v>20</v>
      </c>
      <c r="C140">
        <v>139</v>
      </c>
      <c r="D140" s="23">
        <v>2019</v>
      </c>
      <c r="E140" s="29">
        <v>-0.87</v>
      </c>
      <c r="F140" s="29">
        <v>0.02</v>
      </c>
      <c r="G140" s="15">
        <f t="shared" si="13"/>
        <v>-43.5</v>
      </c>
      <c r="H140" s="33">
        <v>0</v>
      </c>
      <c r="I140" s="23">
        <v>1</v>
      </c>
      <c r="J140" s="23">
        <v>117306</v>
      </c>
      <c r="K140" s="23">
        <v>0</v>
      </c>
      <c r="L140" s="23">
        <v>0</v>
      </c>
      <c r="M140" s="23">
        <v>0</v>
      </c>
      <c r="N140" s="23">
        <v>1</v>
      </c>
      <c r="O140" s="23">
        <v>0</v>
      </c>
      <c r="P140">
        <v>0</v>
      </c>
      <c r="Q140" s="23">
        <v>0</v>
      </c>
      <c r="R140" s="23">
        <v>0</v>
      </c>
      <c r="S140" s="23">
        <v>0</v>
      </c>
      <c r="T140" s="23">
        <v>2014</v>
      </c>
      <c r="U140" s="23">
        <v>2014</v>
      </c>
      <c r="V140">
        <f t="shared" si="11"/>
        <v>2014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1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1</v>
      </c>
      <c r="AL140" s="23">
        <v>1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>
        <v>1</v>
      </c>
      <c r="AU140" s="23">
        <v>0</v>
      </c>
      <c r="AV140" s="23">
        <v>0</v>
      </c>
      <c r="AW140" s="23">
        <v>1</v>
      </c>
      <c r="AX140" s="23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</row>
    <row r="141" spans="1:63" x14ac:dyDescent="0.2">
      <c r="A141" s="22" t="s">
        <v>112</v>
      </c>
      <c r="B141">
        <f t="shared" si="12"/>
        <v>20</v>
      </c>
      <c r="C141">
        <v>140</v>
      </c>
      <c r="D141" s="23">
        <v>2019</v>
      </c>
      <c r="E141" s="29">
        <v>-0.87</v>
      </c>
      <c r="F141" s="29">
        <v>0.02</v>
      </c>
      <c r="G141" s="15">
        <f t="shared" si="13"/>
        <v>-43.5</v>
      </c>
      <c r="H141" s="33">
        <v>0</v>
      </c>
      <c r="I141" s="23">
        <v>1</v>
      </c>
      <c r="J141" s="23">
        <v>117306</v>
      </c>
      <c r="K141" s="23">
        <v>0</v>
      </c>
      <c r="L141" s="23">
        <v>0</v>
      </c>
      <c r="M141" s="23">
        <v>0</v>
      </c>
      <c r="N141" s="23">
        <v>1</v>
      </c>
      <c r="O141" s="23">
        <v>0</v>
      </c>
      <c r="P141">
        <v>0</v>
      </c>
      <c r="Q141" s="23">
        <v>0</v>
      </c>
      <c r="R141" s="23">
        <v>0</v>
      </c>
      <c r="S141" s="23">
        <v>0</v>
      </c>
      <c r="T141" s="23">
        <v>2014</v>
      </c>
      <c r="U141" s="23">
        <v>2014</v>
      </c>
      <c r="V141">
        <f t="shared" si="11"/>
        <v>2014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1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1</v>
      </c>
      <c r="AL141" s="23">
        <v>1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>
        <v>1</v>
      </c>
      <c r="AU141" s="23">
        <v>0</v>
      </c>
      <c r="AV141" s="23">
        <v>0</v>
      </c>
      <c r="AW141" s="23">
        <v>1</v>
      </c>
      <c r="AX141" s="23">
        <v>0</v>
      </c>
      <c r="AY141">
        <v>0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</row>
    <row r="142" spans="1:63" x14ac:dyDescent="0.2">
      <c r="A142" s="22" t="s">
        <v>112</v>
      </c>
      <c r="B142">
        <f t="shared" si="12"/>
        <v>20</v>
      </c>
      <c r="C142">
        <v>141</v>
      </c>
      <c r="D142" s="23">
        <v>2019</v>
      </c>
      <c r="E142" s="29">
        <v>-0.87</v>
      </c>
      <c r="F142" s="29">
        <v>0.02</v>
      </c>
      <c r="G142" s="15">
        <f t="shared" si="13"/>
        <v>-43.5</v>
      </c>
      <c r="H142" s="33">
        <v>0</v>
      </c>
      <c r="I142" s="23">
        <v>1</v>
      </c>
      <c r="J142" s="23">
        <v>117306</v>
      </c>
      <c r="K142" s="23">
        <v>0</v>
      </c>
      <c r="L142" s="23">
        <v>0</v>
      </c>
      <c r="M142" s="23">
        <v>0</v>
      </c>
      <c r="N142" s="23">
        <v>1</v>
      </c>
      <c r="O142" s="23">
        <v>0</v>
      </c>
      <c r="P142">
        <v>0</v>
      </c>
      <c r="Q142" s="23">
        <v>0</v>
      </c>
      <c r="R142" s="23">
        <v>0</v>
      </c>
      <c r="S142" s="23">
        <v>0</v>
      </c>
      <c r="T142" s="23">
        <v>2014</v>
      </c>
      <c r="U142" s="23">
        <v>2014</v>
      </c>
      <c r="V142">
        <f t="shared" si="11"/>
        <v>2014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1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1</v>
      </c>
      <c r="AL142" s="23">
        <v>1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1</v>
      </c>
      <c r="AU142" s="23">
        <v>0</v>
      </c>
      <c r="AV142" s="23">
        <v>0</v>
      </c>
      <c r="AW142" s="23">
        <v>1</v>
      </c>
      <c r="AX142" s="23">
        <v>0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</row>
    <row r="143" spans="1:63" x14ac:dyDescent="0.2">
      <c r="A143" s="22" t="s">
        <v>112</v>
      </c>
      <c r="B143">
        <f t="shared" si="12"/>
        <v>20</v>
      </c>
      <c r="C143">
        <v>142</v>
      </c>
      <c r="D143" s="23">
        <v>2019</v>
      </c>
      <c r="E143" s="29">
        <v>-0.87</v>
      </c>
      <c r="F143" s="29">
        <v>0.02</v>
      </c>
      <c r="G143" s="15">
        <f t="shared" si="13"/>
        <v>-43.5</v>
      </c>
      <c r="H143" s="33">
        <v>0</v>
      </c>
      <c r="I143" s="23">
        <v>1</v>
      </c>
      <c r="J143" s="23">
        <v>117306</v>
      </c>
      <c r="K143" s="23">
        <v>0</v>
      </c>
      <c r="L143" s="23">
        <v>0</v>
      </c>
      <c r="M143" s="23">
        <v>0</v>
      </c>
      <c r="N143" s="23">
        <v>1</v>
      </c>
      <c r="O143" s="23">
        <v>0</v>
      </c>
      <c r="P143">
        <v>0</v>
      </c>
      <c r="Q143" s="23">
        <v>0</v>
      </c>
      <c r="R143" s="23">
        <v>0</v>
      </c>
      <c r="S143" s="23">
        <v>0</v>
      </c>
      <c r="T143" s="23">
        <v>2014</v>
      </c>
      <c r="U143" s="23">
        <v>2014</v>
      </c>
      <c r="V143">
        <f t="shared" si="11"/>
        <v>2014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1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1</v>
      </c>
      <c r="AL143" s="23">
        <v>1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1</v>
      </c>
      <c r="AU143" s="23">
        <v>0</v>
      </c>
      <c r="AV143" s="23">
        <v>0</v>
      </c>
      <c r="AW143" s="23">
        <v>1</v>
      </c>
      <c r="AX143" s="23">
        <v>0</v>
      </c>
      <c r="AY143">
        <v>0</v>
      </c>
      <c r="AZ143">
        <v>1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</row>
    <row r="144" spans="1:63" x14ac:dyDescent="0.2">
      <c r="A144" s="22" t="s">
        <v>112</v>
      </c>
      <c r="B144">
        <f t="shared" si="12"/>
        <v>20</v>
      </c>
      <c r="C144">
        <v>143</v>
      </c>
      <c r="D144" s="23">
        <v>2019</v>
      </c>
      <c r="E144" s="29">
        <v>-0.86</v>
      </c>
      <c r="F144" s="29">
        <v>0.02</v>
      </c>
      <c r="G144" s="15">
        <f t="shared" si="13"/>
        <v>-43</v>
      </c>
      <c r="H144" s="33">
        <v>0</v>
      </c>
      <c r="I144" s="23">
        <v>1</v>
      </c>
      <c r="J144" s="23">
        <v>117306</v>
      </c>
      <c r="K144" s="23">
        <v>0</v>
      </c>
      <c r="L144" s="23">
        <v>0</v>
      </c>
      <c r="M144" s="23">
        <v>0</v>
      </c>
      <c r="N144" s="23">
        <v>1</v>
      </c>
      <c r="O144" s="23">
        <v>0</v>
      </c>
      <c r="P144">
        <v>0</v>
      </c>
      <c r="Q144" s="23">
        <v>0</v>
      </c>
      <c r="R144" s="23">
        <v>0</v>
      </c>
      <c r="S144" s="23">
        <v>0</v>
      </c>
      <c r="T144" s="23">
        <v>2014</v>
      </c>
      <c r="U144" s="23">
        <v>2014</v>
      </c>
      <c r="V144">
        <f t="shared" si="11"/>
        <v>2014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1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3">
        <v>0</v>
      </c>
      <c r="AJ144" s="23">
        <v>0</v>
      </c>
      <c r="AK144" s="23">
        <v>1</v>
      </c>
      <c r="AL144" s="23">
        <v>1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3">
        <v>0</v>
      </c>
      <c r="AS144" s="23">
        <v>0</v>
      </c>
      <c r="AT144" s="23">
        <v>1</v>
      </c>
      <c r="AU144" s="23">
        <v>0</v>
      </c>
      <c r="AV144" s="23">
        <v>0</v>
      </c>
      <c r="AW144" s="23">
        <v>1</v>
      </c>
      <c r="AX144" s="23">
        <v>0</v>
      </c>
      <c r="AY144">
        <v>0</v>
      </c>
      <c r="AZ144">
        <v>1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</row>
    <row r="145" spans="1:63" x14ac:dyDescent="0.2">
      <c r="A145" s="22" t="s">
        <v>112</v>
      </c>
      <c r="B145">
        <f t="shared" si="12"/>
        <v>20</v>
      </c>
      <c r="C145">
        <v>144</v>
      </c>
      <c r="D145" s="23">
        <v>2019</v>
      </c>
      <c r="E145" s="29">
        <v>-0.87</v>
      </c>
      <c r="F145" s="29">
        <v>0.02</v>
      </c>
      <c r="G145" s="15">
        <f t="shared" si="13"/>
        <v>-43.5</v>
      </c>
      <c r="H145" s="33">
        <v>0</v>
      </c>
      <c r="I145" s="23">
        <v>1</v>
      </c>
      <c r="J145" s="23">
        <v>117306</v>
      </c>
      <c r="K145" s="23">
        <v>0</v>
      </c>
      <c r="L145" s="23">
        <v>0</v>
      </c>
      <c r="M145" s="23">
        <v>0</v>
      </c>
      <c r="N145" s="23">
        <v>1</v>
      </c>
      <c r="O145" s="23">
        <v>0</v>
      </c>
      <c r="P145">
        <v>0</v>
      </c>
      <c r="Q145" s="23">
        <v>0</v>
      </c>
      <c r="R145" s="23">
        <v>0</v>
      </c>
      <c r="S145" s="23">
        <v>0</v>
      </c>
      <c r="T145" s="23">
        <v>2014</v>
      </c>
      <c r="U145" s="23">
        <v>2014</v>
      </c>
      <c r="V145">
        <f t="shared" si="11"/>
        <v>2014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1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1</v>
      </c>
      <c r="AL145" s="23">
        <v>1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1</v>
      </c>
      <c r="AU145" s="23">
        <v>0</v>
      </c>
      <c r="AV145" s="23">
        <v>0</v>
      </c>
      <c r="AW145" s="23">
        <v>1</v>
      </c>
      <c r="AX145" s="23">
        <v>0</v>
      </c>
      <c r="AY145">
        <v>0</v>
      </c>
      <c r="AZ145">
        <v>1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</row>
    <row r="146" spans="1:63" x14ac:dyDescent="0.2">
      <c r="A146" s="22" t="s">
        <v>112</v>
      </c>
      <c r="B146">
        <f t="shared" si="12"/>
        <v>20</v>
      </c>
      <c r="C146">
        <v>145</v>
      </c>
      <c r="D146" s="23">
        <v>2019</v>
      </c>
      <c r="E146" s="29">
        <v>-0.87</v>
      </c>
      <c r="F146" s="29">
        <v>0.02</v>
      </c>
      <c r="G146" s="15">
        <f t="shared" si="13"/>
        <v>-43.5</v>
      </c>
      <c r="H146" s="33">
        <v>0</v>
      </c>
      <c r="I146" s="23">
        <v>1</v>
      </c>
      <c r="J146" s="23">
        <v>117306</v>
      </c>
      <c r="K146" s="23">
        <v>0</v>
      </c>
      <c r="L146" s="23">
        <v>0</v>
      </c>
      <c r="M146" s="23">
        <v>0</v>
      </c>
      <c r="N146" s="23">
        <v>1</v>
      </c>
      <c r="O146" s="23">
        <v>0</v>
      </c>
      <c r="P146">
        <v>0</v>
      </c>
      <c r="Q146" s="23">
        <v>0</v>
      </c>
      <c r="R146" s="23">
        <v>0</v>
      </c>
      <c r="S146" s="23">
        <v>0</v>
      </c>
      <c r="T146" s="23">
        <v>2014</v>
      </c>
      <c r="U146" s="23">
        <v>2014</v>
      </c>
      <c r="V146">
        <f t="shared" si="11"/>
        <v>2014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1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1</v>
      </c>
      <c r="AL146" s="23">
        <v>1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3">
        <v>0</v>
      </c>
      <c r="AT146" s="23">
        <v>1</v>
      </c>
      <c r="AU146" s="23">
        <v>0</v>
      </c>
      <c r="AV146" s="23">
        <v>0</v>
      </c>
      <c r="AW146" s="23">
        <v>1</v>
      </c>
      <c r="AX146" s="23">
        <v>0</v>
      </c>
      <c r="AY146">
        <v>0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</row>
    <row r="147" spans="1:63" x14ac:dyDescent="0.2">
      <c r="A147" s="22" t="s">
        <v>116</v>
      </c>
      <c r="B147">
        <f t="shared" si="12"/>
        <v>21</v>
      </c>
      <c r="C147">
        <v>146</v>
      </c>
      <c r="D147" s="23">
        <v>2020</v>
      </c>
      <c r="E147" s="29">
        <v>-1.68</v>
      </c>
      <c r="F147" s="29">
        <v>0.01</v>
      </c>
      <c r="G147" s="15">
        <f t="shared" si="13"/>
        <v>-168</v>
      </c>
      <c r="H147" s="33">
        <v>0</v>
      </c>
      <c r="I147" s="23">
        <v>1</v>
      </c>
      <c r="J147" s="23">
        <v>55711</v>
      </c>
      <c r="K147" s="23">
        <v>1</v>
      </c>
      <c r="L147" s="23">
        <v>0</v>
      </c>
      <c r="M147" s="23">
        <v>0</v>
      </c>
      <c r="N147" s="23">
        <v>0</v>
      </c>
      <c r="O147" s="23">
        <v>0</v>
      </c>
      <c r="P147">
        <v>0</v>
      </c>
      <c r="Q147" s="23">
        <v>1</v>
      </c>
      <c r="R147" s="23">
        <v>0</v>
      </c>
      <c r="S147" s="23">
        <v>1</v>
      </c>
      <c r="T147" s="23">
        <v>1995</v>
      </c>
      <c r="U147" s="23">
        <v>2010</v>
      </c>
      <c r="V147">
        <f t="shared" si="11"/>
        <v>2003</v>
      </c>
      <c r="W147" s="23">
        <v>1</v>
      </c>
      <c r="X147" s="23">
        <v>0</v>
      </c>
      <c r="Y147" s="23">
        <v>1</v>
      </c>
      <c r="Z147" s="23">
        <v>0</v>
      </c>
      <c r="AA147" s="23">
        <v>0</v>
      </c>
      <c r="AB147" s="23">
        <v>0</v>
      </c>
      <c r="AC147" s="23">
        <v>0</v>
      </c>
      <c r="AD147" s="23">
        <v>1</v>
      </c>
      <c r="AE147" s="23">
        <v>1</v>
      </c>
      <c r="AF147" s="23">
        <v>1</v>
      </c>
      <c r="AG147" s="23">
        <v>1</v>
      </c>
      <c r="AH147" s="23">
        <v>1</v>
      </c>
      <c r="AI147" s="23">
        <v>1</v>
      </c>
      <c r="AJ147" s="23">
        <v>1</v>
      </c>
      <c r="AK147" s="23">
        <v>1</v>
      </c>
      <c r="AL147" s="23">
        <v>0</v>
      </c>
      <c r="AM147" s="23">
        <v>1</v>
      </c>
      <c r="AN147" s="23">
        <v>1</v>
      </c>
      <c r="AO147" s="23">
        <v>1</v>
      </c>
      <c r="AP147" s="23">
        <v>1</v>
      </c>
      <c r="AQ147" s="23">
        <v>1</v>
      </c>
      <c r="AR147" s="23">
        <v>1</v>
      </c>
      <c r="AS147" s="23">
        <v>1</v>
      </c>
      <c r="AT147" s="23">
        <v>1</v>
      </c>
      <c r="AU147" s="23">
        <v>1</v>
      </c>
      <c r="AV147" s="23">
        <v>1</v>
      </c>
      <c r="AW147" s="23">
        <v>1</v>
      </c>
      <c r="AX147" s="23">
        <v>0</v>
      </c>
      <c r="AY147" s="23">
        <v>0</v>
      </c>
      <c r="AZ147" s="23">
        <v>0</v>
      </c>
      <c r="BA147" s="23">
        <v>1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1</v>
      </c>
      <c r="BK147" s="23">
        <v>0</v>
      </c>
    </row>
    <row r="148" spans="1:63" x14ac:dyDescent="0.2">
      <c r="A148" s="22" t="s">
        <v>116</v>
      </c>
      <c r="B148">
        <f t="shared" si="12"/>
        <v>21</v>
      </c>
      <c r="C148">
        <v>147</v>
      </c>
      <c r="D148" s="23">
        <v>2020</v>
      </c>
      <c r="E148" s="29">
        <v>-1.45</v>
      </c>
      <c r="F148" s="29">
        <v>0.01</v>
      </c>
      <c r="G148" s="15">
        <f t="shared" si="13"/>
        <v>-145</v>
      </c>
      <c r="H148" s="33">
        <v>0</v>
      </c>
      <c r="I148" s="23">
        <v>1</v>
      </c>
      <c r="J148" s="23">
        <v>62911</v>
      </c>
      <c r="K148" s="23">
        <v>1</v>
      </c>
      <c r="L148" s="23">
        <v>0</v>
      </c>
      <c r="M148" s="23">
        <v>0</v>
      </c>
      <c r="N148" s="23">
        <v>0</v>
      </c>
      <c r="O148" s="23">
        <v>0</v>
      </c>
      <c r="P148">
        <v>0</v>
      </c>
      <c r="Q148" s="23">
        <v>1</v>
      </c>
      <c r="R148" s="23">
        <v>0</v>
      </c>
      <c r="S148" s="23">
        <v>1</v>
      </c>
      <c r="T148" s="23">
        <v>1995</v>
      </c>
      <c r="U148" s="23">
        <v>2010</v>
      </c>
      <c r="V148">
        <f t="shared" si="11"/>
        <v>2003</v>
      </c>
      <c r="W148" s="23">
        <v>1</v>
      </c>
      <c r="X148" s="23">
        <v>0</v>
      </c>
      <c r="Y148" s="23">
        <v>1</v>
      </c>
      <c r="Z148" s="23">
        <v>0</v>
      </c>
      <c r="AA148" s="23">
        <v>0</v>
      </c>
      <c r="AB148" s="23">
        <v>0</v>
      </c>
      <c r="AC148" s="23">
        <v>0</v>
      </c>
      <c r="AD148" s="23">
        <v>1</v>
      </c>
      <c r="AE148" s="23">
        <v>1</v>
      </c>
      <c r="AF148" s="23">
        <v>1</v>
      </c>
      <c r="AG148" s="23">
        <v>1</v>
      </c>
      <c r="AH148" s="23">
        <v>1</v>
      </c>
      <c r="AI148" s="23">
        <v>1</v>
      </c>
      <c r="AJ148" s="23">
        <v>1</v>
      </c>
      <c r="AK148" s="23">
        <v>1</v>
      </c>
      <c r="AL148" s="23">
        <v>0</v>
      </c>
      <c r="AM148" s="23">
        <v>1</v>
      </c>
      <c r="AN148" s="23">
        <v>1</v>
      </c>
      <c r="AO148" s="23">
        <v>1</v>
      </c>
      <c r="AP148" s="23">
        <v>1</v>
      </c>
      <c r="AQ148" s="23">
        <v>1</v>
      </c>
      <c r="AR148" s="23">
        <v>1</v>
      </c>
      <c r="AS148" s="23">
        <v>1</v>
      </c>
      <c r="AT148" s="23">
        <v>1</v>
      </c>
      <c r="AU148" s="23">
        <v>1</v>
      </c>
      <c r="AV148" s="23">
        <v>1</v>
      </c>
      <c r="AW148" s="23">
        <v>1</v>
      </c>
      <c r="AX148" s="23">
        <v>0</v>
      </c>
      <c r="AY148" s="23">
        <v>0</v>
      </c>
      <c r="AZ148" s="23">
        <v>0</v>
      </c>
      <c r="BA148" s="23">
        <v>1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1</v>
      </c>
      <c r="BK148" s="23">
        <v>0</v>
      </c>
    </row>
    <row r="149" spans="1:63" x14ac:dyDescent="0.2">
      <c r="A149" s="22" t="s">
        <v>119</v>
      </c>
      <c r="B149">
        <f t="shared" si="12"/>
        <v>22</v>
      </c>
      <c r="C149">
        <v>148</v>
      </c>
      <c r="D149" s="23">
        <v>2019</v>
      </c>
      <c r="E149" s="29">
        <v>-0.89</v>
      </c>
      <c r="F149" s="29">
        <v>0.01</v>
      </c>
      <c r="G149" s="15">
        <f t="shared" si="13"/>
        <v>-89</v>
      </c>
      <c r="H149" s="33">
        <v>0</v>
      </c>
      <c r="I149" s="23">
        <v>1</v>
      </c>
      <c r="J149" s="23">
        <v>72819</v>
      </c>
      <c r="K149" s="23">
        <v>0</v>
      </c>
      <c r="L149" s="23">
        <v>1</v>
      </c>
      <c r="M149" s="23">
        <v>0</v>
      </c>
      <c r="N149" s="23">
        <v>0</v>
      </c>
      <c r="O149" s="23">
        <v>0</v>
      </c>
      <c r="P149">
        <v>0</v>
      </c>
      <c r="Q149" s="23">
        <v>1</v>
      </c>
      <c r="R149" s="23">
        <v>0</v>
      </c>
      <c r="S149" s="23">
        <v>1</v>
      </c>
      <c r="T149" s="23">
        <v>1995</v>
      </c>
      <c r="U149" s="23">
        <v>2012</v>
      </c>
      <c r="V149">
        <f t="shared" si="11"/>
        <v>2004</v>
      </c>
      <c r="W149" s="23">
        <v>1</v>
      </c>
      <c r="X149" s="23">
        <v>0</v>
      </c>
      <c r="Y149" s="23">
        <v>1</v>
      </c>
      <c r="Z149" s="23">
        <v>0</v>
      </c>
      <c r="AA149" s="23">
        <v>0</v>
      </c>
      <c r="AB149" s="23">
        <v>0</v>
      </c>
      <c r="AC149" s="23">
        <v>0</v>
      </c>
      <c r="AD149" s="23">
        <v>1</v>
      </c>
      <c r="AE149" s="23">
        <v>1</v>
      </c>
      <c r="AF149" s="23">
        <v>1</v>
      </c>
      <c r="AG149" s="23">
        <v>1</v>
      </c>
      <c r="AH149" s="23">
        <v>1</v>
      </c>
      <c r="AI149" s="23">
        <v>1</v>
      </c>
      <c r="AJ149" s="23">
        <v>1</v>
      </c>
      <c r="AK149" s="23">
        <v>1</v>
      </c>
      <c r="AL149" s="23">
        <v>0</v>
      </c>
      <c r="AM149" s="23">
        <v>1</v>
      </c>
      <c r="AN149" s="23">
        <v>1</v>
      </c>
      <c r="AO149" s="23">
        <v>1</v>
      </c>
      <c r="AP149" s="23">
        <v>1</v>
      </c>
      <c r="AQ149" s="23">
        <v>1</v>
      </c>
      <c r="AR149" s="23">
        <v>1</v>
      </c>
      <c r="AS149" s="23">
        <v>1</v>
      </c>
      <c r="AT149" s="23">
        <v>1</v>
      </c>
      <c r="AU149" s="23">
        <v>1</v>
      </c>
      <c r="AV149" s="23">
        <v>1</v>
      </c>
      <c r="AW149" s="23">
        <v>1</v>
      </c>
      <c r="AX149" s="23">
        <v>0</v>
      </c>
      <c r="AY149" s="23">
        <v>0</v>
      </c>
      <c r="AZ149" s="23">
        <v>1</v>
      </c>
      <c r="BA149" s="23">
        <v>1</v>
      </c>
      <c r="BB149" s="23">
        <v>0</v>
      </c>
      <c r="BC149" s="23">
        <v>0</v>
      </c>
      <c r="BD149" s="23">
        <v>1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</row>
    <row r="150" spans="1:63" x14ac:dyDescent="0.2">
      <c r="A150" s="22" t="s">
        <v>119</v>
      </c>
      <c r="B150">
        <f t="shared" si="12"/>
        <v>22</v>
      </c>
      <c r="C150">
        <v>149</v>
      </c>
      <c r="D150" s="23">
        <v>2019</v>
      </c>
      <c r="E150" s="29">
        <v>-0.88</v>
      </c>
      <c r="F150" s="29">
        <v>0.01</v>
      </c>
      <c r="G150" s="15">
        <f t="shared" si="13"/>
        <v>-88</v>
      </c>
      <c r="H150" s="33">
        <v>0</v>
      </c>
      <c r="I150" s="23">
        <v>1</v>
      </c>
      <c r="J150" s="23">
        <v>72819</v>
      </c>
      <c r="K150" s="23">
        <v>0</v>
      </c>
      <c r="L150" s="23">
        <v>1</v>
      </c>
      <c r="M150" s="23">
        <v>0</v>
      </c>
      <c r="N150" s="23">
        <v>0</v>
      </c>
      <c r="O150" s="23">
        <v>0</v>
      </c>
      <c r="P150">
        <v>0</v>
      </c>
      <c r="Q150" s="23">
        <v>1</v>
      </c>
      <c r="R150" s="23">
        <v>0</v>
      </c>
      <c r="S150" s="23">
        <v>1</v>
      </c>
      <c r="T150" s="23">
        <v>1995</v>
      </c>
      <c r="U150" s="23">
        <v>2012</v>
      </c>
      <c r="V150">
        <f t="shared" si="11"/>
        <v>2004</v>
      </c>
      <c r="W150" s="23">
        <v>1</v>
      </c>
      <c r="X150" s="23">
        <v>0</v>
      </c>
      <c r="Y150" s="23">
        <v>1</v>
      </c>
      <c r="Z150" s="23">
        <v>0</v>
      </c>
      <c r="AA150" s="23">
        <v>0</v>
      </c>
      <c r="AB150" s="23">
        <v>0</v>
      </c>
      <c r="AC150" s="23">
        <v>0</v>
      </c>
      <c r="AD150" s="23">
        <v>1</v>
      </c>
      <c r="AE150" s="23">
        <v>1</v>
      </c>
      <c r="AF150" s="23">
        <v>1</v>
      </c>
      <c r="AG150" s="23">
        <v>1</v>
      </c>
      <c r="AH150" s="23">
        <v>1</v>
      </c>
      <c r="AI150" s="23">
        <v>1</v>
      </c>
      <c r="AJ150" s="23">
        <v>1</v>
      </c>
      <c r="AK150" s="23">
        <v>1</v>
      </c>
      <c r="AL150" s="23">
        <v>0</v>
      </c>
      <c r="AM150" s="23">
        <v>1</v>
      </c>
      <c r="AN150" s="23">
        <v>1</v>
      </c>
      <c r="AO150" s="23">
        <v>1</v>
      </c>
      <c r="AP150" s="23">
        <v>1</v>
      </c>
      <c r="AQ150" s="23">
        <v>1</v>
      </c>
      <c r="AR150" s="23">
        <v>1</v>
      </c>
      <c r="AS150" s="23">
        <v>1</v>
      </c>
      <c r="AT150" s="23">
        <v>1</v>
      </c>
      <c r="AU150" s="23">
        <v>1</v>
      </c>
      <c r="AV150" s="23">
        <v>1</v>
      </c>
      <c r="AW150" s="23">
        <v>1</v>
      </c>
      <c r="AX150" s="23">
        <v>0</v>
      </c>
      <c r="AY150" s="23">
        <v>0</v>
      </c>
      <c r="AZ150" s="23">
        <v>1</v>
      </c>
      <c r="BA150" s="23">
        <v>1</v>
      </c>
      <c r="BB150" s="23">
        <v>0</v>
      </c>
      <c r="BC150" s="23">
        <v>0</v>
      </c>
      <c r="BD150" s="23">
        <v>1</v>
      </c>
      <c r="BE150" s="23">
        <v>0</v>
      </c>
      <c r="BF150" s="23">
        <v>0</v>
      </c>
      <c r="BG150" s="23">
        <v>0</v>
      </c>
      <c r="BH150" s="23">
        <v>0</v>
      </c>
      <c r="BI150" s="23">
        <v>0</v>
      </c>
      <c r="BJ150" s="23">
        <v>0</v>
      </c>
      <c r="BK150" s="23">
        <v>0</v>
      </c>
    </row>
    <row r="151" spans="1:63" x14ac:dyDescent="0.2">
      <c r="A151" s="22" t="s">
        <v>119</v>
      </c>
      <c r="B151">
        <f t="shared" si="12"/>
        <v>22</v>
      </c>
      <c r="C151">
        <v>150</v>
      </c>
      <c r="D151" s="23">
        <v>2019</v>
      </c>
      <c r="E151" s="29">
        <v>-0.89</v>
      </c>
      <c r="F151" s="29">
        <v>0.01</v>
      </c>
      <c r="G151" s="15">
        <f t="shared" si="13"/>
        <v>-89</v>
      </c>
      <c r="H151" s="33">
        <v>0</v>
      </c>
      <c r="I151" s="23">
        <v>1</v>
      </c>
      <c r="J151" s="23">
        <v>72819</v>
      </c>
      <c r="K151" s="23">
        <v>0</v>
      </c>
      <c r="L151" s="23">
        <v>1</v>
      </c>
      <c r="M151" s="23">
        <v>0</v>
      </c>
      <c r="N151" s="23">
        <v>0</v>
      </c>
      <c r="O151" s="23">
        <v>0</v>
      </c>
      <c r="P151">
        <v>0</v>
      </c>
      <c r="Q151" s="23">
        <v>1</v>
      </c>
      <c r="R151" s="23">
        <v>0</v>
      </c>
      <c r="S151" s="23">
        <v>1</v>
      </c>
      <c r="T151" s="23">
        <v>1995</v>
      </c>
      <c r="U151" s="23">
        <v>2012</v>
      </c>
      <c r="V151">
        <f t="shared" si="11"/>
        <v>2004</v>
      </c>
      <c r="W151" s="23">
        <v>1</v>
      </c>
      <c r="X151" s="23">
        <v>0</v>
      </c>
      <c r="Y151" s="23">
        <v>1</v>
      </c>
      <c r="Z151" s="23">
        <v>0</v>
      </c>
      <c r="AA151" s="23">
        <v>0</v>
      </c>
      <c r="AB151" s="23">
        <v>0</v>
      </c>
      <c r="AC151" s="23">
        <v>0</v>
      </c>
      <c r="AD151" s="23">
        <v>1</v>
      </c>
      <c r="AE151" s="23">
        <v>1</v>
      </c>
      <c r="AF151" s="23">
        <v>1</v>
      </c>
      <c r="AG151" s="23">
        <v>1</v>
      </c>
      <c r="AH151" s="23">
        <v>1</v>
      </c>
      <c r="AI151" s="23">
        <v>1</v>
      </c>
      <c r="AJ151" s="23">
        <v>1</v>
      </c>
      <c r="AK151" s="23">
        <v>1</v>
      </c>
      <c r="AL151" s="23">
        <v>0</v>
      </c>
      <c r="AM151" s="23">
        <v>1</v>
      </c>
      <c r="AN151" s="23">
        <v>1</v>
      </c>
      <c r="AO151" s="23">
        <v>1</v>
      </c>
      <c r="AP151" s="23">
        <v>1</v>
      </c>
      <c r="AQ151" s="23">
        <v>1</v>
      </c>
      <c r="AR151" s="23">
        <v>1</v>
      </c>
      <c r="AS151" s="23">
        <v>1</v>
      </c>
      <c r="AT151" s="23">
        <v>1</v>
      </c>
      <c r="AU151" s="23">
        <v>1</v>
      </c>
      <c r="AV151" s="23">
        <v>1</v>
      </c>
      <c r="AW151" s="23">
        <v>1</v>
      </c>
      <c r="AX151" s="23">
        <v>0</v>
      </c>
      <c r="AY151" s="23">
        <v>0</v>
      </c>
      <c r="AZ151" s="23">
        <v>1</v>
      </c>
      <c r="BA151" s="23">
        <v>1</v>
      </c>
      <c r="BB151" s="23">
        <v>0</v>
      </c>
      <c r="BC151" s="23">
        <v>0</v>
      </c>
      <c r="BD151" s="23">
        <v>1</v>
      </c>
      <c r="BE151" s="23">
        <v>0</v>
      </c>
      <c r="BF151" s="23">
        <v>0</v>
      </c>
      <c r="BG151" s="23">
        <v>0</v>
      </c>
      <c r="BH151" s="23">
        <v>0</v>
      </c>
      <c r="BI151" s="23">
        <v>0</v>
      </c>
      <c r="BJ151" s="23">
        <v>0</v>
      </c>
      <c r="BK151" s="23">
        <v>0</v>
      </c>
    </row>
    <row r="152" spans="1:63" x14ac:dyDescent="0.2">
      <c r="A152" s="22" t="s">
        <v>119</v>
      </c>
      <c r="B152">
        <f t="shared" si="12"/>
        <v>22</v>
      </c>
      <c r="C152">
        <v>151</v>
      </c>
      <c r="D152" s="23">
        <v>2019</v>
      </c>
      <c r="E152" s="29">
        <v>-0.88</v>
      </c>
      <c r="F152" s="29">
        <v>0.01</v>
      </c>
      <c r="G152" s="15">
        <f t="shared" si="13"/>
        <v>-88</v>
      </c>
      <c r="H152" s="33">
        <v>0</v>
      </c>
      <c r="I152" s="23">
        <v>1</v>
      </c>
      <c r="J152" s="23">
        <v>72819</v>
      </c>
      <c r="K152" s="23">
        <v>0</v>
      </c>
      <c r="L152" s="23">
        <v>1</v>
      </c>
      <c r="M152" s="23">
        <v>0</v>
      </c>
      <c r="N152" s="23">
        <v>0</v>
      </c>
      <c r="O152" s="23">
        <v>0</v>
      </c>
      <c r="P152">
        <v>0</v>
      </c>
      <c r="Q152" s="23">
        <v>1</v>
      </c>
      <c r="R152" s="23">
        <v>0</v>
      </c>
      <c r="S152" s="23">
        <v>1</v>
      </c>
      <c r="T152" s="23">
        <v>1995</v>
      </c>
      <c r="U152" s="23">
        <v>2012</v>
      </c>
      <c r="V152">
        <f t="shared" si="11"/>
        <v>2004</v>
      </c>
      <c r="W152" s="23">
        <v>1</v>
      </c>
      <c r="X152" s="23">
        <v>0</v>
      </c>
      <c r="Y152" s="23">
        <v>1</v>
      </c>
      <c r="Z152" s="23">
        <v>0</v>
      </c>
      <c r="AA152" s="23">
        <v>0</v>
      </c>
      <c r="AB152" s="23">
        <v>0</v>
      </c>
      <c r="AC152" s="23">
        <v>0</v>
      </c>
      <c r="AD152" s="23">
        <v>1</v>
      </c>
      <c r="AE152" s="23">
        <v>1</v>
      </c>
      <c r="AF152" s="23">
        <v>1</v>
      </c>
      <c r="AG152" s="23">
        <v>1</v>
      </c>
      <c r="AH152" s="23">
        <v>1</v>
      </c>
      <c r="AI152" s="23">
        <v>1</v>
      </c>
      <c r="AJ152" s="23">
        <v>1</v>
      </c>
      <c r="AK152" s="23">
        <v>1</v>
      </c>
      <c r="AL152" s="23">
        <v>0</v>
      </c>
      <c r="AM152" s="23">
        <v>1</v>
      </c>
      <c r="AN152" s="23">
        <v>1</v>
      </c>
      <c r="AO152" s="23">
        <v>1</v>
      </c>
      <c r="AP152" s="23">
        <v>1</v>
      </c>
      <c r="AQ152" s="23">
        <v>1</v>
      </c>
      <c r="AR152" s="23">
        <v>1</v>
      </c>
      <c r="AS152" s="23">
        <v>1</v>
      </c>
      <c r="AT152" s="23">
        <v>1</v>
      </c>
      <c r="AU152" s="23">
        <v>1</v>
      </c>
      <c r="AV152" s="23">
        <v>1</v>
      </c>
      <c r="AW152" s="23">
        <v>1</v>
      </c>
      <c r="AX152" s="23">
        <v>0</v>
      </c>
      <c r="AY152" s="23">
        <v>0</v>
      </c>
      <c r="AZ152" s="23">
        <v>1</v>
      </c>
      <c r="BA152" s="23">
        <v>1</v>
      </c>
      <c r="BB152" s="23">
        <v>0</v>
      </c>
      <c r="BC152" s="23">
        <v>0</v>
      </c>
      <c r="BD152" s="23">
        <v>1</v>
      </c>
      <c r="BE152" s="23">
        <v>0</v>
      </c>
      <c r="BF152" s="23">
        <v>0</v>
      </c>
      <c r="BG152" s="23">
        <v>0</v>
      </c>
      <c r="BH152" s="23">
        <v>0</v>
      </c>
      <c r="BI152" s="23">
        <v>0</v>
      </c>
      <c r="BJ152" s="23">
        <v>0</v>
      </c>
      <c r="BK152" s="23">
        <v>0</v>
      </c>
    </row>
    <row r="153" spans="1:63" x14ac:dyDescent="0.2">
      <c r="A153" s="22" t="s">
        <v>119</v>
      </c>
      <c r="B153">
        <f t="shared" si="12"/>
        <v>22</v>
      </c>
      <c r="C153">
        <v>152</v>
      </c>
      <c r="D153" s="23">
        <v>2019</v>
      </c>
      <c r="E153" s="29">
        <v>-0.89</v>
      </c>
      <c r="F153" s="29">
        <v>0.01</v>
      </c>
      <c r="G153" s="15">
        <f t="shared" si="13"/>
        <v>-89</v>
      </c>
      <c r="H153" s="33">
        <v>0</v>
      </c>
      <c r="I153" s="23">
        <v>1</v>
      </c>
      <c r="J153" s="23">
        <v>72819</v>
      </c>
      <c r="K153" s="23">
        <v>0</v>
      </c>
      <c r="L153" s="23">
        <v>1</v>
      </c>
      <c r="M153" s="23">
        <v>0</v>
      </c>
      <c r="N153" s="23">
        <v>0</v>
      </c>
      <c r="O153" s="23">
        <v>0</v>
      </c>
      <c r="P153">
        <v>0</v>
      </c>
      <c r="Q153" s="23">
        <v>1</v>
      </c>
      <c r="R153" s="23">
        <v>0</v>
      </c>
      <c r="S153" s="23">
        <v>1</v>
      </c>
      <c r="T153" s="23">
        <v>1995</v>
      </c>
      <c r="U153" s="23">
        <v>2012</v>
      </c>
      <c r="V153">
        <f t="shared" si="11"/>
        <v>2004</v>
      </c>
      <c r="W153" s="23">
        <v>1</v>
      </c>
      <c r="X153" s="23">
        <v>0</v>
      </c>
      <c r="Y153" s="23">
        <v>1</v>
      </c>
      <c r="Z153" s="23">
        <v>0</v>
      </c>
      <c r="AA153" s="23">
        <v>0</v>
      </c>
      <c r="AB153" s="23">
        <v>0</v>
      </c>
      <c r="AC153" s="23">
        <v>0</v>
      </c>
      <c r="AD153" s="23">
        <v>1</v>
      </c>
      <c r="AE153" s="23">
        <v>1</v>
      </c>
      <c r="AF153" s="23">
        <v>1</v>
      </c>
      <c r="AG153" s="23">
        <v>1</v>
      </c>
      <c r="AH153" s="23">
        <v>1</v>
      </c>
      <c r="AI153" s="23">
        <v>1</v>
      </c>
      <c r="AJ153" s="23">
        <v>1</v>
      </c>
      <c r="AK153" s="23">
        <v>1</v>
      </c>
      <c r="AL153" s="23">
        <v>0</v>
      </c>
      <c r="AM153" s="23">
        <v>1</v>
      </c>
      <c r="AN153" s="23">
        <v>1</v>
      </c>
      <c r="AO153" s="23">
        <v>1</v>
      </c>
      <c r="AP153" s="23">
        <v>1</v>
      </c>
      <c r="AQ153" s="23">
        <v>1</v>
      </c>
      <c r="AR153" s="23">
        <v>1</v>
      </c>
      <c r="AS153" s="23">
        <v>1</v>
      </c>
      <c r="AT153" s="23">
        <v>1</v>
      </c>
      <c r="AU153" s="23">
        <v>1</v>
      </c>
      <c r="AV153" s="23">
        <v>1</v>
      </c>
      <c r="AW153" s="23">
        <v>1</v>
      </c>
      <c r="AX153" s="23">
        <v>0</v>
      </c>
      <c r="AY153" s="23">
        <v>0</v>
      </c>
      <c r="AZ153" s="23">
        <v>1</v>
      </c>
      <c r="BA153" s="23">
        <v>1</v>
      </c>
      <c r="BB153" s="23">
        <v>0</v>
      </c>
      <c r="BC153" s="23">
        <v>0</v>
      </c>
      <c r="BD153" s="23">
        <v>1</v>
      </c>
      <c r="BE153" s="23">
        <v>0</v>
      </c>
      <c r="BF153" s="23">
        <v>0</v>
      </c>
      <c r="BG153" s="23">
        <v>0</v>
      </c>
      <c r="BH153" s="23">
        <v>0</v>
      </c>
      <c r="BI153" s="23">
        <v>0</v>
      </c>
      <c r="BJ153" s="23">
        <v>0</v>
      </c>
      <c r="BK153" s="23">
        <v>0</v>
      </c>
    </row>
    <row r="154" spans="1:63" x14ac:dyDescent="0.2">
      <c r="A154" s="22" t="s">
        <v>119</v>
      </c>
      <c r="B154">
        <f t="shared" si="12"/>
        <v>22</v>
      </c>
      <c r="C154">
        <v>153</v>
      </c>
      <c r="D154" s="23">
        <v>2019</v>
      </c>
      <c r="E154" s="29">
        <v>-0.95</v>
      </c>
      <c r="F154" s="29">
        <v>0.01</v>
      </c>
      <c r="G154" s="15">
        <f t="shared" si="13"/>
        <v>-95</v>
      </c>
      <c r="H154" s="33">
        <v>0</v>
      </c>
      <c r="I154" s="23">
        <v>1</v>
      </c>
      <c r="J154" s="23">
        <v>67734</v>
      </c>
      <c r="K154" s="23">
        <v>0</v>
      </c>
      <c r="L154" s="23">
        <v>1</v>
      </c>
      <c r="M154" s="23">
        <v>0</v>
      </c>
      <c r="N154" s="23">
        <v>0</v>
      </c>
      <c r="O154" s="23">
        <v>0</v>
      </c>
      <c r="P154">
        <v>0</v>
      </c>
      <c r="Q154" s="23">
        <v>1</v>
      </c>
      <c r="R154" s="23">
        <v>0</v>
      </c>
      <c r="S154" s="23">
        <v>1</v>
      </c>
      <c r="T154" s="23">
        <v>1995</v>
      </c>
      <c r="U154" s="23">
        <v>2012</v>
      </c>
      <c r="V154">
        <f t="shared" si="11"/>
        <v>2004</v>
      </c>
      <c r="W154" s="23">
        <v>1</v>
      </c>
      <c r="X154" s="23">
        <v>0</v>
      </c>
      <c r="Y154" s="23">
        <v>1</v>
      </c>
      <c r="Z154" s="23">
        <v>0</v>
      </c>
      <c r="AA154" s="23">
        <v>0</v>
      </c>
      <c r="AB154" s="23">
        <v>0</v>
      </c>
      <c r="AC154" s="23">
        <v>0</v>
      </c>
      <c r="AD154" s="23">
        <v>1</v>
      </c>
      <c r="AE154" s="23">
        <v>1</v>
      </c>
      <c r="AF154" s="23">
        <v>1</v>
      </c>
      <c r="AG154" s="23">
        <v>1</v>
      </c>
      <c r="AH154" s="23">
        <v>1</v>
      </c>
      <c r="AI154" s="23">
        <v>1</v>
      </c>
      <c r="AJ154" s="23">
        <v>1</v>
      </c>
      <c r="AK154" s="23">
        <v>1</v>
      </c>
      <c r="AL154" s="23">
        <v>0</v>
      </c>
      <c r="AM154" s="23">
        <v>1</v>
      </c>
      <c r="AN154" s="23">
        <v>1</v>
      </c>
      <c r="AO154" s="23">
        <v>1</v>
      </c>
      <c r="AP154" s="23">
        <v>1</v>
      </c>
      <c r="AQ154" s="23">
        <v>1</v>
      </c>
      <c r="AR154" s="23">
        <v>1</v>
      </c>
      <c r="AS154" s="23">
        <v>1</v>
      </c>
      <c r="AT154" s="23">
        <v>1</v>
      </c>
      <c r="AU154" s="23">
        <v>1</v>
      </c>
      <c r="AV154" s="23">
        <v>1</v>
      </c>
      <c r="AW154" s="23">
        <v>1</v>
      </c>
      <c r="AX154" s="23">
        <v>0</v>
      </c>
      <c r="AY154" s="23">
        <v>0</v>
      </c>
      <c r="AZ154" s="23">
        <v>1</v>
      </c>
      <c r="BA154" s="23">
        <v>1</v>
      </c>
      <c r="BB154" s="23">
        <v>0</v>
      </c>
      <c r="BC154" s="23">
        <v>0</v>
      </c>
      <c r="BD154" s="23">
        <v>1</v>
      </c>
      <c r="BE154" s="23">
        <v>0</v>
      </c>
      <c r="BF154" s="23">
        <v>1</v>
      </c>
      <c r="BG154" s="23">
        <v>0</v>
      </c>
      <c r="BH154" s="23">
        <v>0</v>
      </c>
      <c r="BI154" s="23">
        <v>0</v>
      </c>
      <c r="BJ154" s="23">
        <v>0</v>
      </c>
      <c r="BK154" s="23">
        <v>0</v>
      </c>
    </row>
    <row r="155" spans="1:63" x14ac:dyDescent="0.2">
      <c r="A155" s="22" t="s">
        <v>119</v>
      </c>
      <c r="B155">
        <f t="shared" si="12"/>
        <v>22</v>
      </c>
      <c r="C155">
        <v>154</v>
      </c>
      <c r="D155" s="23">
        <v>2019</v>
      </c>
      <c r="E155" s="29">
        <v>-0.89</v>
      </c>
      <c r="F155" s="29">
        <v>0.01</v>
      </c>
      <c r="G155" s="15">
        <f t="shared" si="13"/>
        <v>-89</v>
      </c>
      <c r="H155" s="33">
        <v>0</v>
      </c>
      <c r="I155" s="23">
        <v>1</v>
      </c>
      <c r="J155" s="23">
        <v>72013</v>
      </c>
      <c r="K155" s="23">
        <v>0</v>
      </c>
      <c r="L155" s="23">
        <v>1</v>
      </c>
      <c r="M155" s="23">
        <v>0</v>
      </c>
      <c r="N155" s="23">
        <v>0</v>
      </c>
      <c r="O155" s="23">
        <v>0</v>
      </c>
      <c r="P155">
        <v>0</v>
      </c>
      <c r="Q155" s="23">
        <v>1</v>
      </c>
      <c r="R155" s="23">
        <v>0</v>
      </c>
      <c r="S155" s="23">
        <v>1</v>
      </c>
      <c r="T155" s="23">
        <v>1995</v>
      </c>
      <c r="U155" s="23">
        <v>2012</v>
      </c>
      <c r="V155">
        <f t="shared" si="11"/>
        <v>2004</v>
      </c>
      <c r="W155" s="23">
        <v>1</v>
      </c>
      <c r="X155" s="23">
        <v>0</v>
      </c>
      <c r="Y155" s="23">
        <v>1</v>
      </c>
      <c r="Z155" s="23">
        <v>0</v>
      </c>
      <c r="AA155" s="23">
        <v>0</v>
      </c>
      <c r="AB155" s="23">
        <v>0</v>
      </c>
      <c r="AC155" s="23">
        <v>0</v>
      </c>
      <c r="AD155" s="23">
        <v>1</v>
      </c>
      <c r="AE155" s="23">
        <v>1</v>
      </c>
      <c r="AF155" s="23">
        <v>1</v>
      </c>
      <c r="AG155" s="23">
        <v>1</v>
      </c>
      <c r="AH155" s="23">
        <v>1</v>
      </c>
      <c r="AI155" s="23">
        <v>1</v>
      </c>
      <c r="AJ155" s="23">
        <v>1</v>
      </c>
      <c r="AK155" s="23">
        <v>1</v>
      </c>
      <c r="AL155" s="23">
        <v>0</v>
      </c>
      <c r="AM155" s="23">
        <v>1</v>
      </c>
      <c r="AN155" s="23">
        <v>1</v>
      </c>
      <c r="AO155" s="23">
        <v>1</v>
      </c>
      <c r="AP155" s="23">
        <v>1</v>
      </c>
      <c r="AQ155" s="23">
        <v>1</v>
      </c>
      <c r="AR155" s="23">
        <v>1</v>
      </c>
      <c r="AS155" s="23">
        <v>1</v>
      </c>
      <c r="AT155" s="23">
        <v>1</v>
      </c>
      <c r="AU155" s="23">
        <v>1</v>
      </c>
      <c r="AV155" s="23">
        <v>1</v>
      </c>
      <c r="AW155" s="23">
        <v>1</v>
      </c>
      <c r="AX155" s="23">
        <v>0</v>
      </c>
      <c r="AY155" s="23">
        <v>0</v>
      </c>
      <c r="AZ155" s="23">
        <v>1</v>
      </c>
      <c r="BA155" s="23">
        <v>1</v>
      </c>
      <c r="BB155" s="23">
        <v>0</v>
      </c>
      <c r="BC155" s="23">
        <v>0</v>
      </c>
      <c r="BD155" s="23">
        <v>1</v>
      </c>
      <c r="BE155" s="23">
        <v>0</v>
      </c>
      <c r="BF155" s="23">
        <v>0</v>
      </c>
      <c r="BG155" s="23">
        <v>0</v>
      </c>
      <c r="BH155" s="23">
        <v>0</v>
      </c>
      <c r="BI155" s="23">
        <v>0</v>
      </c>
      <c r="BJ155" s="23">
        <v>0</v>
      </c>
      <c r="BK155" s="23">
        <v>0</v>
      </c>
    </row>
    <row r="156" spans="1:63" x14ac:dyDescent="0.2">
      <c r="A156" s="22" t="s">
        <v>119</v>
      </c>
      <c r="B156">
        <f t="shared" si="12"/>
        <v>22</v>
      </c>
      <c r="C156">
        <v>155</v>
      </c>
      <c r="D156" s="23">
        <v>2019</v>
      </c>
      <c r="E156" s="29">
        <v>-0.88</v>
      </c>
      <c r="F156" s="29">
        <v>0.01</v>
      </c>
      <c r="G156" s="15">
        <f t="shared" si="13"/>
        <v>-88</v>
      </c>
      <c r="H156" s="33">
        <v>0</v>
      </c>
      <c r="I156" s="23">
        <v>1</v>
      </c>
      <c r="J156" s="23">
        <v>72013</v>
      </c>
      <c r="K156" s="23">
        <v>0</v>
      </c>
      <c r="L156" s="23">
        <v>1</v>
      </c>
      <c r="M156" s="23">
        <v>0</v>
      </c>
      <c r="N156" s="23">
        <v>0</v>
      </c>
      <c r="O156" s="23">
        <v>0</v>
      </c>
      <c r="P156">
        <v>0</v>
      </c>
      <c r="Q156" s="23">
        <v>1</v>
      </c>
      <c r="R156" s="23">
        <v>0</v>
      </c>
      <c r="S156" s="23">
        <v>1</v>
      </c>
      <c r="T156" s="23">
        <v>1995</v>
      </c>
      <c r="U156" s="23">
        <v>2012</v>
      </c>
      <c r="V156">
        <f t="shared" si="11"/>
        <v>2004</v>
      </c>
      <c r="W156" s="23">
        <v>1</v>
      </c>
      <c r="X156" s="23">
        <v>0</v>
      </c>
      <c r="Y156" s="23">
        <v>1</v>
      </c>
      <c r="Z156" s="23">
        <v>0</v>
      </c>
      <c r="AA156" s="23">
        <v>0</v>
      </c>
      <c r="AB156" s="23">
        <v>0</v>
      </c>
      <c r="AC156" s="23">
        <v>0</v>
      </c>
      <c r="AD156" s="23">
        <v>1</v>
      </c>
      <c r="AE156" s="23">
        <v>1</v>
      </c>
      <c r="AF156" s="23">
        <v>1</v>
      </c>
      <c r="AG156" s="23">
        <v>1</v>
      </c>
      <c r="AH156" s="23">
        <v>1</v>
      </c>
      <c r="AI156" s="23">
        <v>1</v>
      </c>
      <c r="AJ156" s="23">
        <v>1</v>
      </c>
      <c r="AK156" s="23">
        <v>1</v>
      </c>
      <c r="AL156" s="23">
        <v>0</v>
      </c>
      <c r="AM156" s="23">
        <v>1</v>
      </c>
      <c r="AN156" s="23">
        <v>1</v>
      </c>
      <c r="AO156" s="23">
        <v>1</v>
      </c>
      <c r="AP156" s="23">
        <v>1</v>
      </c>
      <c r="AQ156" s="23">
        <v>1</v>
      </c>
      <c r="AR156" s="23">
        <v>1</v>
      </c>
      <c r="AS156" s="23">
        <v>1</v>
      </c>
      <c r="AT156" s="23">
        <v>1</v>
      </c>
      <c r="AU156" s="23">
        <v>1</v>
      </c>
      <c r="AV156" s="23">
        <v>1</v>
      </c>
      <c r="AW156" s="23">
        <v>1</v>
      </c>
      <c r="AX156" s="23">
        <v>0</v>
      </c>
      <c r="AY156" s="23">
        <v>0</v>
      </c>
      <c r="AZ156" s="23">
        <v>1</v>
      </c>
      <c r="BA156" s="23">
        <v>1</v>
      </c>
      <c r="BB156" s="23">
        <v>0</v>
      </c>
      <c r="BC156" s="23">
        <v>0</v>
      </c>
      <c r="BD156" s="23">
        <v>1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3">
        <v>0</v>
      </c>
    </row>
    <row r="157" spans="1:63" x14ac:dyDescent="0.2">
      <c r="A157" s="22" t="s">
        <v>123</v>
      </c>
      <c r="B157">
        <f t="shared" si="12"/>
        <v>23</v>
      </c>
      <c r="C157">
        <v>156</v>
      </c>
      <c r="D157" s="23">
        <v>2019</v>
      </c>
      <c r="E157" s="29">
        <v>-0.97</v>
      </c>
      <c r="F157" s="15">
        <f>0.3/1.96</f>
        <v>0.15306122448979592</v>
      </c>
      <c r="G157" s="15">
        <f t="shared" si="13"/>
        <v>-6.3373333333333326</v>
      </c>
      <c r="H157" s="33">
        <v>0</v>
      </c>
      <c r="I157" s="23">
        <v>1</v>
      </c>
      <c r="J157" s="23">
        <v>2060</v>
      </c>
      <c r="K157" s="23">
        <v>1</v>
      </c>
      <c r="L157" s="23">
        <v>0</v>
      </c>
      <c r="M157" s="23">
        <v>0</v>
      </c>
      <c r="N157" s="23">
        <v>0</v>
      </c>
      <c r="O157" s="23">
        <v>0</v>
      </c>
      <c r="P157">
        <v>0</v>
      </c>
      <c r="Q157" s="23">
        <v>0</v>
      </c>
      <c r="R157" s="23">
        <v>0</v>
      </c>
      <c r="S157" s="23">
        <v>0</v>
      </c>
      <c r="T157" s="23">
        <v>2012</v>
      </c>
      <c r="U157" s="23">
        <v>2012</v>
      </c>
      <c r="V157">
        <f t="shared" si="11"/>
        <v>2012</v>
      </c>
      <c r="W157" s="23">
        <v>1</v>
      </c>
      <c r="X157" s="23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1</v>
      </c>
      <c r="AE157" s="23">
        <v>0</v>
      </c>
      <c r="AF157" s="23">
        <v>1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1</v>
      </c>
      <c r="AN157" s="23">
        <v>1</v>
      </c>
      <c r="AO157" s="23">
        <v>1</v>
      </c>
      <c r="AP157" s="23">
        <v>1</v>
      </c>
      <c r="AQ157" s="23">
        <v>0</v>
      </c>
      <c r="AR157" s="23">
        <v>1</v>
      </c>
      <c r="AS157" s="23">
        <v>1</v>
      </c>
      <c r="AT157" s="23">
        <v>1</v>
      </c>
      <c r="AU157" s="23">
        <v>0</v>
      </c>
      <c r="AV157" s="23">
        <v>0</v>
      </c>
      <c r="AW157" s="23">
        <v>0</v>
      </c>
      <c r="AX157" s="23">
        <v>0</v>
      </c>
      <c r="AY157" s="23">
        <v>0</v>
      </c>
      <c r="AZ157" s="23">
        <v>0</v>
      </c>
      <c r="BA157" s="23">
        <v>0</v>
      </c>
      <c r="BB157" s="23">
        <v>0</v>
      </c>
      <c r="BC157" s="23">
        <v>0</v>
      </c>
      <c r="BD157" s="23">
        <v>1</v>
      </c>
      <c r="BE157" s="23">
        <v>0</v>
      </c>
      <c r="BF157" s="23">
        <v>0</v>
      </c>
      <c r="BG157" s="23">
        <v>0</v>
      </c>
      <c r="BH157" s="23">
        <v>0</v>
      </c>
      <c r="BI157" s="23">
        <v>0</v>
      </c>
      <c r="BJ157" s="23">
        <v>1</v>
      </c>
      <c r="BK157" s="23">
        <v>0</v>
      </c>
    </row>
    <row r="158" spans="1:63" x14ac:dyDescent="0.2">
      <c r="A158" s="22" t="s">
        <v>123</v>
      </c>
      <c r="B158">
        <f t="shared" si="12"/>
        <v>23</v>
      </c>
      <c r="C158">
        <v>157</v>
      </c>
      <c r="D158" s="23">
        <v>2019</v>
      </c>
      <c r="E158" s="29">
        <v>-1.1100000000000001</v>
      </c>
      <c r="F158" s="15">
        <f>0.13/1.96</f>
        <v>6.6326530612244902E-2</v>
      </c>
      <c r="G158" s="15">
        <f t="shared" si="13"/>
        <v>-16.735384615384614</v>
      </c>
      <c r="H158" s="33">
        <v>0</v>
      </c>
      <c r="I158" s="23">
        <v>0</v>
      </c>
      <c r="J158" s="23">
        <v>2060</v>
      </c>
      <c r="K158" s="23">
        <v>1</v>
      </c>
      <c r="L158" s="23">
        <v>0</v>
      </c>
      <c r="M158" s="23">
        <v>0</v>
      </c>
      <c r="N158" s="23">
        <v>0</v>
      </c>
      <c r="O158" s="23">
        <v>0</v>
      </c>
      <c r="P158">
        <v>0</v>
      </c>
      <c r="Q158" s="23">
        <v>0</v>
      </c>
      <c r="R158" s="23">
        <v>0</v>
      </c>
      <c r="S158" s="23">
        <v>0</v>
      </c>
      <c r="T158" s="23">
        <v>2012</v>
      </c>
      <c r="U158" s="23">
        <v>2012</v>
      </c>
      <c r="V158">
        <f t="shared" si="11"/>
        <v>2012</v>
      </c>
      <c r="W158" s="23">
        <v>1</v>
      </c>
      <c r="X158" s="23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1</v>
      </c>
      <c r="AE158" s="23">
        <v>0</v>
      </c>
      <c r="AF158" s="23">
        <v>1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3">
        <v>0</v>
      </c>
      <c r="AM158" s="23">
        <v>1</v>
      </c>
      <c r="AN158" s="23">
        <v>1</v>
      </c>
      <c r="AO158" s="23">
        <v>1</v>
      </c>
      <c r="AP158" s="23">
        <v>1</v>
      </c>
      <c r="AQ158" s="23">
        <v>0</v>
      </c>
      <c r="AR158" s="23">
        <v>1</v>
      </c>
      <c r="AS158" s="23">
        <v>1</v>
      </c>
      <c r="AT158" s="23">
        <v>1</v>
      </c>
      <c r="AU158" s="23">
        <v>0</v>
      </c>
      <c r="AV158" s="23">
        <v>0</v>
      </c>
      <c r="AW158" s="23">
        <v>0</v>
      </c>
      <c r="AX158" s="23">
        <v>0</v>
      </c>
      <c r="AY158" s="23">
        <v>0</v>
      </c>
      <c r="AZ158" s="23">
        <v>0</v>
      </c>
      <c r="BA158" s="23">
        <v>0</v>
      </c>
      <c r="BB158" s="23">
        <v>0</v>
      </c>
      <c r="BC158" s="23">
        <v>0</v>
      </c>
      <c r="BD158" s="23">
        <v>1</v>
      </c>
      <c r="BE158" s="23">
        <v>0</v>
      </c>
      <c r="BF158" s="23">
        <v>0</v>
      </c>
      <c r="BG158" s="23">
        <v>0</v>
      </c>
      <c r="BH158" s="23">
        <v>0</v>
      </c>
      <c r="BI158" s="23">
        <v>0</v>
      </c>
      <c r="BJ158" s="23">
        <v>1</v>
      </c>
      <c r="BK158" s="23">
        <v>0</v>
      </c>
    </row>
    <row r="159" spans="1:63" x14ac:dyDescent="0.2">
      <c r="A159" s="22" t="s">
        <v>127</v>
      </c>
      <c r="B159">
        <f t="shared" si="12"/>
        <v>24</v>
      </c>
      <c r="C159">
        <v>158</v>
      </c>
      <c r="D159" s="23">
        <v>2021</v>
      </c>
      <c r="E159" s="29">
        <v>-2.12</v>
      </c>
      <c r="F159" s="29">
        <v>0.02</v>
      </c>
      <c r="G159" s="15">
        <f t="shared" si="13"/>
        <v>-106</v>
      </c>
      <c r="H159" s="33">
        <v>0</v>
      </c>
      <c r="I159" s="23">
        <v>1</v>
      </c>
      <c r="J159" s="23">
        <v>7557</v>
      </c>
      <c r="K159" s="23">
        <v>0</v>
      </c>
      <c r="L159" s="23">
        <v>0</v>
      </c>
      <c r="M159" s="23">
        <v>0</v>
      </c>
      <c r="N159" s="23">
        <v>0</v>
      </c>
      <c r="O159" s="23">
        <v>1</v>
      </c>
      <c r="P159">
        <v>0</v>
      </c>
      <c r="Q159" s="23">
        <v>0</v>
      </c>
      <c r="R159" s="23">
        <v>0</v>
      </c>
      <c r="S159" s="23">
        <v>0</v>
      </c>
      <c r="T159" s="23">
        <v>2017</v>
      </c>
      <c r="U159" s="23">
        <v>2017</v>
      </c>
      <c r="V159">
        <f t="shared" si="11"/>
        <v>2017</v>
      </c>
      <c r="W159" s="23">
        <v>0</v>
      </c>
      <c r="X159" s="23">
        <v>1</v>
      </c>
      <c r="Y159" s="23">
        <v>0</v>
      </c>
      <c r="Z159" s="23">
        <v>1</v>
      </c>
      <c r="AA159" s="23">
        <v>0</v>
      </c>
      <c r="AB159" s="23">
        <v>0</v>
      </c>
      <c r="AC159" s="23">
        <v>0</v>
      </c>
      <c r="AD159" s="23">
        <v>1</v>
      </c>
      <c r="AE159" s="23">
        <v>1</v>
      </c>
      <c r="AF159" s="23">
        <v>1</v>
      </c>
      <c r="AG159" s="23">
        <v>0</v>
      </c>
      <c r="AH159" s="23">
        <v>0</v>
      </c>
      <c r="AI159" s="23">
        <v>0</v>
      </c>
      <c r="AJ159" s="23">
        <v>0</v>
      </c>
      <c r="AK159" s="23">
        <v>0</v>
      </c>
      <c r="AL159" s="23">
        <v>0</v>
      </c>
      <c r="AM159" s="23">
        <v>1</v>
      </c>
      <c r="AN159" s="23">
        <v>1</v>
      </c>
      <c r="AO159" s="23">
        <v>0</v>
      </c>
      <c r="AP159" s="23">
        <v>0</v>
      </c>
      <c r="AQ159" s="23">
        <v>0</v>
      </c>
      <c r="AR159" s="23">
        <v>0</v>
      </c>
      <c r="AS159" s="23">
        <v>0</v>
      </c>
      <c r="AT159" s="23">
        <v>0</v>
      </c>
      <c r="AU159" s="23">
        <v>0</v>
      </c>
      <c r="AV159" s="23">
        <v>0</v>
      </c>
      <c r="AW159" s="23">
        <v>0</v>
      </c>
      <c r="AX159" s="23">
        <v>0</v>
      </c>
      <c r="AY159" s="23">
        <v>0</v>
      </c>
      <c r="AZ159" s="23">
        <v>0</v>
      </c>
      <c r="BA159" s="23">
        <v>0</v>
      </c>
      <c r="BB159" s="23">
        <v>0</v>
      </c>
      <c r="BC159" s="23">
        <v>0</v>
      </c>
      <c r="BD159" s="23">
        <v>1</v>
      </c>
      <c r="BE159" s="23">
        <v>0</v>
      </c>
      <c r="BF159" s="23">
        <v>0</v>
      </c>
      <c r="BG159" s="23">
        <v>0</v>
      </c>
      <c r="BH159" s="23">
        <v>0</v>
      </c>
      <c r="BI159" s="23">
        <v>0</v>
      </c>
      <c r="BJ159" s="23">
        <v>0</v>
      </c>
      <c r="BK159" s="23">
        <v>0</v>
      </c>
    </row>
    <row r="160" spans="1:63" x14ac:dyDescent="0.2">
      <c r="A160" s="22" t="s">
        <v>127</v>
      </c>
      <c r="B160">
        <f t="shared" si="12"/>
        <v>24</v>
      </c>
      <c r="C160">
        <v>159</v>
      </c>
      <c r="D160" s="23">
        <v>2021</v>
      </c>
      <c r="E160" s="29">
        <v>-2.12</v>
      </c>
      <c r="F160" s="29">
        <v>0.02</v>
      </c>
      <c r="G160" s="15">
        <f t="shared" si="13"/>
        <v>-106</v>
      </c>
      <c r="H160" s="33">
        <v>0</v>
      </c>
      <c r="I160" s="23">
        <v>1</v>
      </c>
      <c r="J160" s="23">
        <v>7557</v>
      </c>
      <c r="K160" s="23">
        <v>0</v>
      </c>
      <c r="L160" s="23">
        <v>0</v>
      </c>
      <c r="M160" s="23">
        <v>0</v>
      </c>
      <c r="N160" s="23">
        <v>0</v>
      </c>
      <c r="O160" s="23">
        <v>1</v>
      </c>
      <c r="P160">
        <v>0</v>
      </c>
      <c r="Q160" s="23">
        <v>0</v>
      </c>
      <c r="R160" s="23">
        <v>0</v>
      </c>
      <c r="S160" s="23">
        <v>0</v>
      </c>
      <c r="T160" s="23">
        <v>2017</v>
      </c>
      <c r="U160" s="23">
        <v>2017</v>
      </c>
      <c r="V160">
        <f t="shared" si="11"/>
        <v>2017</v>
      </c>
      <c r="W160" s="23">
        <v>0</v>
      </c>
      <c r="X160" s="23">
        <v>1</v>
      </c>
      <c r="Y160" s="23">
        <v>0</v>
      </c>
      <c r="Z160" s="23">
        <v>1</v>
      </c>
      <c r="AA160" s="23">
        <v>0</v>
      </c>
      <c r="AB160" s="23">
        <v>0</v>
      </c>
      <c r="AC160" s="23">
        <v>0</v>
      </c>
      <c r="AD160" s="23">
        <v>1</v>
      </c>
      <c r="AE160" s="23">
        <v>1</v>
      </c>
      <c r="AF160" s="23">
        <v>1</v>
      </c>
      <c r="AG160" s="23">
        <v>0</v>
      </c>
      <c r="AH160" s="23">
        <v>0</v>
      </c>
      <c r="AI160" s="23">
        <v>0</v>
      </c>
      <c r="AJ160" s="23">
        <v>0</v>
      </c>
      <c r="AK160" s="23">
        <v>0</v>
      </c>
      <c r="AL160" s="23">
        <v>0</v>
      </c>
      <c r="AM160" s="23">
        <v>1</v>
      </c>
      <c r="AN160" s="23">
        <v>1</v>
      </c>
      <c r="AO160" s="23">
        <v>0</v>
      </c>
      <c r="AP160" s="23">
        <v>0</v>
      </c>
      <c r="AQ160" s="23">
        <v>0</v>
      </c>
      <c r="AR160" s="23">
        <v>0</v>
      </c>
      <c r="AS160" s="23">
        <v>0</v>
      </c>
      <c r="AT160" s="23">
        <v>0</v>
      </c>
      <c r="AU160" s="23">
        <v>0</v>
      </c>
      <c r="AV160" s="23">
        <v>0</v>
      </c>
      <c r="AW160" s="23">
        <v>0</v>
      </c>
      <c r="AX160" s="23">
        <v>0</v>
      </c>
      <c r="AY160" s="23">
        <v>0</v>
      </c>
      <c r="AZ160" s="23">
        <v>1</v>
      </c>
      <c r="BA160" s="23">
        <v>0</v>
      </c>
      <c r="BB160" s="23">
        <v>0</v>
      </c>
      <c r="BC160" s="23">
        <v>0</v>
      </c>
      <c r="BD160" s="23">
        <v>0</v>
      </c>
      <c r="BE160" s="23">
        <v>0</v>
      </c>
      <c r="BF160" s="23">
        <v>0</v>
      </c>
      <c r="BG160" s="23">
        <v>0</v>
      </c>
      <c r="BH160" s="23">
        <v>0</v>
      </c>
      <c r="BI160" s="23">
        <v>0</v>
      </c>
      <c r="BJ160" s="23">
        <v>0</v>
      </c>
      <c r="BK160" s="23">
        <v>0</v>
      </c>
    </row>
    <row r="161" spans="1:63" x14ac:dyDescent="0.2">
      <c r="A161" s="22" t="s">
        <v>127</v>
      </c>
      <c r="B161">
        <f t="shared" si="12"/>
        <v>24</v>
      </c>
      <c r="C161">
        <v>160</v>
      </c>
      <c r="D161" s="23">
        <v>2021</v>
      </c>
      <c r="E161" s="29">
        <v>-2.2000000000000002</v>
      </c>
      <c r="F161" s="29">
        <v>0.03</v>
      </c>
      <c r="G161" s="15">
        <f t="shared" si="13"/>
        <v>-73.333333333333343</v>
      </c>
      <c r="H161" s="33">
        <v>0</v>
      </c>
      <c r="I161" s="23">
        <v>1</v>
      </c>
      <c r="J161" s="23">
        <v>7557</v>
      </c>
      <c r="K161" s="23">
        <v>0</v>
      </c>
      <c r="L161" s="23">
        <v>0</v>
      </c>
      <c r="M161" s="23">
        <v>0</v>
      </c>
      <c r="N161" s="23">
        <v>0</v>
      </c>
      <c r="O161" s="23">
        <v>1</v>
      </c>
      <c r="P161">
        <v>0</v>
      </c>
      <c r="Q161" s="23">
        <v>0</v>
      </c>
      <c r="R161" s="23">
        <v>0</v>
      </c>
      <c r="S161" s="23">
        <v>0</v>
      </c>
      <c r="T161" s="23">
        <v>2017</v>
      </c>
      <c r="U161" s="23">
        <v>2017</v>
      </c>
      <c r="V161">
        <f t="shared" si="11"/>
        <v>2017</v>
      </c>
      <c r="W161" s="23">
        <v>0</v>
      </c>
      <c r="X161" s="23">
        <v>1</v>
      </c>
      <c r="Y161" s="23">
        <v>0</v>
      </c>
      <c r="Z161" s="23">
        <v>1</v>
      </c>
      <c r="AA161" s="23">
        <v>0</v>
      </c>
      <c r="AB161" s="23">
        <v>0</v>
      </c>
      <c r="AC161" s="23">
        <v>0</v>
      </c>
      <c r="AD161" s="23">
        <v>1</v>
      </c>
      <c r="AE161" s="23">
        <v>1</v>
      </c>
      <c r="AF161" s="23">
        <v>1</v>
      </c>
      <c r="AG161" s="23">
        <v>0</v>
      </c>
      <c r="AH161" s="23">
        <v>0</v>
      </c>
      <c r="AI161" s="23">
        <v>0</v>
      </c>
      <c r="AJ161" s="23">
        <v>0</v>
      </c>
      <c r="AK161" s="23">
        <v>0</v>
      </c>
      <c r="AL161" s="23">
        <v>0</v>
      </c>
      <c r="AM161" s="23">
        <v>1</v>
      </c>
      <c r="AN161" s="23">
        <v>1</v>
      </c>
      <c r="AO161" s="23">
        <v>0</v>
      </c>
      <c r="AP161" s="23">
        <v>0</v>
      </c>
      <c r="AQ161" s="23">
        <v>0</v>
      </c>
      <c r="AR161" s="23">
        <v>0</v>
      </c>
      <c r="AS161" s="23">
        <v>0</v>
      </c>
      <c r="AT161" s="23">
        <v>0</v>
      </c>
      <c r="AU161" s="23">
        <v>0</v>
      </c>
      <c r="AV161" s="23">
        <v>0</v>
      </c>
      <c r="AW161" s="23">
        <v>0</v>
      </c>
      <c r="AX161" s="23">
        <v>0</v>
      </c>
      <c r="AY161" s="23">
        <v>0</v>
      </c>
      <c r="AZ161" s="23">
        <v>1</v>
      </c>
      <c r="BA161" s="23">
        <v>0</v>
      </c>
      <c r="BB161" s="23">
        <v>0</v>
      </c>
      <c r="BC161" s="23">
        <v>0</v>
      </c>
      <c r="BD161" s="23">
        <v>0</v>
      </c>
      <c r="BE161" s="23">
        <v>0</v>
      </c>
      <c r="BF161" s="23">
        <v>0</v>
      </c>
      <c r="BG161" s="23">
        <v>0</v>
      </c>
      <c r="BH161" s="23">
        <v>0</v>
      </c>
      <c r="BI161" s="23">
        <v>0</v>
      </c>
      <c r="BJ161" s="23">
        <v>0</v>
      </c>
      <c r="BK161" s="23">
        <v>0</v>
      </c>
    </row>
    <row r="162" spans="1:63" x14ac:dyDescent="0.2">
      <c r="A162" s="22" t="s">
        <v>127</v>
      </c>
      <c r="B162">
        <f t="shared" si="12"/>
        <v>24</v>
      </c>
      <c r="C162">
        <v>161</v>
      </c>
      <c r="D162" s="23">
        <v>2021</v>
      </c>
      <c r="E162" s="29">
        <v>-2.23</v>
      </c>
      <c r="F162" s="29">
        <v>0.02</v>
      </c>
      <c r="G162" s="15">
        <f t="shared" si="13"/>
        <v>-111.5</v>
      </c>
      <c r="H162" s="33">
        <v>0</v>
      </c>
      <c r="I162" s="23">
        <v>1</v>
      </c>
      <c r="J162" s="23">
        <v>7557</v>
      </c>
      <c r="K162" s="23">
        <v>0</v>
      </c>
      <c r="L162" s="23">
        <v>0</v>
      </c>
      <c r="M162" s="23">
        <v>0</v>
      </c>
      <c r="N162" s="23">
        <v>0</v>
      </c>
      <c r="O162" s="23">
        <v>1</v>
      </c>
      <c r="P162">
        <v>0</v>
      </c>
      <c r="Q162" s="23">
        <v>0</v>
      </c>
      <c r="R162" s="23">
        <v>0</v>
      </c>
      <c r="S162" s="23">
        <v>0</v>
      </c>
      <c r="T162" s="23">
        <v>2017</v>
      </c>
      <c r="U162" s="23">
        <v>2017</v>
      </c>
      <c r="V162">
        <f t="shared" si="11"/>
        <v>2017</v>
      </c>
      <c r="W162" s="23">
        <v>0</v>
      </c>
      <c r="X162" s="23">
        <v>1</v>
      </c>
      <c r="Y162" s="23">
        <v>0</v>
      </c>
      <c r="Z162" s="23">
        <v>1</v>
      </c>
      <c r="AA162" s="23">
        <v>0</v>
      </c>
      <c r="AB162" s="23">
        <v>0</v>
      </c>
      <c r="AC162" s="23">
        <v>0</v>
      </c>
      <c r="AD162" s="23">
        <v>1</v>
      </c>
      <c r="AE162" s="23">
        <v>1</v>
      </c>
      <c r="AF162" s="23">
        <v>1</v>
      </c>
      <c r="AG162" s="23">
        <v>0</v>
      </c>
      <c r="AH162" s="23">
        <v>0</v>
      </c>
      <c r="AI162" s="23">
        <v>0</v>
      </c>
      <c r="AJ162" s="23">
        <v>0</v>
      </c>
      <c r="AK162" s="23">
        <v>0</v>
      </c>
      <c r="AL162" s="23">
        <v>0</v>
      </c>
      <c r="AM162" s="23">
        <v>1</v>
      </c>
      <c r="AN162" s="23">
        <v>1</v>
      </c>
      <c r="AO162" s="23">
        <v>0</v>
      </c>
      <c r="AP162" s="23">
        <v>0</v>
      </c>
      <c r="AQ162" s="23">
        <v>0</v>
      </c>
      <c r="AR162" s="23">
        <v>0</v>
      </c>
      <c r="AS162" s="23">
        <v>0</v>
      </c>
      <c r="AT162" s="23">
        <v>0</v>
      </c>
      <c r="AU162" s="23">
        <v>0</v>
      </c>
      <c r="AV162" s="23">
        <v>0</v>
      </c>
      <c r="AW162" s="23">
        <v>0</v>
      </c>
      <c r="AX162" s="23">
        <v>0</v>
      </c>
      <c r="AY162" s="23">
        <v>0</v>
      </c>
      <c r="AZ162" s="23">
        <v>1</v>
      </c>
      <c r="BA162" s="23">
        <v>0</v>
      </c>
      <c r="BB162" s="23">
        <v>1</v>
      </c>
      <c r="BC162" s="23">
        <v>0</v>
      </c>
      <c r="BD162" s="23">
        <v>0</v>
      </c>
      <c r="BE162" s="23">
        <v>0</v>
      </c>
      <c r="BF162" s="23">
        <v>0</v>
      </c>
      <c r="BG162" s="23">
        <v>0</v>
      </c>
      <c r="BH162" s="23">
        <v>0</v>
      </c>
      <c r="BI162" s="23">
        <v>0</v>
      </c>
      <c r="BJ162" s="23">
        <v>1</v>
      </c>
      <c r="BK162" s="23">
        <v>0</v>
      </c>
    </row>
    <row r="163" spans="1:63" x14ac:dyDescent="0.2">
      <c r="A163" s="22" t="s">
        <v>131</v>
      </c>
      <c r="B163">
        <f t="shared" si="12"/>
        <v>25</v>
      </c>
      <c r="C163">
        <v>162</v>
      </c>
      <c r="D163" s="23">
        <v>2021</v>
      </c>
      <c r="E163" s="29">
        <v>-1.72</v>
      </c>
      <c r="F163" s="29">
        <v>0.01</v>
      </c>
      <c r="G163" s="15">
        <f t="shared" si="13"/>
        <v>-172</v>
      </c>
      <c r="H163" s="33">
        <v>0</v>
      </c>
      <c r="I163" s="23">
        <v>1</v>
      </c>
      <c r="J163" s="23">
        <v>132716</v>
      </c>
      <c r="K163" s="23">
        <v>1</v>
      </c>
      <c r="L163" s="23">
        <v>0</v>
      </c>
      <c r="M163" s="23">
        <v>0</v>
      </c>
      <c r="N163" s="23">
        <v>0</v>
      </c>
      <c r="O163" s="23">
        <v>0</v>
      </c>
      <c r="P163">
        <v>0</v>
      </c>
      <c r="Q163" s="23">
        <v>1</v>
      </c>
      <c r="R163" s="23">
        <v>0</v>
      </c>
      <c r="S163" s="23">
        <v>1</v>
      </c>
      <c r="T163" s="23">
        <v>1995</v>
      </c>
      <c r="U163" s="23">
        <v>2013</v>
      </c>
      <c r="V163">
        <f t="shared" si="11"/>
        <v>2004</v>
      </c>
      <c r="W163" s="23">
        <v>1</v>
      </c>
      <c r="X163" s="23">
        <v>0</v>
      </c>
      <c r="Y163" s="23">
        <v>1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>
        <v>1</v>
      </c>
      <c r="AF163" s="23">
        <v>1</v>
      </c>
      <c r="AG163" s="23">
        <v>0</v>
      </c>
      <c r="AH163" s="23">
        <v>1</v>
      </c>
      <c r="AI163" s="23">
        <v>0</v>
      </c>
      <c r="AJ163" s="23">
        <v>1</v>
      </c>
      <c r="AK163" s="23">
        <v>1</v>
      </c>
      <c r="AL163" s="23">
        <v>0</v>
      </c>
      <c r="AM163" s="23">
        <v>1</v>
      </c>
      <c r="AN163" s="23">
        <v>0</v>
      </c>
      <c r="AO163" s="23">
        <v>1</v>
      </c>
      <c r="AP163" s="23">
        <v>0</v>
      </c>
      <c r="AQ163" s="23">
        <v>1</v>
      </c>
      <c r="AR163" s="23">
        <v>0</v>
      </c>
      <c r="AS163" s="23">
        <v>1</v>
      </c>
      <c r="AT163" s="23">
        <v>1</v>
      </c>
      <c r="AU163" s="23">
        <v>1</v>
      </c>
      <c r="AV163" s="23">
        <v>1</v>
      </c>
      <c r="AW163" s="23">
        <v>1</v>
      </c>
      <c r="AX163" s="23">
        <v>0</v>
      </c>
      <c r="AY163" s="23">
        <v>0</v>
      </c>
      <c r="AZ163" s="23">
        <v>0</v>
      </c>
      <c r="BA163" s="23">
        <v>0</v>
      </c>
      <c r="BB163" s="23">
        <v>0</v>
      </c>
      <c r="BC163" s="23">
        <v>0</v>
      </c>
      <c r="BD163" s="23">
        <v>0</v>
      </c>
      <c r="BE163" s="23">
        <v>0</v>
      </c>
      <c r="BF163" s="23">
        <v>0</v>
      </c>
      <c r="BG163" s="23">
        <v>0</v>
      </c>
      <c r="BH163" s="23">
        <v>0</v>
      </c>
      <c r="BI163" s="23">
        <v>0</v>
      </c>
      <c r="BJ163" s="23">
        <v>0</v>
      </c>
      <c r="BK163" s="23">
        <v>0</v>
      </c>
    </row>
    <row r="164" spans="1:63" x14ac:dyDescent="0.2">
      <c r="A164" s="22" t="s">
        <v>374</v>
      </c>
      <c r="B164">
        <f t="shared" si="12"/>
        <v>26</v>
      </c>
      <c r="C164">
        <v>163</v>
      </c>
      <c r="D164" s="23">
        <v>2019</v>
      </c>
      <c r="E164" s="29">
        <v>-1.75</v>
      </c>
      <c r="F164" s="29">
        <v>0.01</v>
      </c>
      <c r="G164" s="15">
        <f t="shared" si="13"/>
        <v>-175</v>
      </c>
      <c r="H164" s="33">
        <v>0</v>
      </c>
      <c r="I164" s="23">
        <v>1</v>
      </c>
      <c r="J164" s="23">
        <v>61949</v>
      </c>
      <c r="K164" s="23">
        <v>1</v>
      </c>
      <c r="L164" s="23">
        <v>0</v>
      </c>
      <c r="M164" s="23">
        <v>0</v>
      </c>
      <c r="N164" s="23">
        <v>0</v>
      </c>
      <c r="O164" s="23">
        <v>0</v>
      </c>
      <c r="P164">
        <v>0</v>
      </c>
      <c r="Q164" s="23">
        <v>1</v>
      </c>
      <c r="R164" s="23">
        <v>0</v>
      </c>
      <c r="S164" s="23">
        <v>1</v>
      </c>
      <c r="T164" s="23">
        <v>1995</v>
      </c>
      <c r="U164" s="23">
        <v>2015</v>
      </c>
      <c r="V164">
        <f t="shared" si="11"/>
        <v>2005</v>
      </c>
      <c r="W164" s="23">
        <v>1</v>
      </c>
      <c r="X164" s="23">
        <v>0</v>
      </c>
      <c r="Y164" s="23">
        <v>1</v>
      </c>
      <c r="Z164" s="23">
        <v>0</v>
      </c>
      <c r="AA164" s="23">
        <v>1</v>
      </c>
      <c r="AB164" s="23">
        <v>1</v>
      </c>
      <c r="AC164" s="23">
        <v>0</v>
      </c>
      <c r="AD164" s="23">
        <v>1</v>
      </c>
      <c r="AE164" s="23">
        <v>1</v>
      </c>
      <c r="AF164" s="23">
        <v>1</v>
      </c>
      <c r="AG164" s="23">
        <v>1</v>
      </c>
      <c r="AH164" s="23">
        <v>1</v>
      </c>
      <c r="AI164" s="23">
        <v>1</v>
      </c>
      <c r="AJ164" s="23">
        <v>1</v>
      </c>
      <c r="AK164" s="23">
        <v>1</v>
      </c>
      <c r="AL164" s="23">
        <v>0</v>
      </c>
      <c r="AM164" s="23">
        <v>1</v>
      </c>
      <c r="AN164" s="23">
        <v>1</v>
      </c>
      <c r="AO164" s="23">
        <v>1</v>
      </c>
      <c r="AP164" s="23">
        <v>1</v>
      </c>
      <c r="AQ164" s="23">
        <v>1</v>
      </c>
      <c r="AR164" s="23">
        <v>1</v>
      </c>
      <c r="AS164" s="23">
        <v>1</v>
      </c>
      <c r="AT164" s="23">
        <v>1</v>
      </c>
      <c r="AU164" s="23">
        <v>1</v>
      </c>
      <c r="AV164" s="23">
        <v>1</v>
      </c>
      <c r="AW164" s="23">
        <v>1</v>
      </c>
      <c r="AX164" s="23">
        <v>0</v>
      </c>
      <c r="AY164" s="23">
        <v>0</v>
      </c>
      <c r="AZ164" s="23">
        <v>0</v>
      </c>
      <c r="BA164" s="23">
        <v>1</v>
      </c>
      <c r="BB164" s="23">
        <v>0</v>
      </c>
      <c r="BC164" s="23">
        <v>0</v>
      </c>
      <c r="BD164" s="23">
        <v>0</v>
      </c>
      <c r="BE164" s="23">
        <v>0</v>
      </c>
      <c r="BF164" s="23">
        <v>0</v>
      </c>
      <c r="BG164" s="23">
        <v>0</v>
      </c>
      <c r="BH164" s="23">
        <v>0</v>
      </c>
      <c r="BI164" s="23">
        <v>0</v>
      </c>
      <c r="BJ164" s="23">
        <v>1</v>
      </c>
      <c r="BK164" s="23">
        <v>0</v>
      </c>
    </row>
    <row r="165" spans="1:63" x14ac:dyDescent="0.2">
      <c r="A165" s="22" t="s">
        <v>374</v>
      </c>
      <c r="B165">
        <f t="shared" si="12"/>
        <v>26</v>
      </c>
      <c r="C165">
        <v>164</v>
      </c>
      <c r="D165" s="23">
        <v>2019</v>
      </c>
      <c r="E165" s="29">
        <v>-1.75</v>
      </c>
      <c r="F165" s="29">
        <v>0.01</v>
      </c>
      <c r="G165" s="15">
        <f t="shared" si="13"/>
        <v>-175</v>
      </c>
      <c r="H165" s="33">
        <v>0</v>
      </c>
      <c r="I165" s="23">
        <v>1</v>
      </c>
      <c r="J165" s="23">
        <v>61949</v>
      </c>
      <c r="K165" s="23">
        <v>1</v>
      </c>
      <c r="L165" s="23">
        <v>0</v>
      </c>
      <c r="M165" s="23">
        <v>0</v>
      </c>
      <c r="N165" s="23">
        <v>0</v>
      </c>
      <c r="O165" s="23">
        <v>0</v>
      </c>
      <c r="P165">
        <v>0</v>
      </c>
      <c r="Q165" s="23">
        <v>1</v>
      </c>
      <c r="R165" s="23">
        <v>0</v>
      </c>
      <c r="S165" s="23">
        <v>1</v>
      </c>
      <c r="T165" s="23">
        <v>1995</v>
      </c>
      <c r="U165" s="23">
        <v>2015</v>
      </c>
      <c r="V165">
        <f t="shared" si="11"/>
        <v>2005</v>
      </c>
      <c r="W165" s="23">
        <v>1</v>
      </c>
      <c r="X165" s="23">
        <v>0</v>
      </c>
      <c r="Y165" s="23">
        <v>1</v>
      </c>
      <c r="Z165" s="23">
        <v>0</v>
      </c>
      <c r="AA165" s="23">
        <v>1</v>
      </c>
      <c r="AB165" s="23">
        <v>1</v>
      </c>
      <c r="AC165" s="23">
        <v>0</v>
      </c>
      <c r="AD165" s="23">
        <v>1</v>
      </c>
      <c r="AE165" s="23">
        <v>1</v>
      </c>
      <c r="AF165" s="23">
        <v>1</v>
      </c>
      <c r="AG165" s="23">
        <v>1</v>
      </c>
      <c r="AH165" s="23">
        <v>1</v>
      </c>
      <c r="AI165" s="23">
        <v>1</v>
      </c>
      <c r="AJ165" s="23">
        <v>1</v>
      </c>
      <c r="AK165" s="23">
        <v>1</v>
      </c>
      <c r="AL165" s="23">
        <v>0</v>
      </c>
      <c r="AM165" s="23">
        <v>1</v>
      </c>
      <c r="AN165" s="23">
        <v>1</v>
      </c>
      <c r="AO165" s="23">
        <v>1</v>
      </c>
      <c r="AP165" s="23">
        <v>1</v>
      </c>
      <c r="AQ165" s="23">
        <v>1</v>
      </c>
      <c r="AR165" s="23">
        <v>1</v>
      </c>
      <c r="AS165" s="23">
        <v>1</v>
      </c>
      <c r="AT165" s="23">
        <v>1</v>
      </c>
      <c r="AU165" s="23">
        <v>1</v>
      </c>
      <c r="AV165" s="23">
        <v>1</v>
      </c>
      <c r="AW165" s="23">
        <v>1</v>
      </c>
      <c r="AX165" s="23">
        <v>0</v>
      </c>
      <c r="AY165" s="23">
        <v>0</v>
      </c>
      <c r="AZ165" s="23">
        <v>0</v>
      </c>
      <c r="BA165" s="23">
        <v>1</v>
      </c>
      <c r="BB165" s="23">
        <v>0</v>
      </c>
      <c r="BC165" s="23">
        <v>0</v>
      </c>
      <c r="BD165" s="23">
        <v>0</v>
      </c>
      <c r="BE165" s="23">
        <v>0</v>
      </c>
      <c r="BF165" s="23">
        <v>0</v>
      </c>
      <c r="BG165" s="23">
        <v>0</v>
      </c>
      <c r="BH165" s="23">
        <v>0</v>
      </c>
      <c r="BI165" s="23">
        <v>0</v>
      </c>
      <c r="BJ165" s="23">
        <v>1</v>
      </c>
      <c r="BK165" s="23">
        <v>0</v>
      </c>
    </row>
    <row r="166" spans="1:63" x14ac:dyDescent="0.2">
      <c r="A166" s="22" t="s">
        <v>374</v>
      </c>
      <c r="B166">
        <f t="shared" si="12"/>
        <v>26</v>
      </c>
      <c r="C166">
        <v>165</v>
      </c>
      <c r="D166" s="23">
        <v>2019</v>
      </c>
      <c r="E166" s="29">
        <v>-1.75</v>
      </c>
      <c r="F166" s="29">
        <v>0.01</v>
      </c>
      <c r="G166" s="15">
        <f t="shared" si="13"/>
        <v>-175</v>
      </c>
      <c r="H166" s="33">
        <v>0</v>
      </c>
      <c r="I166" s="23">
        <v>1</v>
      </c>
      <c r="J166" s="23">
        <v>61949</v>
      </c>
      <c r="K166" s="23">
        <v>1</v>
      </c>
      <c r="L166" s="23">
        <v>0</v>
      </c>
      <c r="M166" s="23">
        <v>0</v>
      </c>
      <c r="N166" s="23">
        <v>0</v>
      </c>
      <c r="O166" s="23">
        <v>0</v>
      </c>
      <c r="P166">
        <v>0</v>
      </c>
      <c r="Q166" s="23">
        <v>1</v>
      </c>
      <c r="R166" s="23">
        <v>0</v>
      </c>
      <c r="S166" s="23">
        <v>1</v>
      </c>
      <c r="T166" s="23">
        <v>1995</v>
      </c>
      <c r="U166" s="23">
        <v>2015</v>
      </c>
      <c r="V166">
        <f t="shared" si="11"/>
        <v>2005</v>
      </c>
      <c r="W166" s="23">
        <v>1</v>
      </c>
      <c r="X166" s="23">
        <v>0</v>
      </c>
      <c r="Y166" s="23">
        <v>1</v>
      </c>
      <c r="Z166" s="23">
        <v>0</v>
      </c>
      <c r="AA166" s="23">
        <v>1</v>
      </c>
      <c r="AB166" s="23">
        <v>1</v>
      </c>
      <c r="AC166" s="23">
        <v>0</v>
      </c>
      <c r="AD166" s="23">
        <v>1</v>
      </c>
      <c r="AE166" s="23">
        <v>1</v>
      </c>
      <c r="AF166" s="23">
        <v>1</v>
      </c>
      <c r="AG166" s="23">
        <v>1</v>
      </c>
      <c r="AH166" s="23">
        <v>1</v>
      </c>
      <c r="AI166" s="23">
        <v>1</v>
      </c>
      <c r="AJ166" s="23">
        <v>1</v>
      </c>
      <c r="AK166" s="23">
        <v>1</v>
      </c>
      <c r="AL166" s="23">
        <v>0</v>
      </c>
      <c r="AM166" s="23">
        <v>1</v>
      </c>
      <c r="AN166" s="23">
        <v>1</v>
      </c>
      <c r="AO166" s="23">
        <v>1</v>
      </c>
      <c r="AP166" s="23">
        <v>1</v>
      </c>
      <c r="AQ166" s="23">
        <v>1</v>
      </c>
      <c r="AR166" s="23">
        <v>1</v>
      </c>
      <c r="AS166" s="23">
        <v>1</v>
      </c>
      <c r="AT166" s="23">
        <v>1</v>
      </c>
      <c r="AU166" s="23">
        <v>1</v>
      </c>
      <c r="AV166" s="23">
        <v>1</v>
      </c>
      <c r="AW166" s="23">
        <v>1</v>
      </c>
      <c r="AX166" s="23">
        <v>0</v>
      </c>
      <c r="AY166" s="23">
        <v>0</v>
      </c>
      <c r="AZ166" s="23">
        <v>0</v>
      </c>
      <c r="BA166" s="23">
        <v>1</v>
      </c>
      <c r="BB166" s="23">
        <v>0</v>
      </c>
      <c r="BC166" s="23">
        <v>0</v>
      </c>
      <c r="BD166" s="23">
        <v>0</v>
      </c>
      <c r="BE166" s="23">
        <v>0</v>
      </c>
      <c r="BF166" s="23">
        <v>0</v>
      </c>
      <c r="BG166" s="23">
        <v>0</v>
      </c>
      <c r="BH166" s="23">
        <v>0</v>
      </c>
      <c r="BI166" s="23">
        <v>0</v>
      </c>
      <c r="BJ166" s="23">
        <v>1</v>
      </c>
      <c r="BK166" s="23">
        <v>0</v>
      </c>
    </row>
    <row r="167" spans="1:63" x14ac:dyDescent="0.2">
      <c r="A167" s="22" t="s">
        <v>138</v>
      </c>
      <c r="B167">
        <f t="shared" si="12"/>
        <v>27</v>
      </c>
      <c r="C167">
        <v>166</v>
      </c>
      <c r="D167" s="23">
        <v>2012</v>
      </c>
      <c r="E167" s="29">
        <v>-0.95</v>
      </c>
      <c r="F167" s="15">
        <f t="shared" ref="F167:F188" si="14">E167/G167</f>
        <v>8.9538171536286529E-2</v>
      </c>
      <c r="G167" s="29">
        <v>-10.61</v>
      </c>
      <c r="H167" s="33">
        <v>0</v>
      </c>
      <c r="I167" s="23">
        <v>1</v>
      </c>
      <c r="J167" s="23">
        <v>803</v>
      </c>
      <c r="K167" s="23">
        <v>1</v>
      </c>
      <c r="L167" s="23">
        <v>0</v>
      </c>
      <c r="M167" s="23">
        <v>0</v>
      </c>
      <c r="N167" s="23">
        <v>0</v>
      </c>
      <c r="O167" s="23">
        <v>0</v>
      </c>
      <c r="P167">
        <v>0</v>
      </c>
      <c r="Q167" s="23">
        <v>0</v>
      </c>
      <c r="R167" s="23">
        <v>0</v>
      </c>
      <c r="S167" s="23">
        <v>1</v>
      </c>
      <c r="T167" s="23">
        <v>2001</v>
      </c>
      <c r="U167" s="23">
        <v>2005</v>
      </c>
      <c r="V167">
        <f t="shared" si="11"/>
        <v>2003</v>
      </c>
      <c r="W167" s="23">
        <v>1</v>
      </c>
      <c r="X167" s="23">
        <v>0</v>
      </c>
      <c r="Y167" s="23">
        <v>0</v>
      </c>
      <c r="Z167" s="23">
        <v>0</v>
      </c>
      <c r="AA167" s="23">
        <v>0</v>
      </c>
      <c r="AB167" s="23">
        <v>1</v>
      </c>
      <c r="AC167" s="23">
        <v>1</v>
      </c>
      <c r="AD167" s="23">
        <v>0</v>
      </c>
      <c r="AE167" s="23">
        <v>0</v>
      </c>
      <c r="AF167" s="23">
        <v>0</v>
      </c>
      <c r="AG167" s="23">
        <v>0</v>
      </c>
      <c r="AH167" s="23">
        <v>0</v>
      </c>
      <c r="AI167" s="23">
        <v>1</v>
      </c>
      <c r="AJ167" s="23">
        <v>0</v>
      </c>
      <c r="AK167" s="23">
        <v>0</v>
      </c>
      <c r="AL167" s="23">
        <v>1</v>
      </c>
      <c r="AM167" s="23">
        <v>0</v>
      </c>
      <c r="AN167" s="23">
        <v>0</v>
      </c>
      <c r="AO167" s="23">
        <v>1</v>
      </c>
      <c r="AP167" s="23">
        <v>1</v>
      </c>
      <c r="AQ167" s="23">
        <v>1</v>
      </c>
      <c r="AR167" s="23">
        <v>1</v>
      </c>
      <c r="AS167" s="23">
        <v>1</v>
      </c>
      <c r="AT167" s="23">
        <v>1</v>
      </c>
      <c r="AU167" s="23">
        <v>0</v>
      </c>
      <c r="AV167" s="23">
        <v>0</v>
      </c>
      <c r="AW167" s="23">
        <v>0</v>
      </c>
      <c r="AX167" s="23">
        <v>0</v>
      </c>
      <c r="AY167" s="23">
        <v>1</v>
      </c>
      <c r="AZ167" s="23">
        <v>0</v>
      </c>
      <c r="BA167" s="23">
        <v>1</v>
      </c>
      <c r="BB167" s="23">
        <v>1</v>
      </c>
      <c r="BC167" s="23">
        <v>0</v>
      </c>
      <c r="BD167" s="23">
        <v>0</v>
      </c>
      <c r="BE167" s="23">
        <v>1</v>
      </c>
      <c r="BF167" s="23">
        <v>0</v>
      </c>
      <c r="BG167" s="23">
        <v>0</v>
      </c>
      <c r="BH167" s="23">
        <v>0</v>
      </c>
      <c r="BI167" s="23">
        <v>0</v>
      </c>
      <c r="BJ167" s="23">
        <v>0</v>
      </c>
      <c r="BK167" s="23">
        <v>0</v>
      </c>
    </row>
    <row r="168" spans="1:63" x14ac:dyDescent="0.2">
      <c r="A168" s="22" t="s">
        <v>138</v>
      </c>
      <c r="B168">
        <f t="shared" si="12"/>
        <v>27</v>
      </c>
      <c r="C168">
        <v>167</v>
      </c>
      <c r="D168" s="23">
        <v>2012</v>
      </c>
      <c r="E168" s="29">
        <v>-0.97</v>
      </c>
      <c r="F168" s="15">
        <f t="shared" si="14"/>
        <v>8.6452762923351148E-2</v>
      </c>
      <c r="G168" s="29">
        <v>-11.22</v>
      </c>
      <c r="H168" s="33">
        <v>0</v>
      </c>
      <c r="I168" s="23">
        <v>1</v>
      </c>
      <c r="J168" s="23">
        <v>858</v>
      </c>
      <c r="K168" s="23">
        <v>1</v>
      </c>
      <c r="L168" s="23">
        <v>0</v>
      </c>
      <c r="M168" s="23">
        <v>0</v>
      </c>
      <c r="N168" s="23">
        <v>0</v>
      </c>
      <c r="O168" s="23">
        <v>0</v>
      </c>
      <c r="P168">
        <v>0</v>
      </c>
      <c r="Q168" s="23">
        <v>0</v>
      </c>
      <c r="R168" s="23">
        <v>0</v>
      </c>
      <c r="S168" s="23">
        <v>1</v>
      </c>
      <c r="T168" s="23">
        <v>2001</v>
      </c>
      <c r="U168" s="23">
        <v>2005</v>
      </c>
      <c r="V168">
        <f t="shared" si="11"/>
        <v>2003</v>
      </c>
      <c r="W168" s="23">
        <v>1</v>
      </c>
      <c r="X168" s="23">
        <v>0</v>
      </c>
      <c r="Y168" s="23">
        <v>0</v>
      </c>
      <c r="Z168" s="23">
        <v>0</v>
      </c>
      <c r="AA168" s="23">
        <v>0</v>
      </c>
      <c r="AB168" s="23">
        <v>1</v>
      </c>
      <c r="AC168" s="23">
        <v>1</v>
      </c>
      <c r="AD168" s="23">
        <v>0</v>
      </c>
      <c r="AE168" s="23">
        <v>0</v>
      </c>
      <c r="AF168" s="23">
        <v>0</v>
      </c>
      <c r="AG168" s="23">
        <v>0</v>
      </c>
      <c r="AH168" s="23">
        <v>0</v>
      </c>
      <c r="AI168" s="23">
        <v>1</v>
      </c>
      <c r="AJ168" s="23">
        <v>0</v>
      </c>
      <c r="AK168" s="23">
        <v>0</v>
      </c>
      <c r="AL168" s="23">
        <v>1</v>
      </c>
      <c r="AM168" s="23">
        <v>0</v>
      </c>
      <c r="AN168" s="23">
        <v>0</v>
      </c>
      <c r="AO168" s="23">
        <v>1</v>
      </c>
      <c r="AP168" s="23">
        <v>1</v>
      </c>
      <c r="AQ168" s="23">
        <v>1</v>
      </c>
      <c r="AR168" s="23">
        <v>1</v>
      </c>
      <c r="AS168" s="23">
        <v>1</v>
      </c>
      <c r="AT168" s="23">
        <v>1</v>
      </c>
      <c r="AU168" s="23">
        <v>0</v>
      </c>
      <c r="AV168" s="23">
        <v>0</v>
      </c>
      <c r="AW168" s="23">
        <v>0</v>
      </c>
      <c r="AX168" s="23">
        <v>0</v>
      </c>
      <c r="AY168" s="23">
        <v>1</v>
      </c>
      <c r="AZ168" s="23">
        <v>0</v>
      </c>
      <c r="BA168" s="23">
        <v>1</v>
      </c>
      <c r="BB168" s="23">
        <v>1</v>
      </c>
      <c r="BC168" s="23">
        <v>0</v>
      </c>
      <c r="BD168" s="23">
        <v>0</v>
      </c>
      <c r="BE168" s="23">
        <v>1</v>
      </c>
      <c r="BF168" s="23">
        <v>0</v>
      </c>
      <c r="BG168" s="23">
        <v>0</v>
      </c>
      <c r="BH168" s="23">
        <v>0</v>
      </c>
      <c r="BI168" s="23">
        <v>0</v>
      </c>
      <c r="BJ168" s="23">
        <v>0</v>
      </c>
      <c r="BK168" s="23">
        <v>0</v>
      </c>
    </row>
    <row r="169" spans="1:63" x14ac:dyDescent="0.2">
      <c r="A169" s="22" t="s">
        <v>138</v>
      </c>
      <c r="B169">
        <f t="shared" si="12"/>
        <v>27</v>
      </c>
      <c r="C169">
        <v>168</v>
      </c>
      <c r="D169" s="23">
        <v>2012</v>
      </c>
      <c r="E169" s="29">
        <v>-0.89</v>
      </c>
      <c r="F169" s="15">
        <f t="shared" si="14"/>
        <v>8.8733798604187439E-2</v>
      </c>
      <c r="G169" s="29">
        <v>-10.029999999999999</v>
      </c>
      <c r="H169" s="33">
        <v>0</v>
      </c>
      <c r="I169" s="23">
        <v>1</v>
      </c>
      <c r="J169" s="23">
        <v>803</v>
      </c>
      <c r="K169" s="23">
        <v>1</v>
      </c>
      <c r="L169" s="23">
        <v>0</v>
      </c>
      <c r="M169" s="23">
        <v>0</v>
      </c>
      <c r="N169" s="23">
        <v>0</v>
      </c>
      <c r="O169" s="23">
        <v>0</v>
      </c>
      <c r="P169">
        <v>0</v>
      </c>
      <c r="Q169" s="23">
        <v>0</v>
      </c>
      <c r="R169" s="23">
        <v>0</v>
      </c>
      <c r="S169" s="23">
        <v>1</v>
      </c>
      <c r="T169" s="23">
        <v>2001</v>
      </c>
      <c r="U169" s="23">
        <v>2005</v>
      </c>
      <c r="V169">
        <f t="shared" si="11"/>
        <v>2003</v>
      </c>
      <c r="W169" s="23">
        <v>1</v>
      </c>
      <c r="X169" s="23">
        <v>0</v>
      </c>
      <c r="Y169" s="23">
        <v>0</v>
      </c>
      <c r="Z169" s="23">
        <v>0</v>
      </c>
      <c r="AA169" s="23">
        <v>0</v>
      </c>
      <c r="AB169" s="23">
        <v>1</v>
      </c>
      <c r="AC169" s="23">
        <v>1</v>
      </c>
      <c r="AD169" s="23">
        <v>0</v>
      </c>
      <c r="AE169" s="23">
        <v>0</v>
      </c>
      <c r="AF169" s="23">
        <v>0</v>
      </c>
      <c r="AG169" s="23">
        <v>0</v>
      </c>
      <c r="AH169" s="23">
        <v>0</v>
      </c>
      <c r="AI169" s="23">
        <v>1</v>
      </c>
      <c r="AJ169" s="23">
        <v>0</v>
      </c>
      <c r="AK169" s="23">
        <v>0</v>
      </c>
      <c r="AL169" s="23">
        <v>1</v>
      </c>
      <c r="AM169" s="23">
        <v>0</v>
      </c>
      <c r="AN169" s="23">
        <v>0</v>
      </c>
      <c r="AO169" s="23">
        <v>1</v>
      </c>
      <c r="AP169" s="23">
        <v>1</v>
      </c>
      <c r="AQ169" s="23">
        <v>1</v>
      </c>
      <c r="AR169" s="23">
        <v>1</v>
      </c>
      <c r="AS169" s="23">
        <v>1</v>
      </c>
      <c r="AT169" s="23">
        <v>1</v>
      </c>
      <c r="AU169" s="23">
        <v>0</v>
      </c>
      <c r="AV169" s="23">
        <v>0</v>
      </c>
      <c r="AW169" s="23">
        <v>0</v>
      </c>
      <c r="AX169" s="23">
        <v>0</v>
      </c>
      <c r="AY169" s="23">
        <v>1</v>
      </c>
      <c r="AZ169" s="23">
        <v>0</v>
      </c>
      <c r="BA169" s="23">
        <v>1</v>
      </c>
      <c r="BB169" s="23">
        <v>1</v>
      </c>
      <c r="BC169" s="23">
        <v>0</v>
      </c>
      <c r="BD169" s="23">
        <v>0</v>
      </c>
      <c r="BE169" s="23">
        <v>1</v>
      </c>
      <c r="BF169" s="23">
        <v>0</v>
      </c>
      <c r="BG169" s="23">
        <v>0</v>
      </c>
      <c r="BH169" s="23">
        <v>0</v>
      </c>
      <c r="BI169" s="23">
        <v>0</v>
      </c>
      <c r="BJ169" s="23">
        <v>0</v>
      </c>
      <c r="BK169" s="23">
        <v>0</v>
      </c>
    </row>
    <row r="170" spans="1:63" x14ac:dyDescent="0.2">
      <c r="A170" s="22" t="s">
        <v>138</v>
      </c>
      <c r="B170">
        <f t="shared" si="12"/>
        <v>27</v>
      </c>
      <c r="C170">
        <v>169</v>
      </c>
      <c r="D170" s="23">
        <v>2012</v>
      </c>
      <c r="E170" s="29">
        <v>-0.92</v>
      </c>
      <c r="F170" s="15">
        <f t="shared" si="14"/>
        <v>8.6142322097378279E-2</v>
      </c>
      <c r="G170" s="29">
        <v>-10.68</v>
      </c>
      <c r="H170" s="33">
        <v>0</v>
      </c>
      <c r="I170" s="23">
        <v>1</v>
      </c>
      <c r="J170" s="23">
        <v>858</v>
      </c>
      <c r="K170" s="23">
        <v>1</v>
      </c>
      <c r="L170" s="23">
        <v>0</v>
      </c>
      <c r="M170" s="23">
        <v>0</v>
      </c>
      <c r="N170" s="23">
        <v>0</v>
      </c>
      <c r="O170" s="23">
        <v>0</v>
      </c>
      <c r="P170">
        <v>0</v>
      </c>
      <c r="Q170" s="23">
        <v>0</v>
      </c>
      <c r="R170" s="23">
        <v>0</v>
      </c>
      <c r="S170" s="23">
        <v>1</v>
      </c>
      <c r="T170" s="23">
        <v>2001</v>
      </c>
      <c r="U170" s="23">
        <v>2005</v>
      </c>
      <c r="V170">
        <f t="shared" si="11"/>
        <v>2003</v>
      </c>
      <c r="W170" s="23">
        <v>1</v>
      </c>
      <c r="X170" s="23">
        <v>0</v>
      </c>
      <c r="Y170" s="23">
        <v>0</v>
      </c>
      <c r="Z170" s="23">
        <v>0</v>
      </c>
      <c r="AA170" s="23">
        <v>0</v>
      </c>
      <c r="AB170" s="23">
        <v>1</v>
      </c>
      <c r="AC170" s="23">
        <v>1</v>
      </c>
      <c r="AD170" s="23">
        <v>0</v>
      </c>
      <c r="AE170" s="23">
        <v>0</v>
      </c>
      <c r="AF170" s="23">
        <v>0</v>
      </c>
      <c r="AG170" s="23">
        <v>0</v>
      </c>
      <c r="AH170" s="23">
        <v>0</v>
      </c>
      <c r="AI170" s="23">
        <v>1</v>
      </c>
      <c r="AJ170" s="23">
        <v>0</v>
      </c>
      <c r="AK170" s="23">
        <v>0</v>
      </c>
      <c r="AL170" s="23">
        <v>1</v>
      </c>
      <c r="AM170" s="23">
        <v>0</v>
      </c>
      <c r="AN170" s="23">
        <v>0</v>
      </c>
      <c r="AO170" s="23">
        <v>1</v>
      </c>
      <c r="AP170" s="23">
        <v>1</v>
      </c>
      <c r="AQ170" s="23">
        <v>1</v>
      </c>
      <c r="AR170" s="23">
        <v>1</v>
      </c>
      <c r="AS170" s="23">
        <v>1</v>
      </c>
      <c r="AT170" s="23">
        <v>1</v>
      </c>
      <c r="AU170" s="23">
        <v>0</v>
      </c>
      <c r="AV170" s="23">
        <v>0</v>
      </c>
      <c r="AW170" s="23">
        <v>0</v>
      </c>
      <c r="AX170" s="23">
        <v>0</v>
      </c>
      <c r="AY170" s="23">
        <v>1</v>
      </c>
      <c r="AZ170" s="23">
        <v>0</v>
      </c>
      <c r="BA170" s="23">
        <v>1</v>
      </c>
      <c r="BB170" s="23">
        <v>1</v>
      </c>
      <c r="BC170" s="23">
        <v>0</v>
      </c>
      <c r="BD170" s="23">
        <v>0</v>
      </c>
      <c r="BE170" s="23">
        <v>1</v>
      </c>
      <c r="BF170" s="23">
        <v>0</v>
      </c>
      <c r="BG170" s="23">
        <v>0</v>
      </c>
      <c r="BH170" s="23">
        <v>0</v>
      </c>
      <c r="BI170" s="23">
        <v>0</v>
      </c>
      <c r="BJ170" s="23">
        <v>0</v>
      </c>
      <c r="BK170" s="23">
        <v>0</v>
      </c>
    </row>
    <row r="171" spans="1:63" x14ac:dyDescent="0.2">
      <c r="A171" s="22" t="s">
        <v>138</v>
      </c>
      <c r="B171">
        <f t="shared" si="12"/>
        <v>27</v>
      </c>
      <c r="C171">
        <v>170</v>
      </c>
      <c r="D171" s="23">
        <v>2012</v>
      </c>
      <c r="E171" s="29">
        <v>-1.02</v>
      </c>
      <c r="F171" s="15">
        <f t="shared" si="14"/>
        <v>8.4858569051580707E-2</v>
      </c>
      <c r="G171" s="29">
        <v>-12.02</v>
      </c>
      <c r="H171" s="33">
        <v>0</v>
      </c>
      <c r="I171" s="23">
        <v>1</v>
      </c>
      <c r="J171" s="23">
        <v>848</v>
      </c>
      <c r="K171" s="23">
        <v>1</v>
      </c>
      <c r="L171" s="23">
        <v>0</v>
      </c>
      <c r="M171" s="23">
        <v>0</v>
      </c>
      <c r="N171" s="23">
        <v>0</v>
      </c>
      <c r="O171" s="23">
        <v>0</v>
      </c>
      <c r="P171">
        <v>0</v>
      </c>
      <c r="Q171" s="23">
        <v>0</v>
      </c>
      <c r="R171" s="23">
        <v>0</v>
      </c>
      <c r="S171" s="23">
        <v>1</v>
      </c>
      <c r="T171" s="23">
        <v>2001</v>
      </c>
      <c r="U171" s="23">
        <v>2005</v>
      </c>
      <c r="V171">
        <f t="shared" si="11"/>
        <v>2003</v>
      </c>
      <c r="W171" s="23">
        <v>1</v>
      </c>
      <c r="X171" s="23">
        <v>0</v>
      </c>
      <c r="Y171" s="23">
        <v>0</v>
      </c>
      <c r="Z171" s="23">
        <v>0</v>
      </c>
      <c r="AA171" s="23">
        <v>0</v>
      </c>
      <c r="AB171" s="23">
        <v>1</v>
      </c>
      <c r="AC171" s="23">
        <v>1</v>
      </c>
      <c r="AD171" s="23">
        <v>0</v>
      </c>
      <c r="AE171" s="23">
        <v>0</v>
      </c>
      <c r="AF171" s="23">
        <v>0</v>
      </c>
      <c r="AG171" s="23">
        <v>0</v>
      </c>
      <c r="AH171" s="23">
        <v>0</v>
      </c>
      <c r="AI171" s="23">
        <v>1</v>
      </c>
      <c r="AJ171" s="23">
        <v>0</v>
      </c>
      <c r="AK171" s="23">
        <v>0</v>
      </c>
      <c r="AL171" s="23">
        <v>1</v>
      </c>
      <c r="AM171" s="23">
        <v>0</v>
      </c>
      <c r="AN171" s="23">
        <v>0</v>
      </c>
      <c r="AO171" s="23">
        <v>1</v>
      </c>
      <c r="AP171" s="23">
        <v>1</v>
      </c>
      <c r="AQ171" s="23">
        <v>1</v>
      </c>
      <c r="AR171" s="23">
        <v>1</v>
      </c>
      <c r="AS171" s="23">
        <v>1</v>
      </c>
      <c r="AT171" s="23">
        <v>1</v>
      </c>
      <c r="AU171" s="23">
        <v>0</v>
      </c>
      <c r="AV171" s="23">
        <v>0</v>
      </c>
      <c r="AW171" s="23">
        <v>0</v>
      </c>
      <c r="AX171" s="23">
        <v>0</v>
      </c>
      <c r="AY171" s="23">
        <v>1</v>
      </c>
      <c r="AZ171" s="23">
        <v>0</v>
      </c>
      <c r="BA171" s="23">
        <v>1</v>
      </c>
      <c r="BB171" s="23">
        <v>1</v>
      </c>
      <c r="BC171" s="23">
        <v>1</v>
      </c>
      <c r="BD171" s="23">
        <v>0</v>
      </c>
      <c r="BE171" s="23">
        <v>1</v>
      </c>
      <c r="BF171" s="23">
        <v>0</v>
      </c>
      <c r="BG171" s="23">
        <v>0</v>
      </c>
      <c r="BH171" s="23">
        <v>0</v>
      </c>
      <c r="BI171" s="23">
        <v>0</v>
      </c>
      <c r="BJ171" s="23">
        <v>0</v>
      </c>
      <c r="BK171" s="23">
        <v>0</v>
      </c>
    </row>
    <row r="172" spans="1:63" x14ac:dyDescent="0.2">
      <c r="A172" s="22" t="s">
        <v>138</v>
      </c>
      <c r="B172">
        <f t="shared" si="12"/>
        <v>27</v>
      </c>
      <c r="C172">
        <v>171</v>
      </c>
      <c r="D172" s="23">
        <v>2012</v>
      </c>
      <c r="E172" s="29">
        <v>-1.03</v>
      </c>
      <c r="F172" s="15">
        <f t="shared" si="14"/>
        <v>8.5053674649050379E-2</v>
      </c>
      <c r="G172" s="29">
        <v>-12.11</v>
      </c>
      <c r="H172" s="33">
        <v>0</v>
      </c>
      <c r="I172" s="23">
        <v>1</v>
      </c>
      <c r="J172" s="23">
        <v>848</v>
      </c>
      <c r="K172" s="23">
        <v>1</v>
      </c>
      <c r="L172" s="23">
        <v>0</v>
      </c>
      <c r="M172" s="23">
        <v>0</v>
      </c>
      <c r="N172" s="23">
        <v>0</v>
      </c>
      <c r="O172" s="23">
        <v>0</v>
      </c>
      <c r="P172">
        <v>0</v>
      </c>
      <c r="Q172" s="23">
        <v>0</v>
      </c>
      <c r="R172" s="23">
        <v>0</v>
      </c>
      <c r="S172" s="23">
        <v>1</v>
      </c>
      <c r="T172" s="23">
        <v>2001</v>
      </c>
      <c r="U172" s="23">
        <v>2005</v>
      </c>
      <c r="V172">
        <f t="shared" si="11"/>
        <v>2003</v>
      </c>
      <c r="W172" s="23">
        <v>1</v>
      </c>
      <c r="X172" s="23">
        <v>0</v>
      </c>
      <c r="Y172" s="23">
        <v>0</v>
      </c>
      <c r="Z172" s="23">
        <v>0</v>
      </c>
      <c r="AA172" s="23">
        <v>0</v>
      </c>
      <c r="AB172" s="23">
        <v>1</v>
      </c>
      <c r="AC172" s="23">
        <v>1</v>
      </c>
      <c r="AD172" s="23">
        <v>0</v>
      </c>
      <c r="AE172" s="23">
        <v>0</v>
      </c>
      <c r="AF172" s="23">
        <v>0</v>
      </c>
      <c r="AG172" s="23">
        <v>0</v>
      </c>
      <c r="AH172" s="23">
        <v>0</v>
      </c>
      <c r="AI172" s="23">
        <v>1</v>
      </c>
      <c r="AJ172" s="23">
        <v>0</v>
      </c>
      <c r="AK172" s="23">
        <v>0</v>
      </c>
      <c r="AL172" s="23">
        <v>1</v>
      </c>
      <c r="AM172" s="23">
        <v>0</v>
      </c>
      <c r="AN172" s="23">
        <v>0</v>
      </c>
      <c r="AO172" s="23">
        <v>1</v>
      </c>
      <c r="AP172" s="23">
        <v>1</v>
      </c>
      <c r="AQ172" s="23">
        <v>1</v>
      </c>
      <c r="AR172" s="23">
        <v>1</v>
      </c>
      <c r="AS172" s="23">
        <v>1</v>
      </c>
      <c r="AT172" s="23">
        <v>1</v>
      </c>
      <c r="AU172" s="23">
        <v>0</v>
      </c>
      <c r="AV172" s="23">
        <v>0</v>
      </c>
      <c r="AW172" s="23">
        <v>0</v>
      </c>
      <c r="AX172" s="23">
        <v>0</v>
      </c>
      <c r="AY172" s="23">
        <v>1</v>
      </c>
      <c r="AZ172" s="23">
        <v>0</v>
      </c>
      <c r="BA172" s="23">
        <v>1</v>
      </c>
      <c r="BB172" s="23">
        <v>1</v>
      </c>
      <c r="BC172" s="23">
        <v>1</v>
      </c>
      <c r="BD172" s="23">
        <v>0</v>
      </c>
      <c r="BE172" s="23">
        <v>1</v>
      </c>
      <c r="BF172" s="23">
        <v>0</v>
      </c>
      <c r="BG172" s="23">
        <v>0</v>
      </c>
      <c r="BH172" s="23">
        <v>0</v>
      </c>
      <c r="BI172" s="23">
        <v>0</v>
      </c>
      <c r="BJ172" s="23">
        <v>0</v>
      </c>
      <c r="BK172" s="23">
        <v>0</v>
      </c>
    </row>
    <row r="173" spans="1:63" x14ac:dyDescent="0.2">
      <c r="A173" s="22" t="s">
        <v>138</v>
      </c>
      <c r="B173">
        <f t="shared" si="12"/>
        <v>27</v>
      </c>
      <c r="C173">
        <v>172</v>
      </c>
      <c r="D173" s="23">
        <v>2012</v>
      </c>
      <c r="E173" s="29">
        <v>-1.05</v>
      </c>
      <c r="F173" s="15">
        <f t="shared" si="14"/>
        <v>8.5020242914979768E-2</v>
      </c>
      <c r="G173" s="29">
        <v>-12.35</v>
      </c>
      <c r="H173" s="33">
        <v>0</v>
      </c>
      <c r="I173" s="23">
        <v>1</v>
      </c>
      <c r="J173" s="23">
        <v>853</v>
      </c>
      <c r="K173" s="23">
        <v>1</v>
      </c>
      <c r="L173" s="23">
        <v>0</v>
      </c>
      <c r="M173" s="23">
        <v>0</v>
      </c>
      <c r="N173" s="23">
        <v>0</v>
      </c>
      <c r="O173" s="23">
        <v>0</v>
      </c>
      <c r="P173">
        <v>0</v>
      </c>
      <c r="Q173" s="23">
        <v>0</v>
      </c>
      <c r="R173" s="23">
        <v>0</v>
      </c>
      <c r="S173" s="23">
        <v>1</v>
      </c>
      <c r="T173" s="23">
        <v>2001</v>
      </c>
      <c r="U173" s="23">
        <v>2005</v>
      </c>
      <c r="V173">
        <f t="shared" si="11"/>
        <v>2003</v>
      </c>
      <c r="W173" s="23">
        <v>1</v>
      </c>
      <c r="X173" s="23">
        <v>0</v>
      </c>
      <c r="Y173" s="23">
        <v>0</v>
      </c>
      <c r="Z173" s="23">
        <v>0</v>
      </c>
      <c r="AA173" s="23">
        <v>0</v>
      </c>
      <c r="AB173" s="23">
        <v>1</v>
      </c>
      <c r="AC173" s="23">
        <v>1</v>
      </c>
      <c r="AD173" s="23">
        <v>0</v>
      </c>
      <c r="AE173" s="23">
        <v>0</v>
      </c>
      <c r="AF173" s="23">
        <v>0</v>
      </c>
      <c r="AG173" s="23">
        <v>0</v>
      </c>
      <c r="AH173" s="23">
        <v>0</v>
      </c>
      <c r="AI173" s="23">
        <v>1</v>
      </c>
      <c r="AJ173" s="23">
        <v>0</v>
      </c>
      <c r="AK173" s="23">
        <v>0</v>
      </c>
      <c r="AL173" s="23">
        <v>1</v>
      </c>
      <c r="AM173" s="23">
        <v>0</v>
      </c>
      <c r="AN173" s="23">
        <v>0</v>
      </c>
      <c r="AO173" s="23">
        <v>1</v>
      </c>
      <c r="AP173" s="23">
        <v>1</v>
      </c>
      <c r="AQ173" s="23">
        <v>1</v>
      </c>
      <c r="AR173" s="23">
        <v>1</v>
      </c>
      <c r="AS173" s="23">
        <v>1</v>
      </c>
      <c r="AT173" s="23">
        <v>1</v>
      </c>
      <c r="AU173" s="23">
        <v>0</v>
      </c>
      <c r="AV173" s="23">
        <v>0</v>
      </c>
      <c r="AW173" s="23">
        <v>0</v>
      </c>
      <c r="AX173" s="23">
        <v>0</v>
      </c>
      <c r="AY173" s="23">
        <v>1</v>
      </c>
      <c r="AZ173" s="23">
        <v>0</v>
      </c>
      <c r="BA173" s="23">
        <v>1</v>
      </c>
      <c r="BB173" s="23">
        <v>1</v>
      </c>
      <c r="BC173" s="23">
        <v>1</v>
      </c>
      <c r="BD173" s="23">
        <v>0</v>
      </c>
      <c r="BE173" s="23">
        <v>1</v>
      </c>
      <c r="BF173" s="23">
        <v>0</v>
      </c>
      <c r="BG173" s="23">
        <v>0</v>
      </c>
      <c r="BH173" s="23">
        <v>0</v>
      </c>
      <c r="BI173" s="23">
        <v>0</v>
      </c>
      <c r="BJ173" s="23">
        <v>0</v>
      </c>
      <c r="BK173" s="23">
        <v>0</v>
      </c>
    </row>
    <row r="174" spans="1:63" x14ac:dyDescent="0.2">
      <c r="A174" s="22" t="s">
        <v>138</v>
      </c>
      <c r="B174">
        <f t="shared" si="12"/>
        <v>27</v>
      </c>
      <c r="C174">
        <v>173</v>
      </c>
      <c r="D174" s="23">
        <v>2012</v>
      </c>
      <c r="E174" s="29">
        <v>-1.01</v>
      </c>
      <c r="F174" s="15">
        <f t="shared" si="14"/>
        <v>8.774978279756733E-2</v>
      </c>
      <c r="G174" s="29">
        <v>-11.51</v>
      </c>
      <c r="H174" s="33">
        <v>0</v>
      </c>
      <c r="I174" s="23">
        <v>1</v>
      </c>
      <c r="J174" s="23">
        <v>767</v>
      </c>
      <c r="K174" s="23">
        <v>1</v>
      </c>
      <c r="L174" s="23">
        <v>0</v>
      </c>
      <c r="M174" s="23">
        <v>0</v>
      </c>
      <c r="N174" s="23">
        <v>0</v>
      </c>
      <c r="O174" s="23">
        <v>0</v>
      </c>
      <c r="P174">
        <v>0</v>
      </c>
      <c r="Q174" s="23">
        <v>0</v>
      </c>
      <c r="R174" s="23">
        <v>0</v>
      </c>
      <c r="S174" s="23">
        <v>1</v>
      </c>
      <c r="T174" s="23">
        <v>2001</v>
      </c>
      <c r="U174" s="23">
        <v>2005</v>
      </c>
      <c r="V174">
        <f t="shared" si="11"/>
        <v>2003</v>
      </c>
      <c r="W174" s="23">
        <v>1</v>
      </c>
      <c r="X174" s="23">
        <v>0</v>
      </c>
      <c r="Y174" s="23">
        <v>0</v>
      </c>
      <c r="Z174" s="23">
        <v>0</v>
      </c>
      <c r="AA174" s="23">
        <v>0</v>
      </c>
      <c r="AB174" s="23">
        <v>1</v>
      </c>
      <c r="AC174" s="23">
        <v>1</v>
      </c>
      <c r="AD174" s="23">
        <v>0</v>
      </c>
      <c r="AE174" s="23">
        <v>0</v>
      </c>
      <c r="AF174" s="23">
        <v>0</v>
      </c>
      <c r="AG174" s="23">
        <v>0</v>
      </c>
      <c r="AH174" s="23">
        <v>0</v>
      </c>
      <c r="AI174" s="23">
        <v>1</v>
      </c>
      <c r="AJ174" s="23">
        <v>0</v>
      </c>
      <c r="AK174" s="23">
        <v>0</v>
      </c>
      <c r="AL174" s="23">
        <v>1</v>
      </c>
      <c r="AM174" s="23">
        <v>0</v>
      </c>
      <c r="AN174" s="23">
        <v>0</v>
      </c>
      <c r="AO174" s="23">
        <v>1</v>
      </c>
      <c r="AP174" s="23">
        <v>1</v>
      </c>
      <c r="AQ174" s="23">
        <v>1</v>
      </c>
      <c r="AR174" s="23">
        <v>1</v>
      </c>
      <c r="AS174" s="23">
        <v>1</v>
      </c>
      <c r="AT174" s="23">
        <v>1</v>
      </c>
      <c r="AU174" s="23">
        <v>0</v>
      </c>
      <c r="AV174" s="23">
        <v>0</v>
      </c>
      <c r="AW174" s="23">
        <v>0</v>
      </c>
      <c r="AX174" s="23">
        <v>0</v>
      </c>
      <c r="AY174" s="23">
        <v>1</v>
      </c>
      <c r="AZ174" s="23">
        <v>0</v>
      </c>
      <c r="BA174" s="23">
        <v>1</v>
      </c>
      <c r="BB174" s="23">
        <v>1</v>
      </c>
      <c r="BC174" s="23">
        <v>1</v>
      </c>
      <c r="BD174" s="23">
        <v>0</v>
      </c>
      <c r="BE174" s="23">
        <v>1</v>
      </c>
      <c r="BF174" s="23">
        <v>0</v>
      </c>
      <c r="BG174" s="23">
        <v>0</v>
      </c>
      <c r="BH174" s="23">
        <v>0</v>
      </c>
      <c r="BI174" s="23">
        <v>0</v>
      </c>
      <c r="BJ174" s="23">
        <v>0</v>
      </c>
      <c r="BK174" s="23">
        <v>0</v>
      </c>
    </row>
    <row r="175" spans="1:63" x14ac:dyDescent="0.2">
      <c r="A175" s="22" t="s">
        <v>138</v>
      </c>
      <c r="B175">
        <f t="shared" si="12"/>
        <v>27</v>
      </c>
      <c r="C175">
        <v>174</v>
      </c>
      <c r="D175" s="23">
        <v>2012</v>
      </c>
      <c r="E175" s="29">
        <v>-0.93</v>
      </c>
      <c r="F175" s="15">
        <f t="shared" si="14"/>
        <v>8.2300884955752218E-2</v>
      </c>
      <c r="G175" s="29">
        <v>-11.3</v>
      </c>
      <c r="H175" s="33">
        <v>0</v>
      </c>
      <c r="I175" s="23">
        <v>1</v>
      </c>
      <c r="J175" s="23">
        <v>853</v>
      </c>
      <c r="K175" s="23">
        <v>1</v>
      </c>
      <c r="L175" s="23">
        <v>0</v>
      </c>
      <c r="M175" s="23">
        <v>0</v>
      </c>
      <c r="N175" s="23">
        <v>0</v>
      </c>
      <c r="O175" s="23">
        <v>0</v>
      </c>
      <c r="P175">
        <v>0</v>
      </c>
      <c r="Q175" s="23">
        <v>0</v>
      </c>
      <c r="R175" s="23">
        <v>0</v>
      </c>
      <c r="S175" s="23">
        <v>1</v>
      </c>
      <c r="T175" s="23">
        <v>2001</v>
      </c>
      <c r="U175" s="23">
        <v>2005</v>
      </c>
      <c r="V175">
        <f t="shared" si="11"/>
        <v>2003</v>
      </c>
      <c r="W175" s="23">
        <v>1</v>
      </c>
      <c r="X175" s="23">
        <v>0</v>
      </c>
      <c r="Y175" s="23">
        <v>0</v>
      </c>
      <c r="Z175" s="23">
        <v>0</v>
      </c>
      <c r="AA175" s="23">
        <v>0</v>
      </c>
      <c r="AB175" s="23">
        <v>1</v>
      </c>
      <c r="AC175" s="23">
        <v>1</v>
      </c>
      <c r="AD175" s="23">
        <v>0</v>
      </c>
      <c r="AE175" s="23">
        <v>0</v>
      </c>
      <c r="AF175" s="23">
        <v>0</v>
      </c>
      <c r="AG175" s="23">
        <v>0</v>
      </c>
      <c r="AH175" s="23">
        <v>0</v>
      </c>
      <c r="AI175" s="23">
        <v>1</v>
      </c>
      <c r="AJ175" s="23">
        <v>0</v>
      </c>
      <c r="AK175" s="23">
        <v>0</v>
      </c>
      <c r="AL175" s="23">
        <v>1</v>
      </c>
      <c r="AM175" s="23">
        <v>0</v>
      </c>
      <c r="AN175" s="23">
        <v>0</v>
      </c>
      <c r="AO175" s="23">
        <v>1</v>
      </c>
      <c r="AP175" s="23">
        <v>1</v>
      </c>
      <c r="AQ175" s="23">
        <v>1</v>
      </c>
      <c r="AR175" s="23">
        <v>1</v>
      </c>
      <c r="AS175" s="23">
        <v>1</v>
      </c>
      <c r="AT175" s="23">
        <v>1</v>
      </c>
      <c r="AU175" s="23">
        <v>0</v>
      </c>
      <c r="AV175" s="23">
        <v>0</v>
      </c>
      <c r="AW175" s="23">
        <v>0</v>
      </c>
      <c r="AX175" s="23">
        <v>0</v>
      </c>
      <c r="AY175" s="23">
        <v>1</v>
      </c>
      <c r="AZ175" s="23">
        <v>0</v>
      </c>
      <c r="BA175" s="23">
        <v>1</v>
      </c>
      <c r="BB175" s="23">
        <v>1</v>
      </c>
      <c r="BC175" s="23">
        <v>1</v>
      </c>
      <c r="BD175" s="23">
        <v>0</v>
      </c>
      <c r="BE175" s="23">
        <v>1</v>
      </c>
      <c r="BF175" s="23">
        <v>0</v>
      </c>
      <c r="BG175" s="23">
        <v>0</v>
      </c>
      <c r="BH175" s="23">
        <v>0</v>
      </c>
      <c r="BI175" s="23">
        <v>0</v>
      </c>
      <c r="BJ175" s="23">
        <v>0</v>
      </c>
      <c r="BK175" s="23">
        <v>0</v>
      </c>
    </row>
    <row r="176" spans="1:63" x14ac:dyDescent="0.2">
      <c r="A176" s="22" t="s">
        <v>138</v>
      </c>
      <c r="B176">
        <f t="shared" si="12"/>
        <v>27</v>
      </c>
      <c r="C176">
        <v>175</v>
      </c>
      <c r="D176" s="23">
        <v>2012</v>
      </c>
      <c r="E176" s="29">
        <v>-0.97199999999999998</v>
      </c>
      <c r="F176" s="15">
        <f t="shared" si="14"/>
        <v>8.9092575618698433E-2</v>
      </c>
      <c r="G176" s="29">
        <v>-10.91</v>
      </c>
      <c r="H176" s="33">
        <v>0</v>
      </c>
      <c r="I176" s="23">
        <v>1</v>
      </c>
      <c r="J176" s="23">
        <v>858</v>
      </c>
      <c r="K176" s="23">
        <v>1</v>
      </c>
      <c r="L176" s="23">
        <v>0</v>
      </c>
      <c r="M176" s="23">
        <v>0</v>
      </c>
      <c r="N176" s="23">
        <v>0</v>
      </c>
      <c r="O176" s="23">
        <v>0</v>
      </c>
      <c r="P176">
        <v>0</v>
      </c>
      <c r="Q176" s="23">
        <v>0</v>
      </c>
      <c r="R176" s="23">
        <v>0</v>
      </c>
      <c r="S176" s="23">
        <v>1</v>
      </c>
      <c r="T176" s="23">
        <v>2001</v>
      </c>
      <c r="U176" s="23">
        <v>2005</v>
      </c>
      <c r="V176">
        <f t="shared" si="11"/>
        <v>2003</v>
      </c>
      <c r="W176" s="23">
        <v>1</v>
      </c>
      <c r="X176" s="23">
        <v>0</v>
      </c>
      <c r="Y176" s="23">
        <v>0</v>
      </c>
      <c r="Z176" s="23">
        <v>0</v>
      </c>
      <c r="AA176" s="23">
        <v>0</v>
      </c>
      <c r="AB176" s="23">
        <v>1</v>
      </c>
      <c r="AC176" s="23">
        <v>1</v>
      </c>
      <c r="AD176" s="23">
        <v>0</v>
      </c>
      <c r="AE176" s="23">
        <v>0</v>
      </c>
      <c r="AF176" s="23">
        <v>0</v>
      </c>
      <c r="AG176" s="23">
        <v>0</v>
      </c>
      <c r="AH176" s="23">
        <v>0</v>
      </c>
      <c r="AI176" s="23">
        <v>1</v>
      </c>
      <c r="AJ176" s="23">
        <v>0</v>
      </c>
      <c r="AK176" s="23">
        <v>0</v>
      </c>
      <c r="AL176" s="23">
        <v>1</v>
      </c>
      <c r="AM176" s="23">
        <v>0</v>
      </c>
      <c r="AN176" s="23">
        <v>0</v>
      </c>
      <c r="AO176" s="23">
        <v>1</v>
      </c>
      <c r="AP176" s="23">
        <v>1</v>
      </c>
      <c r="AQ176" s="23">
        <v>1</v>
      </c>
      <c r="AR176" s="23">
        <v>1</v>
      </c>
      <c r="AS176" s="23">
        <v>1</v>
      </c>
      <c r="AT176" s="23">
        <v>1</v>
      </c>
      <c r="AU176" s="23">
        <v>0</v>
      </c>
      <c r="AV176" s="23">
        <v>0</v>
      </c>
      <c r="AW176" s="23">
        <v>0</v>
      </c>
      <c r="AX176" s="23">
        <v>0</v>
      </c>
      <c r="AY176" s="23">
        <v>1</v>
      </c>
      <c r="AZ176" s="23">
        <v>0</v>
      </c>
      <c r="BA176" s="23">
        <v>1</v>
      </c>
      <c r="BB176" s="23">
        <v>1</v>
      </c>
      <c r="BC176" s="23">
        <v>1</v>
      </c>
      <c r="BD176" s="23">
        <v>0</v>
      </c>
      <c r="BE176" s="23">
        <v>1</v>
      </c>
      <c r="BF176" s="23">
        <v>0</v>
      </c>
      <c r="BG176" s="23">
        <v>0</v>
      </c>
      <c r="BH176" s="23">
        <v>0</v>
      </c>
      <c r="BI176" s="23">
        <v>0</v>
      </c>
      <c r="BJ176" s="23">
        <v>0</v>
      </c>
      <c r="BK176" s="23">
        <v>0</v>
      </c>
    </row>
    <row r="177" spans="1:63" x14ac:dyDescent="0.2">
      <c r="A177" s="22" t="s">
        <v>138</v>
      </c>
      <c r="B177">
        <f t="shared" si="12"/>
        <v>27</v>
      </c>
      <c r="C177">
        <v>176</v>
      </c>
      <c r="D177" s="23">
        <v>2012</v>
      </c>
      <c r="E177" s="29">
        <v>-0.95399999999999996</v>
      </c>
      <c r="F177" s="15">
        <f t="shared" si="14"/>
        <v>8.9737559966136762E-2</v>
      </c>
      <c r="G177" s="29">
        <v>-10.631</v>
      </c>
      <c r="H177" s="33">
        <v>0</v>
      </c>
      <c r="I177" s="23">
        <v>1</v>
      </c>
      <c r="J177" s="23">
        <v>803</v>
      </c>
      <c r="K177" s="23">
        <v>1</v>
      </c>
      <c r="L177" s="23">
        <v>0</v>
      </c>
      <c r="M177" s="23">
        <v>0</v>
      </c>
      <c r="N177" s="23">
        <v>0</v>
      </c>
      <c r="O177" s="23">
        <v>0</v>
      </c>
      <c r="P177">
        <v>0</v>
      </c>
      <c r="Q177" s="23">
        <v>0</v>
      </c>
      <c r="R177" s="23">
        <v>0</v>
      </c>
      <c r="S177" s="23">
        <v>1</v>
      </c>
      <c r="T177" s="23">
        <v>2001</v>
      </c>
      <c r="U177" s="23">
        <v>2005</v>
      </c>
      <c r="V177">
        <f t="shared" si="11"/>
        <v>2003</v>
      </c>
      <c r="W177" s="23">
        <v>1</v>
      </c>
      <c r="X177" s="23">
        <v>0</v>
      </c>
      <c r="Y177" s="23">
        <v>0</v>
      </c>
      <c r="Z177" s="23">
        <v>0</v>
      </c>
      <c r="AA177" s="23">
        <v>0</v>
      </c>
      <c r="AB177" s="23">
        <v>1</v>
      </c>
      <c r="AC177" s="23">
        <v>1</v>
      </c>
      <c r="AD177" s="23">
        <v>0</v>
      </c>
      <c r="AE177" s="23">
        <v>0</v>
      </c>
      <c r="AF177" s="23">
        <v>0</v>
      </c>
      <c r="AG177" s="23">
        <v>0</v>
      </c>
      <c r="AH177" s="23">
        <v>0</v>
      </c>
      <c r="AI177" s="23">
        <v>1</v>
      </c>
      <c r="AJ177" s="23">
        <v>0</v>
      </c>
      <c r="AK177" s="23">
        <v>0</v>
      </c>
      <c r="AL177" s="23">
        <v>1</v>
      </c>
      <c r="AM177" s="23">
        <v>0</v>
      </c>
      <c r="AN177" s="23">
        <v>0</v>
      </c>
      <c r="AO177" s="23">
        <v>1</v>
      </c>
      <c r="AP177" s="23">
        <v>1</v>
      </c>
      <c r="AQ177" s="23">
        <v>1</v>
      </c>
      <c r="AR177" s="23">
        <v>1</v>
      </c>
      <c r="AS177" s="23">
        <v>1</v>
      </c>
      <c r="AT177" s="23">
        <v>1</v>
      </c>
      <c r="AU177" s="23">
        <v>0</v>
      </c>
      <c r="AV177" s="23">
        <v>0</v>
      </c>
      <c r="AW177" s="23">
        <v>0</v>
      </c>
      <c r="AX177" s="23">
        <v>0</v>
      </c>
      <c r="AY177" s="23">
        <v>1</v>
      </c>
      <c r="AZ177" s="23">
        <v>0</v>
      </c>
      <c r="BA177" s="23">
        <v>1</v>
      </c>
      <c r="BB177" s="23">
        <v>1</v>
      </c>
      <c r="BC177" s="23">
        <v>0</v>
      </c>
      <c r="BD177" s="23">
        <v>0</v>
      </c>
      <c r="BE177" s="23">
        <v>1</v>
      </c>
      <c r="BF177" s="23">
        <v>0</v>
      </c>
      <c r="BG177" s="23">
        <v>0</v>
      </c>
      <c r="BH177" s="23">
        <v>0</v>
      </c>
      <c r="BI177" s="23">
        <v>0</v>
      </c>
      <c r="BJ177" s="23">
        <v>0</v>
      </c>
      <c r="BK177" s="23">
        <v>0</v>
      </c>
    </row>
    <row r="178" spans="1:63" x14ac:dyDescent="0.2">
      <c r="A178" s="22" t="s">
        <v>138</v>
      </c>
      <c r="B178">
        <f t="shared" si="12"/>
        <v>27</v>
      </c>
      <c r="C178">
        <v>177</v>
      </c>
      <c r="D178" s="23">
        <v>2012</v>
      </c>
      <c r="E178" s="29">
        <v>-0.255</v>
      </c>
      <c r="F178" s="15">
        <f t="shared" si="14"/>
        <v>7.5555555555555556E-2</v>
      </c>
      <c r="G178" s="29">
        <v>-3.375</v>
      </c>
      <c r="H178" s="33">
        <v>0</v>
      </c>
      <c r="I178" s="23">
        <v>1</v>
      </c>
      <c r="J178" s="23">
        <v>803</v>
      </c>
      <c r="K178" s="23">
        <v>1</v>
      </c>
      <c r="L178" s="23">
        <v>0</v>
      </c>
      <c r="M178" s="23">
        <v>0</v>
      </c>
      <c r="N178" s="23">
        <v>0</v>
      </c>
      <c r="O178" s="23">
        <v>0</v>
      </c>
      <c r="P178">
        <v>0</v>
      </c>
      <c r="Q178" s="23">
        <v>0</v>
      </c>
      <c r="R178" s="23">
        <v>1</v>
      </c>
      <c r="S178" s="23">
        <v>1</v>
      </c>
      <c r="T178" s="23">
        <v>2001</v>
      </c>
      <c r="U178" s="23">
        <v>2005</v>
      </c>
      <c r="V178">
        <f t="shared" si="11"/>
        <v>2003</v>
      </c>
      <c r="W178" s="23">
        <v>1</v>
      </c>
      <c r="X178" s="23">
        <v>0</v>
      </c>
      <c r="Y178" s="23">
        <v>0</v>
      </c>
      <c r="Z178" s="23">
        <v>0</v>
      </c>
      <c r="AA178" s="23">
        <v>0</v>
      </c>
      <c r="AB178" s="23">
        <v>1</v>
      </c>
      <c r="AC178" s="23">
        <v>1</v>
      </c>
      <c r="AD178" s="23">
        <v>0</v>
      </c>
      <c r="AE178" s="23">
        <v>0</v>
      </c>
      <c r="AF178" s="23">
        <v>0</v>
      </c>
      <c r="AG178" s="23">
        <v>0</v>
      </c>
      <c r="AH178" s="23">
        <v>0</v>
      </c>
      <c r="AI178" s="23">
        <v>1</v>
      </c>
      <c r="AJ178" s="23">
        <v>0</v>
      </c>
      <c r="AK178" s="23">
        <v>0</v>
      </c>
      <c r="AL178" s="23">
        <v>1</v>
      </c>
      <c r="AM178" s="23">
        <v>0</v>
      </c>
      <c r="AN178" s="23">
        <v>0</v>
      </c>
      <c r="AO178" s="23">
        <v>1</v>
      </c>
      <c r="AP178" s="23">
        <v>1</v>
      </c>
      <c r="AQ178" s="23">
        <v>1</v>
      </c>
      <c r="AR178" s="23">
        <v>1</v>
      </c>
      <c r="AS178" s="23">
        <v>1</v>
      </c>
      <c r="AT178" s="23">
        <v>1</v>
      </c>
      <c r="AU178" s="23">
        <v>0</v>
      </c>
      <c r="AV178" s="23">
        <v>0</v>
      </c>
      <c r="AW178" s="23">
        <v>0</v>
      </c>
      <c r="AX178" s="23">
        <v>0</v>
      </c>
      <c r="AY178" s="23">
        <v>1</v>
      </c>
      <c r="AZ178" s="23">
        <v>0</v>
      </c>
      <c r="BA178" s="23">
        <v>1</v>
      </c>
      <c r="BB178" s="23">
        <v>1</v>
      </c>
      <c r="BC178" s="23">
        <v>0</v>
      </c>
      <c r="BD178" s="23">
        <v>0</v>
      </c>
      <c r="BE178" s="23">
        <v>1</v>
      </c>
      <c r="BF178" s="23">
        <v>0</v>
      </c>
      <c r="BG178" s="23">
        <v>0</v>
      </c>
      <c r="BH178" s="23">
        <v>0</v>
      </c>
      <c r="BI178" s="23">
        <v>0</v>
      </c>
      <c r="BJ178" s="23">
        <v>0</v>
      </c>
      <c r="BK178" s="23">
        <v>0</v>
      </c>
    </row>
    <row r="179" spans="1:63" x14ac:dyDescent="0.2">
      <c r="A179" s="22" t="s">
        <v>142</v>
      </c>
      <c r="B179">
        <f t="shared" si="12"/>
        <v>28</v>
      </c>
      <c r="C179">
        <v>178</v>
      </c>
      <c r="D179" s="23">
        <v>2010</v>
      </c>
      <c r="E179" s="29">
        <v>-0.57999999999999996</v>
      </c>
      <c r="F179" s="15">
        <f t="shared" si="14"/>
        <v>1.644457045647859E-2</v>
      </c>
      <c r="G179" s="29">
        <v>-35.270000000000003</v>
      </c>
      <c r="H179" s="33">
        <v>0</v>
      </c>
      <c r="I179" s="23">
        <v>1</v>
      </c>
      <c r="J179" s="23">
        <v>20321</v>
      </c>
      <c r="K179" s="23">
        <v>1</v>
      </c>
      <c r="L179" s="23">
        <v>0</v>
      </c>
      <c r="M179" s="23">
        <v>0</v>
      </c>
      <c r="N179" s="23">
        <v>0</v>
      </c>
      <c r="O179" s="23">
        <v>0</v>
      </c>
      <c r="P179">
        <v>0</v>
      </c>
      <c r="Q179" s="23">
        <v>0</v>
      </c>
      <c r="R179" s="23">
        <v>0</v>
      </c>
      <c r="S179" s="23">
        <v>1</v>
      </c>
      <c r="T179" s="23">
        <v>1995</v>
      </c>
      <c r="U179" s="23">
        <v>2004</v>
      </c>
      <c r="V179">
        <f t="shared" si="11"/>
        <v>2000</v>
      </c>
      <c r="W179" s="23">
        <v>1</v>
      </c>
      <c r="X179" s="23">
        <v>0</v>
      </c>
      <c r="Y179" s="23">
        <v>1</v>
      </c>
      <c r="Z179" s="23">
        <v>0</v>
      </c>
      <c r="AA179" s="23">
        <v>0</v>
      </c>
      <c r="AB179" s="23">
        <v>0</v>
      </c>
      <c r="AC179" s="23">
        <v>0</v>
      </c>
      <c r="AD179" s="23">
        <v>1</v>
      </c>
      <c r="AE179" s="23">
        <v>1</v>
      </c>
      <c r="AF179" s="23">
        <v>1</v>
      </c>
      <c r="AG179" s="23">
        <v>1</v>
      </c>
      <c r="AH179" s="23">
        <v>1</v>
      </c>
      <c r="AI179" s="23">
        <v>1</v>
      </c>
      <c r="AJ179" s="23">
        <v>1</v>
      </c>
      <c r="AK179" s="23">
        <v>1</v>
      </c>
      <c r="AL179" s="23">
        <v>0</v>
      </c>
      <c r="AM179" s="23">
        <v>1</v>
      </c>
      <c r="AN179" s="23">
        <v>1</v>
      </c>
      <c r="AO179" s="23">
        <v>1</v>
      </c>
      <c r="AP179" s="23">
        <v>1</v>
      </c>
      <c r="AQ179" s="23">
        <v>1</v>
      </c>
      <c r="AR179" s="23">
        <v>1</v>
      </c>
      <c r="AS179" s="23">
        <v>1</v>
      </c>
      <c r="AT179" s="23">
        <v>1</v>
      </c>
      <c r="AU179" s="23">
        <v>1</v>
      </c>
      <c r="AV179" s="23">
        <v>1</v>
      </c>
      <c r="AW179" s="23">
        <v>1</v>
      </c>
      <c r="AX179" s="23">
        <v>1</v>
      </c>
      <c r="AY179" s="23">
        <v>0</v>
      </c>
      <c r="AZ179" s="23">
        <v>0</v>
      </c>
      <c r="BA179" s="23">
        <v>1</v>
      </c>
      <c r="BB179" s="23">
        <v>0</v>
      </c>
      <c r="BC179" s="23">
        <v>0</v>
      </c>
      <c r="BD179" s="23">
        <v>0</v>
      </c>
      <c r="BE179" s="23">
        <v>0</v>
      </c>
      <c r="BF179" s="23">
        <v>1</v>
      </c>
      <c r="BG179" s="23">
        <v>1</v>
      </c>
      <c r="BH179" s="23">
        <v>0</v>
      </c>
      <c r="BI179" s="23">
        <v>0</v>
      </c>
      <c r="BJ179" s="23">
        <v>1</v>
      </c>
      <c r="BK179" s="23">
        <v>0</v>
      </c>
    </row>
    <row r="180" spans="1:63" x14ac:dyDescent="0.2">
      <c r="A180" s="22" t="s">
        <v>142</v>
      </c>
      <c r="B180">
        <f t="shared" si="12"/>
        <v>28</v>
      </c>
      <c r="C180">
        <v>179</v>
      </c>
      <c r="D180" s="23">
        <v>2010</v>
      </c>
      <c r="E180" s="29">
        <v>-0.76</v>
      </c>
      <c r="F180" s="15">
        <f t="shared" si="14"/>
        <v>2.8625235404896421E-2</v>
      </c>
      <c r="G180" s="29">
        <v>-26.55</v>
      </c>
      <c r="H180" s="33">
        <v>0</v>
      </c>
      <c r="I180" s="23">
        <v>1</v>
      </c>
      <c r="J180" s="23">
        <v>18441</v>
      </c>
      <c r="K180" s="23">
        <v>1</v>
      </c>
      <c r="L180" s="23">
        <v>0</v>
      </c>
      <c r="M180" s="23">
        <v>0</v>
      </c>
      <c r="N180" s="23">
        <v>0</v>
      </c>
      <c r="O180" s="23">
        <v>0</v>
      </c>
      <c r="P180">
        <v>0</v>
      </c>
      <c r="Q180" s="23">
        <v>1</v>
      </c>
      <c r="R180" s="23">
        <v>0</v>
      </c>
      <c r="S180" s="23">
        <v>1</v>
      </c>
      <c r="T180" s="23">
        <v>1995</v>
      </c>
      <c r="U180" s="23">
        <v>2004</v>
      </c>
      <c r="V180">
        <f t="shared" si="11"/>
        <v>2000</v>
      </c>
      <c r="W180" s="23">
        <v>1</v>
      </c>
      <c r="X180" s="23">
        <v>0</v>
      </c>
      <c r="Y180" s="23">
        <v>1</v>
      </c>
      <c r="Z180" s="23">
        <v>0</v>
      </c>
      <c r="AA180" s="23">
        <v>0</v>
      </c>
      <c r="AB180" s="23">
        <v>0</v>
      </c>
      <c r="AC180" s="23">
        <v>0</v>
      </c>
      <c r="AD180" s="23">
        <v>1</v>
      </c>
      <c r="AE180" s="23">
        <v>1</v>
      </c>
      <c r="AF180" s="23">
        <v>1</v>
      </c>
      <c r="AG180" s="23">
        <v>1</v>
      </c>
      <c r="AH180" s="23">
        <v>1</v>
      </c>
      <c r="AI180" s="23">
        <v>1</v>
      </c>
      <c r="AJ180" s="23">
        <v>1</v>
      </c>
      <c r="AK180" s="23">
        <v>1</v>
      </c>
      <c r="AL180" s="23">
        <v>0</v>
      </c>
      <c r="AM180" s="23">
        <v>1</v>
      </c>
      <c r="AN180" s="23">
        <v>1</v>
      </c>
      <c r="AO180" s="23">
        <v>1</v>
      </c>
      <c r="AP180" s="23">
        <v>1</v>
      </c>
      <c r="AQ180" s="23">
        <v>1</v>
      </c>
      <c r="AR180" s="23">
        <v>1</v>
      </c>
      <c r="AS180" s="23">
        <v>1</v>
      </c>
      <c r="AT180" s="23">
        <v>1</v>
      </c>
      <c r="AU180" s="23">
        <v>1</v>
      </c>
      <c r="AV180" s="23">
        <v>1</v>
      </c>
      <c r="AW180" s="23">
        <v>1</v>
      </c>
      <c r="AX180" s="23">
        <v>1</v>
      </c>
      <c r="AY180" s="23">
        <v>0</v>
      </c>
      <c r="AZ180" s="23">
        <v>0</v>
      </c>
      <c r="BA180" s="23">
        <v>1</v>
      </c>
      <c r="BB180" s="23">
        <v>0</v>
      </c>
      <c r="BC180" s="23">
        <v>0</v>
      </c>
      <c r="BD180" s="23">
        <v>0</v>
      </c>
      <c r="BE180" s="23">
        <v>0</v>
      </c>
      <c r="BF180" s="23">
        <v>1</v>
      </c>
      <c r="BG180" s="23">
        <v>1</v>
      </c>
      <c r="BH180" s="23">
        <v>0</v>
      </c>
      <c r="BI180" s="23">
        <v>0</v>
      </c>
      <c r="BJ180" s="23">
        <v>1</v>
      </c>
      <c r="BK180" s="23">
        <v>0</v>
      </c>
    </row>
    <row r="181" spans="1:63" x14ac:dyDescent="0.2">
      <c r="A181" s="22" t="s">
        <v>142</v>
      </c>
      <c r="B181">
        <f t="shared" si="12"/>
        <v>28</v>
      </c>
      <c r="C181">
        <v>180</v>
      </c>
      <c r="D181" s="23">
        <v>2010</v>
      </c>
      <c r="E181" s="29">
        <v>-0.8</v>
      </c>
      <c r="F181" s="15">
        <f t="shared" si="14"/>
        <v>4.1884816753926704E-2</v>
      </c>
      <c r="G181" s="29">
        <v>-19.100000000000001</v>
      </c>
      <c r="H181" s="33">
        <v>0</v>
      </c>
      <c r="I181" s="23">
        <v>1</v>
      </c>
      <c r="J181" s="23">
        <v>18441</v>
      </c>
      <c r="K181" s="23">
        <v>1</v>
      </c>
      <c r="L181" s="23">
        <v>0</v>
      </c>
      <c r="M181" s="23">
        <v>0</v>
      </c>
      <c r="N181" s="23">
        <v>0</v>
      </c>
      <c r="O181" s="23">
        <v>0</v>
      </c>
      <c r="P181">
        <v>0</v>
      </c>
      <c r="Q181" s="23">
        <v>0</v>
      </c>
      <c r="R181" s="23">
        <v>1</v>
      </c>
      <c r="S181" s="23">
        <v>1</v>
      </c>
      <c r="T181" s="23">
        <v>1995</v>
      </c>
      <c r="U181" s="23">
        <v>2004</v>
      </c>
      <c r="V181">
        <f t="shared" si="11"/>
        <v>2000</v>
      </c>
      <c r="W181" s="23">
        <v>1</v>
      </c>
      <c r="X181" s="23">
        <v>0</v>
      </c>
      <c r="Y181" s="23">
        <v>1</v>
      </c>
      <c r="Z181" s="23">
        <v>0</v>
      </c>
      <c r="AA181" s="23">
        <v>0</v>
      </c>
      <c r="AB181" s="23">
        <v>0</v>
      </c>
      <c r="AC181" s="23">
        <v>0</v>
      </c>
      <c r="AD181" s="23">
        <v>1</v>
      </c>
      <c r="AE181" s="23">
        <v>1</v>
      </c>
      <c r="AF181" s="23">
        <v>1</v>
      </c>
      <c r="AG181" s="23">
        <v>1</v>
      </c>
      <c r="AH181" s="23">
        <v>1</v>
      </c>
      <c r="AI181" s="23">
        <v>1</v>
      </c>
      <c r="AJ181" s="23">
        <v>1</v>
      </c>
      <c r="AK181" s="23">
        <v>1</v>
      </c>
      <c r="AL181" s="23">
        <v>0</v>
      </c>
      <c r="AM181" s="23">
        <v>1</v>
      </c>
      <c r="AN181" s="23">
        <v>1</v>
      </c>
      <c r="AO181" s="23">
        <v>1</v>
      </c>
      <c r="AP181" s="23">
        <v>1</v>
      </c>
      <c r="AQ181" s="23">
        <v>1</v>
      </c>
      <c r="AR181" s="23">
        <v>1</v>
      </c>
      <c r="AS181" s="23">
        <v>1</v>
      </c>
      <c r="AT181" s="23">
        <v>1</v>
      </c>
      <c r="AU181" s="23">
        <v>1</v>
      </c>
      <c r="AV181" s="23">
        <v>1</v>
      </c>
      <c r="AW181" s="23">
        <v>1</v>
      </c>
      <c r="AX181" s="23">
        <v>1</v>
      </c>
      <c r="AY181" s="23">
        <v>0</v>
      </c>
      <c r="AZ181" s="23">
        <v>0</v>
      </c>
      <c r="BA181" s="23">
        <v>1</v>
      </c>
      <c r="BB181" s="23">
        <v>0</v>
      </c>
      <c r="BC181" s="23">
        <v>0</v>
      </c>
      <c r="BD181" s="23">
        <v>0</v>
      </c>
      <c r="BE181" s="23">
        <v>0</v>
      </c>
      <c r="BF181" s="23">
        <v>1</v>
      </c>
      <c r="BG181" s="23">
        <v>1</v>
      </c>
      <c r="BH181" s="23">
        <v>0</v>
      </c>
      <c r="BI181" s="23">
        <v>0</v>
      </c>
      <c r="BJ181" s="23">
        <v>1</v>
      </c>
      <c r="BK181" s="23">
        <v>0</v>
      </c>
    </row>
    <row r="182" spans="1:63" x14ac:dyDescent="0.2">
      <c r="A182" s="22" t="s">
        <v>142</v>
      </c>
      <c r="B182">
        <f t="shared" si="12"/>
        <v>28</v>
      </c>
      <c r="C182">
        <v>181</v>
      </c>
      <c r="D182" s="23">
        <v>2010</v>
      </c>
      <c r="E182" s="29">
        <v>-0.53</v>
      </c>
      <c r="F182" s="15">
        <f t="shared" si="14"/>
        <v>1.9175108538350218E-2</v>
      </c>
      <c r="G182" s="29">
        <v>-27.64</v>
      </c>
      <c r="H182" s="33">
        <v>0</v>
      </c>
      <c r="I182" s="23">
        <v>1</v>
      </c>
      <c r="J182" s="23">
        <v>13921</v>
      </c>
      <c r="K182" s="23">
        <v>1</v>
      </c>
      <c r="L182" s="23">
        <v>0</v>
      </c>
      <c r="M182" s="23">
        <v>0</v>
      </c>
      <c r="N182" s="23">
        <v>0</v>
      </c>
      <c r="O182" s="23">
        <v>0</v>
      </c>
      <c r="P182">
        <v>0</v>
      </c>
      <c r="Q182" s="23">
        <v>0</v>
      </c>
      <c r="R182" s="23">
        <v>0</v>
      </c>
      <c r="S182" s="23">
        <v>1</v>
      </c>
      <c r="T182" s="23">
        <v>1995</v>
      </c>
      <c r="U182" s="23">
        <v>2004</v>
      </c>
      <c r="V182">
        <f t="shared" si="11"/>
        <v>2000</v>
      </c>
      <c r="W182" s="23">
        <v>1</v>
      </c>
      <c r="X182" s="23">
        <v>0</v>
      </c>
      <c r="Y182" s="23">
        <v>1</v>
      </c>
      <c r="Z182" s="23">
        <v>0</v>
      </c>
      <c r="AA182" s="23">
        <v>0</v>
      </c>
      <c r="AB182" s="23">
        <v>0</v>
      </c>
      <c r="AC182" s="23">
        <v>0</v>
      </c>
      <c r="AD182" s="23">
        <v>1</v>
      </c>
      <c r="AE182" s="23">
        <v>1</v>
      </c>
      <c r="AF182" s="23">
        <v>1</v>
      </c>
      <c r="AG182" s="23">
        <v>1</v>
      </c>
      <c r="AH182" s="23">
        <v>1</v>
      </c>
      <c r="AI182" s="23">
        <v>1</v>
      </c>
      <c r="AJ182" s="23">
        <v>1</v>
      </c>
      <c r="AK182" s="23">
        <v>1</v>
      </c>
      <c r="AL182" s="23">
        <v>0</v>
      </c>
      <c r="AM182" s="23">
        <v>1</v>
      </c>
      <c r="AN182" s="23">
        <v>1</v>
      </c>
      <c r="AO182" s="23">
        <v>1</v>
      </c>
      <c r="AP182" s="23">
        <v>1</v>
      </c>
      <c r="AQ182" s="23">
        <v>1</v>
      </c>
      <c r="AR182" s="23">
        <v>1</v>
      </c>
      <c r="AS182" s="23">
        <v>1</v>
      </c>
      <c r="AT182" s="23">
        <v>1</v>
      </c>
      <c r="AU182" s="23">
        <v>1</v>
      </c>
      <c r="AV182" s="23">
        <v>1</v>
      </c>
      <c r="AW182" s="23">
        <v>1</v>
      </c>
      <c r="AX182" s="23">
        <v>1</v>
      </c>
      <c r="AY182" s="23">
        <v>0</v>
      </c>
      <c r="AZ182" s="23">
        <v>0</v>
      </c>
      <c r="BA182" s="23">
        <v>1</v>
      </c>
      <c r="BB182" s="23">
        <v>0</v>
      </c>
      <c r="BC182" s="23">
        <v>0</v>
      </c>
      <c r="BD182" s="23">
        <v>0</v>
      </c>
      <c r="BE182" s="23">
        <v>0</v>
      </c>
      <c r="BF182" s="23">
        <v>1</v>
      </c>
      <c r="BG182" s="23">
        <v>1</v>
      </c>
      <c r="BH182" s="23">
        <v>0</v>
      </c>
      <c r="BI182" s="23">
        <v>0</v>
      </c>
      <c r="BJ182" s="23">
        <v>1</v>
      </c>
      <c r="BK182" s="23">
        <v>0</v>
      </c>
    </row>
    <row r="183" spans="1:63" x14ac:dyDescent="0.2">
      <c r="A183" s="22" t="s">
        <v>142</v>
      </c>
      <c r="B183">
        <f t="shared" si="12"/>
        <v>28</v>
      </c>
      <c r="C183">
        <v>182</v>
      </c>
      <c r="D183" s="23">
        <v>2010</v>
      </c>
      <c r="E183" s="29">
        <v>-0.55000000000000004</v>
      </c>
      <c r="F183" s="15">
        <f t="shared" si="14"/>
        <v>3.2429245283018868E-2</v>
      </c>
      <c r="G183" s="29">
        <v>-16.96</v>
      </c>
      <c r="H183" s="33">
        <v>0</v>
      </c>
      <c r="I183" s="23">
        <v>1</v>
      </c>
      <c r="J183" s="23">
        <v>12054</v>
      </c>
      <c r="K183" s="23">
        <v>1</v>
      </c>
      <c r="L183" s="23">
        <v>0</v>
      </c>
      <c r="M183" s="23">
        <v>0</v>
      </c>
      <c r="N183" s="23">
        <v>0</v>
      </c>
      <c r="O183" s="23">
        <v>0</v>
      </c>
      <c r="P183">
        <v>0</v>
      </c>
      <c r="Q183" s="23">
        <v>1</v>
      </c>
      <c r="R183" s="23">
        <v>0</v>
      </c>
      <c r="S183" s="23">
        <v>1</v>
      </c>
      <c r="T183" s="23">
        <v>1995</v>
      </c>
      <c r="U183" s="23">
        <v>2004</v>
      </c>
      <c r="V183">
        <f t="shared" si="11"/>
        <v>2000</v>
      </c>
      <c r="W183" s="23">
        <v>1</v>
      </c>
      <c r="X183" s="23">
        <v>0</v>
      </c>
      <c r="Y183" s="23">
        <v>1</v>
      </c>
      <c r="Z183" s="23">
        <v>0</v>
      </c>
      <c r="AA183" s="23">
        <v>0</v>
      </c>
      <c r="AB183" s="23">
        <v>0</v>
      </c>
      <c r="AC183" s="23">
        <v>0</v>
      </c>
      <c r="AD183" s="23">
        <v>1</v>
      </c>
      <c r="AE183" s="23">
        <v>1</v>
      </c>
      <c r="AF183" s="23">
        <v>1</v>
      </c>
      <c r="AG183" s="23">
        <v>1</v>
      </c>
      <c r="AH183" s="23">
        <v>1</v>
      </c>
      <c r="AI183" s="23">
        <v>1</v>
      </c>
      <c r="AJ183" s="23">
        <v>1</v>
      </c>
      <c r="AK183" s="23">
        <v>1</v>
      </c>
      <c r="AL183" s="23">
        <v>0</v>
      </c>
      <c r="AM183" s="23">
        <v>1</v>
      </c>
      <c r="AN183" s="23">
        <v>1</v>
      </c>
      <c r="AO183" s="23">
        <v>1</v>
      </c>
      <c r="AP183" s="23">
        <v>1</v>
      </c>
      <c r="AQ183" s="23">
        <v>1</v>
      </c>
      <c r="AR183" s="23">
        <v>1</v>
      </c>
      <c r="AS183" s="23">
        <v>1</v>
      </c>
      <c r="AT183" s="23">
        <v>1</v>
      </c>
      <c r="AU183" s="23">
        <v>1</v>
      </c>
      <c r="AV183" s="23">
        <v>1</v>
      </c>
      <c r="AW183" s="23">
        <v>1</v>
      </c>
      <c r="AX183" s="23">
        <v>1</v>
      </c>
      <c r="AY183" s="23">
        <v>0</v>
      </c>
      <c r="AZ183" s="23">
        <v>0</v>
      </c>
      <c r="BA183" s="23">
        <v>1</v>
      </c>
      <c r="BB183" s="23">
        <v>0</v>
      </c>
      <c r="BC183" s="23">
        <v>0</v>
      </c>
      <c r="BD183" s="23">
        <v>0</v>
      </c>
      <c r="BE183" s="23">
        <v>0</v>
      </c>
      <c r="BF183" s="23">
        <v>1</v>
      </c>
      <c r="BG183" s="23">
        <v>1</v>
      </c>
      <c r="BH183" s="23">
        <v>0</v>
      </c>
      <c r="BI183" s="23">
        <v>0</v>
      </c>
      <c r="BJ183" s="23">
        <v>1</v>
      </c>
      <c r="BK183" s="23">
        <v>0</v>
      </c>
    </row>
    <row r="184" spans="1:63" x14ac:dyDescent="0.2">
      <c r="A184" s="22" t="s">
        <v>142</v>
      </c>
      <c r="B184">
        <f t="shared" si="12"/>
        <v>28</v>
      </c>
      <c r="C184">
        <v>183</v>
      </c>
      <c r="D184" s="23">
        <v>2010</v>
      </c>
      <c r="E184" s="29">
        <v>-0.61</v>
      </c>
      <c r="F184" s="15">
        <f t="shared" si="14"/>
        <v>4.8489666136724958E-2</v>
      </c>
      <c r="G184" s="29">
        <v>-12.58</v>
      </c>
      <c r="H184" s="33">
        <v>0</v>
      </c>
      <c r="I184" s="23">
        <v>1</v>
      </c>
      <c r="J184" s="23">
        <v>12054</v>
      </c>
      <c r="K184" s="23">
        <v>1</v>
      </c>
      <c r="L184" s="23">
        <v>0</v>
      </c>
      <c r="M184" s="23">
        <v>0</v>
      </c>
      <c r="N184" s="23">
        <v>0</v>
      </c>
      <c r="O184" s="23">
        <v>0</v>
      </c>
      <c r="P184">
        <v>0</v>
      </c>
      <c r="Q184" s="23">
        <v>0</v>
      </c>
      <c r="R184" s="23">
        <v>1</v>
      </c>
      <c r="S184" s="23">
        <v>1</v>
      </c>
      <c r="T184" s="23">
        <v>1995</v>
      </c>
      <c r="U184" s="23">
        <v>2004</v>
      </c>
      <c r="V184">
        <f t="shared" si="11"/>
        <v>2000</v>
      </c>
      <c r="W184" s="23">
        <v>1</v>
      </c>
      <c r="X184" s="23">
        <v>0</v>
      </c>
      <c r="Y184" s="23">
        <v>1</v>
      </c>
      <c r="Z184" s="23">
        <v>0</v>
      </c>
      <c r="AA184" s="23">
        <v>0</v>
      </c>
      <c r="AB184" s="23">
        <v>0</v>
      </c>
      <c r="AC184" s="23">
        <v>0</v>
      </c>
      <c r="AD184" s="23">
        <v>1</v>
      </c>
      <c r="AE184" s="23">
        <v>1</v>
      </c>
      <c r="AF184" s="23">
        <v>1</v>
      </c>
      <c r="AG184" s="23">
        <v>1</v>
      </c>
      <c r="AH184" s="23">
        <v>1</v>
      </c>
      <c r="AI184" s="23">
        <v>1</v>
      </c>
      <c r="AJ184" s="23">
        <v>1</v>
      </c>
      <c r="AK184" s="23">
        <v>1</v>
      </c>
      <c r="AL184" s="23">
        <v>0</v>
      </c>
      <c r="AM184" s="23">
        <v>1</v>
      </c>
      <c r="AN184" s="23">
        <v>1</v>
      </c>
      <c r="AO184" s="23">
        <v>1</v>
      </c>
      <c r="AP184" s="23">
        <v>1</v>
      </c>
      <c r="AQ184" s="23">
        <v>1</v>
      </c>
      <c r="AR184" s="23">
        <v>1</v>
      </c>
      <c r="AS184" s="23">
        <v>1</v>
      </c>
      <c r="AT184" s="23">
        <v>1</v>
      </c>
      <c r="AU184" s="23">
        <v>1</v>
      </c>
      <c r="AV184" s="23">
        <v>1</v>
      </c>
      <c r="AW184" s="23">
        <v>1</v>
      </c>
      <c r="AX184" s="23">
        <v>1</v>
      </c>
      <c r="AY184" s="23">
        <v>0</v>
      </c>
      <c r="AZ184" s="23">
        <v>0</v>
      </c>
      <c r="BA184" s="23">
        <v>1</v>
      </c>
      <c r="BB184" s="23">
        <v>0</v>
      </c>
      <c r="BC184" s="23">
        <v>0</v>
      </c>
      <c r="BD184" s="23">
        <v>0</v>
      </c>
      <c r="BE184" s="23">
        <v>0</v>
      </c>
      <c r="BF184" s="23">
        <v>1</v>
      </c>
      <c r="BG184" s="23">
        <v>1</v>
      </c>
      <c r="BH184" s="23">
        <v>0</v>
      </c>
      <c r="BI184" s="23">
        <v>0</v>
      </c>
      <c r="BJ184" s="23">
        <v>1</v>
      </c>
      <c r="BK184" s="23">
        <v>0</v>
      </c>
    </row>
    <row r="185" spans="1:63" x14ac:dyDescent="0.2">
      <c r="A185" s="22" t="s">
        <v>343</v>
      </c>
      <c r="B185">
        <f t="shared" si="12"/>
        <v>29</v>
      </c>
      <c r="C185">
        <v>184</v>
      </c>
      <c r="D185" s="23">
        <v>2010</v>
      </c>
      <c r="E185" s="29">
        <v>-1.47</v>
      </c>
      <c r="F185" s="15">
        <f t="shared" si="14"/>
        <v>9.0740740740740747E-2</v>
      </c>
      <c r="G185" s="29">
        <v>-16.2</v>
      </c>
      <c r="H185" s="33">
        <v>0</v>
      </c>
      <c r="I185" s="23">
        <v>1</v>
      </c>
      <c r="J185" s="23">
        <v>132</v>
      </c>
      <c r="K185" s="23">
        <v>1</v>
      </c>
      <c r="L185" s="23">
        <v>0</v>
      </c>
      <c r="M185" s="23">
        <v>0</v>
      </c>
      <c r="N185" s="23">
        <v>0</v>
      </c>
      <c r="O185" s="23">
        <v>0</v>
      </c>
      <c r="P185">
        <v>0</v>
      </c>
      <c r="Q185" s="23">
        <v>0</v>
      </c>
      <c r="R185" s="23">
        <v>0</v>
      </c>
      <c r="S185" s="23">
        <v>1</v>
      </c>
      <c r="T185" s="23">
        <v>1995</v>
      </c>
      <c r="U185" s="23">
        <v>2005</v>
      </c>
      <c r="V185">
        <f t="shared" si="11"/>
        <v>2000</v>
      </c>
      <c r="W185" s="23">
        <v>1</v>
      </c>
      <c r="X185" s="23">
        <v>0</v>
      </c>
      <c r="Y185" s="23">
        <v>0</v>
      </c>
      <c r="Z185" s="23">
        <v>0</v>
      </c>
      <c r="AA185" s="23">
        <v>0</v>
      </c>
      <c r="AB185" s="23">
        <v>1</v>
      </c>
      <c r="AC185" s="23">
        <v>0</v>
      </c>
      <c r="AD185" s="23">
        <v>1</v>
      </c>
      <c r="AE185" s="23">
        <v>1</v>
      </c>
      <c r="AF185" s="23">
        <v>1</v>
      </c>
      <c r="AG185" s="23">
        <v>0</v>
      </c>
      <c r="AH185" s="23">
        <v>0</v>
      </c>
      <c r="AI185" s="23">
        <v>0</v>
      </c>
      <c r="AJ185" s="23">
        <v>0</v>
      </c>
      <c r="AK185" s="23">
        <v>1</v>
      </c>
      <c r="AL185" s="23">
        <v>0</v>
      </c>
      <c r="AM185" s="23">
        <v>1</v>
      </c>
      <c r="AN185" s="23">
        <v>1</v>
      </c>
      <c r="AO185" s="23">
        <v>1</v>
      </c>
      <c r="AP185" s="23">
        <v>1</v>
      </c>
      <c r="AQ185" s="23">
        <v>0</v>
      </c>
      <c r="AR185" s="23">
        <v>1</v>
      </c>
      <c r="AS185" s="23">
        <v>0</v>
      </c>
      <c r="AT185" s="23">
        <v>1</v>
      </c>
      <c r="AU185" s="23">
        <v>0</v>
      </c>
      <c r="AV185" s="23">
        <v>0</v>
      </c>
      <c r="AW185" s="23">
        <v>0</v>
      </c>
      <c r="AX185" s="23">
        <v>0</v>
      </c>
      <c r="AY185" s="23">
        <v>1</v>
      </c>
      <c r="AZ185" s="23">
        <v>0</v>
      </c>
      <c r="BA185" s="23">
        <v>0</v>
      </c>
      <c r="BB185" s="23">
        <v>1</v>
      </c>
      <c r="BC185" s="23">
        <v>0</v>
      </c>
      <c r="BD185" s="23">
        <v>0</v>
      </c>
      <c r="BE185" s="23">
        <v>0</v>
      </c>
      <c r="BF185" s="23">
        <v>1</v>
      </c>
      <c r="BG185" s="23">
        <v>0</v>
      </c>
      <c r="BH185" s="23">
        <v>0</v>
      </c>
      <c r="BI185" s="23">
        <v>0</v>
      </c>
      <c r="BJ185" s="23">
        <v>0</v>
      </c>
      <c r="BK185" s="23">
        <v>0</v>
      </c>
    </row>
    <row r="186" spans="1:63" x14ac:dyDescent="0.2">
      <c r="A186" s="22" t="s">
        <v>343</v>
      </c>
      <c r="B186">
        <f t="shared" si="12"/>
        <v>29</v>
      </c>
      <c r="C186">
        <v>185</v>
      </c>
      <c r="D186" s="23">
        <v>2010</v>
      </c>
      <c r="E186" s="29">
        <v>-1.56</v>
      </c>
      <c r="F186" s="15">
        <f t="shared" si="14"/>
        <v>7.0492544057840043E-2</v>
      </c>
      <c r="G186" s="29">
        <v>-22.13</v>
      </c>
      <c r="H186" s="33">
        <v>0</v>
      </c>
      <c r="I186" s="23">
        <v>1</v>
      </c>
      <c r="J186" s="23">
        <v>132</v>
      </c>
      <c r="K186" s="23">
        <v>1</v>
      </c>
      <c r="L186" s="23">
        <v>0</v>
      </c>
      <c r="M186" s="23">
        <v>0</v>
      </c>
      <c r="N186" s="23">
        <v>0</v>
      </c>
      <c r="O186" s="23">
        <v>0</v>
      </c>
      <c r="P186">
        <v>0</v>
      </c>
      <c r="Q186" s="23">
        <v>0</v>
      </c>
      <c r="R186" s="23">
        <v>0</v>
      </c>
      <c r="S186" s="23">
        <v>1</v>
      </c>
      <c r="T186" s="23">
        <v>1995</v>
      </c>
      <c r="U186" s="23">
        <v>2005</v>
      </c>
      <c r="V186">
        <f t="shared" si="11"/>
        <v>2000</v>
      </c>
      <c r="W186" s="23">
        <v>1</v>
      </c>
      <c r="X186" s="23">
        <v>0</v>
      </c>
      <c r="Y186" s="23">
        <v>0</v>
      </c>
      <c r="Z186" s="23">
        <v>0</v>
      </c>
      <c r="AA186" s="23">
        <v>0</v>
      </c>
      <c r="AB186" s="23">
        <v>1</v>
      </c>
      <c r="AC186" s="23">
        <v>0</v>
      </c>
      <c r="AD186" s="23">
        <v>1</v>
      </c>
      <c r="AE186" s="23">
        <v>1</v>
      </c>
      <c r="AF186" s="23">
        <v>1</v>
      </c>
      <c r="AG186" s="23">
        <v>0</v>
      </c>
      <c r="AH186" s="23">
        <v>0</v>
      </c>
      <c r="AI186" s="23">
        <v>0</v>
      </c>
      <c r="AJ186" s="23">
        <v>0</v>
      </c>
      <c r="AK186" s="23">
        <v>1</v>
      </c>
      <c r="AL186" s="23">
        <v>0</v>
      </c>
      <c r="AM186" s="23">
        <v>1</v>
      </c>
      <c r="AN186" s="23">
        <v>1</v>
      </c>
      <c r="AO186" s="23">
        <v>1</v>
      </c>
      <c r="AP186" s="23">
        <v>1</v>
      </c>
      <c r="AQ186" s="23">
        <v>0</v>
      </c>
      <c r="AR186" s="23">
        <v>1</v>
      </c>
      <c r="AS186" s="23">
        <v>0</v>
      </c>
      <c r="AT186" s="23">
        <v>1</v>
      </c>
      <c r="AU186" s="23">
        <v>0</v>
      </c>
      <c r="AV186" s="23">
        <v>0</v>
      </c>
      <c r="AW186" s="23">
        <v>0</v>
      </c>
      <c r="AX186" s="23">
        <v>0</v>
      </c>
      <c r="AY186" s="23">
        <v>1</v>
      </c>
      <c r="AZ186" s="23">
        <v>0</v>
      </c>
      <c r="BA186" s="23">
        <v>0</v>
      </c>
      <c r="BB186" s="23">
        <v>1</v>
      </c>
      <c r="BC186" s="23">
        <v>0</v>
      </c>
      <c r="BD186" s="23">
        <v>0</v>
      </c>
      <c r="BE186" s="23">
        <v>0</v>
      </c>
      <c r="BF186" s="23">
        <v>0</v>
      </c>
      <c r="BG186" s="23">
        <v>0</v>
      </c>
      <c r="BH186" s="23">
        <v>0</v>
      </c>
      <c r="BI186" s="23">
        <v>0</v>
      </c>
      <c r="BJ186" s="23">
        <v>0</v>
      </c>
      <c r="BK186" s="23">
        <v>0</v>
      </c>
    </row>
    <row r="187" spans="1:63" x14ac:dyDescent="0.2">
      <c r="A187" s="22" t="s">
        <v>343</v>
      </c>
      <c r="B187">
        <f t="shared" si="12"/>
        <v>29</v>
      </c>
      <c r="C187">
        <v>186</v>
      </c>
      <c r="D187" s="23">
        <v>2010</v>
      </c>
      <c r="E187" s="29">
        <v>-3.61</v>
      </c>
      <c r="F187" s="15">
        <f t="shared" si="14"/>
        <v>0.27369219105382864</v>
      </c>
      <c r="G187" s="29">
        <v>-13.19</v>
      </c>
      <c r="H187" s="33">
        <v>0</v>
      </c>
      <c r="I187" s="23">
        <v>1</v>
      </c>
      <c r="J187" s="23">
        <v>84</v>
      </c>
      <c r="K187" s="23">
        <v>1</v>
      </c>
      <c r="L187" s="23">
        <v>0</v>
      </c>
      <c r="M187" s="23">
        <v>0</v>
      </c>
      <c r="N187" s="23">
        <v>0</v>
      </c>
      <c r="O187" s="23">
        <v>0</v>
      </c>
      <c r="P187">
        <v>0</v>
      </c>
      <c r="Q187" s="23">
        <v>0</v>
      </c>
      <c r="R187" s="23">
        <v>0</v>
      </c>
      <c r="S187" s="23">
        <v>1</v>
      </c>
      <c r="T187" s="23">
        <v>1995</v>
      </c>
      <c r="U187" s="23">
        <v>2005</v>
      </c>
      <c r="V187">
        <f t="shared" si="11"/>
        <v>2000</v>
      </c>
      <c r="W187" s="23">
        <v>0</v>
      </c>
      <c r="X187" s="23">
        <v>1</v>
      </c>
      <c r="Y187" s="23">
        <v>0</v>
      </c>
      <c r="Z187" s="23">
        <v>0</v>
      </c>
      <c r="AA187" s="23">
        <v>0</v>
      </c>
      <c r="AB187" s="23">
        <v>1</v>
      </c>
      <c r="AC187" s="23">
        <v>0</v>
      </c>
      <c r="AD187" s="23">
        <v>1</v>
      </c>
      <c r="AE187" s="23">
        <v>1</v>
      </c>
      <c r="AF187" s="23">
        <v>1</v>
      </c>
      <c r="AG187" s="23">
        <v>0</v>
      </c>
      <c r="AH187" s="23">
        <v>0</v>
      </c>
      <c r="AI187" s="23">
        <v>0</v>
      </c>
      <c r="AJ187" s="23">
        <v>0</v>
      </c>
      <c r="AK187" s="23">
        <v>1</v>
      </c>
      <c r="AL187" s="23">
        <v>0</v>
      </c>
      <c r="AM187" s="23">
        <v>1</v>
      </c>
      <c r="AN187" s="23">
        <v>1</v>
      </c>
      <c r="AO187" s="23">
        <v>1</v>
      </c>
      <c r="AP187" s="23">
        <v>0</v>
      </c>
      <c r="AQ187" s="23">
        <v>0</v>
      </c>
      <c r="AR187" s="23">
        <v>0</v>
      </c>
      <c r="AS187" s="23">
        <v>0</v>
      </c>
      <c r="AT187" s="23">
        <v>0</v>
      </c>
      <c r="AU187" s="23">
        <v>0</v>
      </c>
      <c r="AV187" s="23">
        <v>0</v>
      </c>
      <c r="AW187" s="23">
        <v>0</v>
      </c>
      <c r="AX187" s="23">
        <v>0</v>
      </c>
      <c r="AY187" s="23">
        <v>1</v>
      </c>
      <c r="AZ187" s="23">
        <v>0</v>
      </c>
      <c r="BA187" s="23">
        <v>0</v>
      </c>
      <c r="BB187" s="23">
        <v>1</v>
      </c>
      <c r="BC187" s="23">
        <v>0</v>
      </c>
      <c r="BD187" s="23">
        <v>0</v>
      </c>
      <c r="BE187" s="23">
        <v>0</v>
      </c>
      <c r="BF187" s="23">
        <v>1</v>
      </c>
      <c r="BG187" s="23">
        <v>0</v>
      </c>
      <c r="BH187" s="23">
        <v>0</v>
      </c>
      <c r="BI187" s="23">
        <v>0</v>
      </c>
      <c r="BJ187" s="23">
        <v>0</v>
      </c>
      <c r="BK187" s="23">
        <v>0</v>
      </c>
    </row>
    <row r="188" spans="1:63" x14ac:dyDescent="0.2">
      <c r="A188" s="22" t="s">
        <v>343</v>
      </c>
      <c r="B188">
        <f t="shared" si="12"/>
        <v>29</v>
      </c>
      <c r="C188">
        <v>187</v>
      </c>
      <c r="D188" s="23">
        <v>2010</v>
      </c>
      <c r="E188" s="29">
        <v>-2.14</v>
      </c>
      <c r="F188" s="15">
        <f t="shared" si="14"/>
        <v>0.18212765957446811</v>
      </c>
      <c r="G188" s="29">
        <v>-11.75</v>
      </c>
      <c r="H188" s="33">
        <v>0</v>
      </c>
      <c r="I188" s="23">
        <v>1</v>
      </c>
      <c r="J188" s="23">
        <v>84</v>
      </c>
      <c r="K188" s="23">
        <v>1</v>
      </c>
      <c r="L188" s="23">
        <v>0</v>
      </c>
      <c r="M188" s="23">
        <v>0</v>
      </c>
      <c r="N188" s="23">
        <v>0</v>
      </c>
      <c r="O188" s="23">
        <v>0</v>
      </c>
      <c r="P188">
        <v>0</v>
      </c>
      <c r="Q188" s="23">
        <v>0</v>
      </c>
      <c r="R188" s="23">
        <v>0</v>
      </c>
      <c r="S188" s="23">
        <v>1</v>
      </c>
      <c r="T188" s="23">
        <v>1995</v>
      </c>
      <c r="U188" s="23">
        <v>2005</v>
      </c>
      <c r="V188">
        <f t="shared" si="11"/>
        <v>2000</v>
      </c>
      <c r="W188" s="23">
        <v>0</v>
      </c>
      <c r="X188" s="23">
        <v>1</v>
      </c>
      <c r="Y188" s="23">
        <v>0</v>
      </c>
      <c r="Z188" s="23">
        <v>0</v>
      </c>
      <c r="AA188" s="23">
        <v>0</v>
      </c>
      <c r="AB188" s="23">
        <v>1</v>
      </c>
      <c r="AC188" s="23">
        <v>0</v>
      </c>
      <c r="AD188" s="23">
        <v>1</v>
      </c>
      <c r="AE188" s="23">
        <v>1</v>
      </c>
      <c r="AF188" s="23">
        <v>1</v>
      </c>
      <c r="AG188" s="23">
        <v>0</v>
      </c>
      <c r="AH188" s="23">
        <v>0</v>
      </c>
      <c r="AI188" s="23">
        <v>0</v>
      </c>
      <c r="AJ188" s="23">
        <v>0</v>
      </c>
      <c r="AK188" s="23">
        <v>1</v>
      </c>
      <c r="AL188" s="23">
        <v>0</v>
      </c>
      <c r="AM188" s="23">
        <v>1</v>
      </c>
      <c r="AN188" s="23">
        <v>1</v>
      </c>
      <c r="AO188" s="23">
        <v>1</v>
      </c>
      <c r="AP188" s="23">
        <v>0</v>
      </c>
      <c r="AQ188" s="23">
        <v>0</v>
      </c>
      <c r="AR188" s="23">
        <v>0</v>
      </c>
      <c r="AS188" s="23">
        <v>0</v>
      </c>
      <c r="AT188" s="23">
        <v>0</v>
      </c>
      <c r="AU188" s="23">
        <v>0</v>
      </c>
      <c r="AV188" s="23">
        <v>0</v>
      </c>
      <c r="AW188" s="23">
        <v>0</v>
      </c>
      <c r="AX188" s="23">
        <v>0</v>
      </c>
      <c r="AY188" s="23">
        <v>1</v>
      </c>
      <c r="AZ188" s="23">
        <v>0</v>
      </c>
      <c r="BA188" s="23">
        <v>0</v>
      </c>
      <c r="BB188" s="23">
        <v>1</v>
      </c>
      <c r="BC188" s="23">
        <v>0</v>
      </c>
      <c r="BD188" s="23">
        <v>0</v>
      </c>
      <c r="BE188" s="23">
        <v>0</v>
      </c>
      <c r="BF188" s="23">
        <v>0</v>
      </c>
      <c r="BG188" s="23">
        <v>0</v>
      </c>
      <c r="BH188" s="23">
        <v>0</v>
      </c>
      <c r="BI188" s="23">
        <v>0</v>
      </c>
      <c r="BJ188" s="23">
        <v>0</v>
      </c>
      <c r="BK188" s="23">
        <v>0</v>
      </c>
    </row>
    <row r="189" spans="1:63" x14ac:dyDescent="0.2">
      <c r="A189" s="19" t="s">
        <v>150</v>
      </c>
      <c r="B189">
        <f t="shared" si="12"/>
        <v>30</v>
      </c>
      <c r="C189">
        <v>188</v>
      </c>
      <c r="D189" s="23">
        <v>2017</v>
      </c>
      <c r="E189" s="29">
        <v>-1.21</v>
      </c>
      <c r="F189" s="29">
        <v>0.27</v>
      </c>
      <c r="G189" s="15">
        <f>E189/F189</f>
        <v>-4.481481481481481</v>
      </c>
      <c r="H189" s="33">
        <v>0</v>
      </c>
      <c r="I189" s="23">
        <v>1</v>
      </c>
      <c r="J189" s="23">
        <v>144</v>
      </c>
      <c r="K189" s="23">
        <v>1</v>
      </c>
      <c r="L189" s="23">
        <v>0</v>
      </c>
      <c r="M189" s="23">
        <v>0</v>
      </c>
      <c r="N189" s="23">
        <v>0</v>
      </c>
      <c r="O189" s="23">
        <v>0</v>
      </c>
      <c r="P189">
        <v>0</v>
      </c>
      <c r="Q189" s="23">
        <v>0</v>
      </c>
      <c r="R189" s="23">
        <v>0</v>
      </c>
      <c r="S189" s="23">
        <v>1</v>
      </c>
      <c r="T189" s="23">
        <v>2007</v>
      </c>
      <c r="U189" s="23">
        <v>2014</v>
      </c>
      <c r="V189">
        <f t="shared" si="11"/>
        <v>2011</v>
      </c>
      <c r="W189" s="23">
        <v>1</v>
      </c>
      <c r="X189" s="23">
        <v>0</v>
      </c>
      <c r="Y189" s="23">
        <v>0</v>
      </c>
      <c r="Z189" s="23">
        <v>0</v>
      </c>
      <c r="AA189" s="23">
        <v>0</v>
      </c>
      <c r="AB189" s="23">
        <v>1</v>
      </c>
      <c r="AC189" s="23">
        <v>0</v>
      </c>
      <c r="AD189" s="23">
        <v>0</v>
      </c>
      <c r="AE189" s="23">
        <v>0</v>
      </c>
      <c r="AF189" s="23">
        <v>1</v>
      </c>
      <c r="AG189" s="23">
        <v>0</v>
      </c>
      <c r="AH189" s="23">
        <v>0</v>
      </c>
      <c r="AI189" s="23">
        <v>0</v>
      </c>
      <c r="AJ189" s="23">
        <v>0</v>
      </c>
      <c r="AK189" s="23">
        <v>0</v>
      </c>
      <c r="AL189" s="23">
        <v>0</v>
      </c>
      <c r="AM189" s="23">
        <v>1</v>
      </c>
      <c r="AN189" s="23">
        <v>1</v>
      </c>
      <c r="AO189" s="23">
        <v>1</v>
      </c>
      <c r="AP189" s="23">
        <v>1</v>
      </c>
      <c r="AQ189" s="23">
        <v>0</v>
      </c>
      <c r="AR189" s="23">
        <v>1</v>
      </c>
      <c r="AS189" s="23">
        <v>0</v>
      </c>
      <c r="AT189" s="23">
        <v>0</v>
      </c>
      <c r="AU189" s="23">
        <v>0</v>
      </c>
      <c r="AV189" s="23">
        <v>0</v>
      </c>
      <c r="AW189" s="23">
        <v>0</v>
      </c>
      <c r="AX189" s="23">
        <v>1</v>
      </c>
      <c r="AY189" s="23">
        <v>1</v>
      </c>
      <c r="AZ189" s="23">
        <v>0</v>
      </c>
      <c r="BA189" s="23">
        <v>0</v>
      </c>
      <c r="BB189" s="23">
        <v>0</v>
      </c>
      <c r="BC189" s="23">
        <v>0</v>
      </c>
      <c r="BD189" s="23">
        <v>0</v>
      </c>
      <c r="BE189" s="23">
        <v>0</v>
      </c>
      <c r="BF189" s="23">
        <v>0</v>
      </c>
      <c r="BG189" s="23">
        <v>1</v>
      </c>
      <c r="BH189" s="23">
        <v>0</v>
      </c>
      <c r="BI189" s="23">
        <v>0</v>
      </c>
      <c r="BJ189" s="23">
        <v>0</v>
      </c>
      <c r="BK189" s="23">
        <v>0</v>
      </c>
    </row>
    <row r="190" spans="1:63" x14ac:dyDescent="0.2">
      <c r="A190" s="19" t="s">
        <v>150</v>
      </c>
      <c r="B190">
        <f t="shared" si="12"/>
        <v>30</v>
      </c>
      <c r="C190">
        <v>189</v>
      </c>
      <c r="D190" s="23">
        <v>2017</v>
      </c>
      <c r="E190" s="29">
        <v>-1.19</v>
      </c>
      <c r="F190" s="29">
        <v>0.28000000000000003</v>
      </c>
      <c r="G190" s="15">
        <f>E190/F190</f>
        <v>-4.2499999999999991</v>
      </c>
      <c r="H190" s="33">
        <v>0</v>
      </c>
      <c r="I190" s="23">
        <v>1</v>
      </c>
      <c r="J190" s="23">
        <v>144</v>
      </c>
      <c r="K190" s="23">
        <v>1</v>
      </c>
      <c r="L190" s="23">
        <v>0</v>
      </c>
      <c r="M190" s="23">
        <v>0</v>
      </c>
      <c r="N190" s="23">
        <v>0</v>
      </c>
      <c r="O190" s="23">
        <v>0</v>
      </c>
      <c r="P190">
        <v>0</v>
      </c>
      <c r="Q190" s="23">
        <v>0</v>
      </c>
      <c r="R190" s="23">
        <v>1</v>
      </c>
      <c r="S190" s="23">
        <v>1</v>
      </c>
      <c r="T190" s="23">
        <v>2007</v>
      </c>
      <c r="U190" s="23">
        <v>2014</v>
      </c>
      <c r="V190">
        <f t="shared" si="11"/>
        <v>2011</v>
      </c>
      <c r="W190" s="23">
        <v>1</v>
      </c>
      <c r="X190" s="23">
        <v>0</v>
      </c>
      <c r="Y190" s="23">
        <v>0</v>
      </c>
      <c r="Z190" s="23">
        <v>0</v>
      </c>
      <c r="AA190" s="23">
        <v>0</v>
      </c>
      <c r="AB190" s="23">
        <v>1</v>
      </c>
      <c r="AC190" s="23">
        <v>0</v>
      </c>
      <c r="AD190" s="23">
        <v>0</v>
      </c>
      <c r="AE190" s="23">
        <v>0</v>
      </c>
      <c r="AF190" s="23">
        <v>1</v>
      </c>
      <c r="AG190" s="23">
        <v>0</v>
      </c>
      <c r="AH190" s="23">
        <v>0</v>
      </c>
      <c r="AI190" s="23">
        <v>0</v>
      </c>
      <c r="AJ190" s="23">
        <v>0</v>
      </c>
      <c r="AK190" s="23">
        <v>0</v>
      </c>
      <c r="AL190" s="23">
        <v>0</v>
      </c>
      <c r="AM190" s="23">
        <v>1</v>
      </c>
      <c r="AN190" s="23">
        <v>1</v>
      </c>
      <c r="AO190" s="23">
        <v>1</v>
      </c>
      <c r="AP190" s="23">
        <v>1</v>
      </c>
      <c r="AQ190" s="23">
        <v>0</v>
      </c>
      <c r="AR190" s="23">
        <v>1</v>
      </c>
      <c r="AS190" s="23">
        <v>0</v>
      </c>
      <c r="AT190" s="23">
        <v>0</v>
      </c>
      <c r="AU190" s="23">
        <v>0</v>
      </c>
      <c r="AV190" s="23">
        <v>0</v>
      </c>
      <c r="AW190" s="23">
        <v>0</v>
      </c>
      <c r="AX190" s="23">
        <v>1</v>
      </c>
      <c r="AY190" s="23">
        <v>1</v>
      </c>
      <c r="AZ190" s="23">
        <v>0</v>
      </c>
      <c r="BA190" s="23">
        <v>0</v>
      </c>
      <c r="BB190" s="23">
        <v>0</v>
      </c>
      <c r="BC190" s="23">
        <v>0</v>
      </c>
      <c r="BD190" s="23">
        <v>0</v>
      </c>
      <c r="BE190" s="23">
        <v>0</v>
      </c>
      <c r="BF190" s="23">
        <v>0</v>
      </c>
      <c r="BG190" s="23">
        <v>1</v>
      </c>
      <c r="BH190" s="23">
        <v>0</v>
      </c>
      <c r="BI190" s="23">
        <v>0</v>
      </c>
      <c r="BJ190" s="23">
        <v>0</v>
      </c>
      <c r="BK190" s="23">
        <v>0</v>
      </c>
    </row>
    <row r="191" spans="1:63" x14ac:dyDescent="0.2">
      <c r="A191" s="1" t="s">
        <v>155</v>
      </c>
      <c r="B191">
        <f t="shared" si="12"/>
        <v>31</v>
      </c>
      <c r="C191">
        <v>190</v>
      </c>
      <c r="D191" s="23">
        <v>2019</v>
      </c>
      <c r="E191" s="29">
        <v>-2.1</v>
      </c>
      <c r="F191" s="29">
        <v>0.14000000000000001</v>
      </c>
      <c r="G191" s="15">
        <f>E191/F191</f>
        <v>-15</v>
      </c>
      <c r="H191" s="33">
        <v>0</v>
      </c>
      <c r="I191" s="23">
        <v>1</v>
      </c>
      <c r="J191" s="23">
        <v>550</v>
      </c>
      <c r="K191" s="23">
        <v>1</v>
      </c>
      <c r="L191" s="23">
        <v>0</v>
      </c>
      <c r="M191" s="23">
        <v>0</v>
      </c>
      <c r="N191" s="23">
        <v>0</v>
      </c>
      <c r="O191" s="23">
        <v>0</v>
      </c>
      <c r="P191">
        <v>0</v>
      </c>
      <c r="Q191" s="23">
        <v>0</v>
      </c>
      <c r="R191" s="23">
        <v>0</v>
      </c>
      <c r="S191" s="23">
        <v>1</v>
      </c>
      <c r="T191" s="23">
        <v>2006</v>
      </c>
      <c r="U191" s="23">
        <v>2015</v>
      </c>
      <c r="V191">
        <f t="shared" si="11"/>
        <v>2011</v>
      </c>
      <c r="W191" s="23">
        <v>1</v>
      </c>
      <c r="X191" s="23">
        <v>0</v>
      </c>
      <c r="Y191" s="23">
        <v>0</v>
      </c>
      <c r="Z191" s="23">
        <v>0</v>
      </c>
      <c r="AA191" s="23">
        <v>0</v>
      </c>
      <c r="AB191" s="23">
        <v>1</v>
      </c>
      <c r="AC191" s="23">
        <v>0</v>
      </c>
      <c r="AD191" s="23">
        <v>0</v>
      </c>
      <c r="AE191" s="23">
        <v>0</v>
      </c>
      <c r="AF191" s="23">
        <v>0</v>
      </c>
      <c r="AG191" s="23">
        <v>0</v>
      </c>
      <c r="AH191" s="23">
        <v>0</v>
      </c>
      <c r="AI191" s="23">
        <v>0</v>
      </c>
      <c r="AJ191" s="23">
        <v>0</v>
      </c>
      <c r="AK191" s="23">
        <v>1</v>
      </c>
      <c r="AL191" s="23">
        <v>0</v>
      </c>
      <c r="AM191" s="23">
        <v>0</v>
      </c>
      <c r="AN191" s="23">
        <v>0</v>
      </c>
      <c r="AO191" s="23">
        <v>1</v>
      </c>
      <c r="AP191" s="23">
        <v>0</v>
      </c>
      <c r="AQ191" s="23">
        <v>0</v>
      </c>
      <c r="AR191" s="23">
        <v>0</v>
      </c>
      <c r="AS191" s="23">
        <v>0</v>
      </c>
      <c r="AT191" s="23">
        <v>1</v>
      </c>
      <c r="AU191" s="23">
        <v>0</v>
      </c>
      <c r="AV191" s="23">
        <v>0</v>
      </c>
      <c r="AW191" s="23">
        <v>0</v>
      </c>
      <c r="AX191" s="23">
        <v>0</v>
      </c>
      <c r="AY191" s="23">
        <v>0</v>
      </c>
      <c r="AZ191" s="23">
        <v>0</v>
      </c>
      <c r="BA191" s="23">
        <v>0</v>
      </c>
      <c r="BB191" s="23">
        <v>0</v>
      </c>
      <c r="BC191" s="23">
        <v>1</v>
      </c>
      <c r="BD191" s="23">
        <v>1</v>
      </c>
      <c r="BE191" s="23">
        <v>0</v>
      </c>
      <c r="BF191" s="23">
        <v>1</v>
      </c>
      <c r="BG191" s="23">
        <v>0</v>
      </c>
      <c r="BH191" s="23">
        <v>0</v>
      </c>
      <c r="BI191" s="23">
        <v>0</v>
      </c>
      <c r="BJ191" s="23">
        <v>0</v>
      </c>
      <c r="BK191" s="23">
        <v>0</v>
      </c>
    </row>
    <row r="192" spans="1:63" x14ac:dyDescent="0.2">
      <c r="A192" s="1" t="s">
        <v>155</v>
      </c>
      <c r="B192">
        <f t="shared" si="12"/>
        <v>31</v>
      </c>
      <c r="C192">
        <v>191</v>
      </c>
      <c r="D192" s="23">
        <v>2019</v>
      </c>
      <c r="E192" s="29">
        <v>-2.41</v>
      </c>
      <c r="F192" s="29">
        <v>0.46</v>
      </c>
      <c r="G192" s="15">
        <f>E192/F192</f>
        <v>-5.2391304347826084</v>
      </c>
      <c r="H192" s="33">
        <v>0</v>
      </c>
      <c r="I192" s="23">
        <v>1</v>
      </c>
      <c r="J192" s="23">
        <v>550</v>
      </c>
      <c r="K192" s="23">
        <v>1</v>
      </c>
      <c r="L192" s="23">
        <v>0</v>
      </c>
      <c r="M192" s="23">
        <v>0</v>
      </c>
      <c r="N192" s="23">
        <v>0</v>
      </c>
      <c r="O192" s="23">
        <v>0</v>
      </c>
      <c r="P192">
        <v>0</v>
      </c>
      <c r="Q192" s="23">
        <v>0</v>
      </c>
      <c r="R192" s="23">
        <v>0</v>
      </c>
      <c r="S192" s="23">
        <v>1</v>
      </c>
      <c r="T192" s="23">
        <v>2006</v>
      </c>
      <c r="U192" s="23">
        <v>2015</v>
      </c>
      <c r="V192">
        <f t="shared" si="11"/>
        <v>2011</v>
      </c>
      <c r="W192" s="23">
        <v>1</v>
      </c>
      <c r="X192" s="23">
        <v>0</v>
      </c>
      <c r="Y192" s="23">
        <v>0</v>
      </c>
      <c r="Z192" s="23">
        <v>0</v>
      </c>
      <c r="AA192" s="23">
        <v>0</v>
      </c>
      <c r="AB192" s="23">
        <v>1</v>
      </c>
      <c r="AC192" s="23">
        <v>0</v>
      </c>
      <c r="AD192" s="23">
        <v>0</v>
      </c>
      <c r="AE192" s="23">
        <v>0</v>
      </c>
      <c r="AF192" s="23">
        <v>0</v>
      </c>
      <c r="AG192" s="23">
        <v>0</v>
      </c>
      <c r="AH192" s="23">
        <v>0</v>
      </c>
      <c r="AI192" s="23">
        <v>0</v>
      </c>
      <c r="AJ192" s="23">
        <v>0</v>
      </c>
      <c r="AK192" s="23">
        <v>1</v>
      </c>
      <c r="AL192" s="23">
        <v>0</v>
      </c>
      <c r="AM192" s="23">
        <v>0</v>
      </c>
      <c r="AN192" s="23">
        <v>0</v>
      </c>
      <c r="AO192" s="23">
        <v>1</v>
      </c>
      <c r="AP192" s="23">
        <v>0</v>
      </c>
      <c r="AQ192" s="23">
        <v>0</v>
      </c>
      <c r="AR192" s="23">
        <v>0</v>
      </c>
      <c r="AS192" s="23">
        <v>0</v>
      </c>
      <c r="AT192" s="23">
        <v>1</v>
      </c>
      <c r="AU192" s="23">
        <v>0</v>
      </c>
      <c r="AV192" s="23">
        <v>0</v>
      </c>
      <c r="AW192" s="23">
        <v>0</v>
      </c>
      <c r="AX192" s="23">
        <v>0</v>
      </c>
      <c r="AY192" s="23">
        <v>0</v>
      </c>
      <c r="AZ192" s="23">
        <v>0</v>
      </c>
      <c r="BA192" s="23">
        <v>0</v>
      </c>
      <c r="BB192" s="23">
        <v>0</v>
      </c>
      <c r="BC192" s="23">
        <v>1</v>
      </c>
      <c r="BD192" s="23">
        <v>1</v>
      </c>
      <c r="BE192" s="23">
        <v>0</v>
      </c>
      <c r="BF192" s="23">
        <v>1</v>
      </c>
      <c r="BG192" s="23">
        <v>0</v>
      </c>
      <c r="BH192" s="23">
        <v>0</v>
      </c>
      <c r="BI192" s="23">
        <v>0</v>
      </c>
      <c r="BJ192" s="23">
        <v>0</v>
      </c>
      <c r="BK192" s="23">
        <v>0</v>
      </c>
    </row>
    <row r="193" spans="1:63" x14ac:dyDescent="0.2">
      <c r="A193" s="19" t="s">
        <v>159</v>
      </c>
      <c r="B193">
        <f t="shared" si="12"/>
        <v>32</v>
      </c>
      <c r="C193">
        <v>192</v>
      </c>
      <c r="D193" s="23">
        <v>2019</v>
      </c>
      <c r="E193" s="29">
        <v>-1.1399999999999999</v>
      </c>
      <c r="F193" s="15">
        <f t="shared" ref="F193:F208" si="15">E193/G193</f>
        <v>3.4819792302993278E-2</v>
      </c>
      <c r="G193" s="29">
        <v>-32.74</v>
      </c>
      <c r="H193" s="33">
        <v>0</v>
      </c>
      <c r="I193" s="23">
        <v>1</v>
      </c>
      <c r="J193" s="23">
        <v>420</v>
      </c>
      <c r="K193" s="23">
        <v>1</v>
      </c>
      <c r="L193" s="23">
        <v>0</v>
      </c>
      <c r="M193" s="23">
        <v>0</v>
      </c>
      <c r="N193" s="23">
        <v>0</v>
      </c>
      <c r="O193" s="23">
        <v>0</v>
      </c>
      <c r="P193">
        <v>0</v>
      </c>
      <c r="Q193" s="23">
        <v>1</v>
      </c>
      <c r="R193" s="23">
        <v>0</v>
      </c>
      <c r="S193" s="23">
        <v>1</v>
      </c>
      <c r="T193" s="23">
        <v>1995</v>
      </c>
      <c r="U193" s="23">
        <v>2014</v>
      </c>
      <c r="V193">
        <f t="shared" si="11"/>
        <v>2005</v>
      </c>
      <c r="W193" s="23">
        <v>1</v>
      </c>
      <c r="X193" s="23">
        <v>0</v>
      </c>
      <c r="Y193" s="23">
        <v>0</v>
      </c>
      <c r="Z193" s="23">
        <v>0</v>
      </c>
      <c r="AA193" s="23">
        <v>0</v>
      </c>
      <c r="AB193" s="23">
        <v>1</v>
      </c>
      <c r="AC193" s="23">
        <v>0</v>
      </c>
      <c r="AD193" s="23">
        <v>1</v>
      </c>
      <c r="AE193" s="23">
        <v>0</v>
      </c>
      <c r="AF193" s="23">
        <v>0</v>
      </c>
      <c r="AG193" s="23">
        <v>0</v>
      </c>
      <c r="AH193" s="23">
        <v>0</v>
      </c>
      <c r="AI193" s="23">
        <v>0</v>
      </c>
      <c r="AJ193" s="23">
        <v>0</v>
      </c>
      <c r="AK193" s="23">
        <v>1</v>
      </c>
      <c r="AL193" s="23">
        <v>0</v>
      </c>
      <c r="AM193" s="23">
        <v>1</v>
      </c>
      <c r="AN193" s="23">
        <v>1</v>
      </c>
      <c r="AO193" s="23">
        <v>1</v>
      </c>
      <c r="AP193" s="23">
        <v>1</v>
      </c>
      <c r="AQ193" s="23">
        <v>0</v>
      </c>
      <c r="AR193" s="23">
        <v>1</v>
      </c>
      <c r="AS193" s="23">
        <v>0</v>
      </c>
      <c r="AT193" s="23">
        <v>1</v>
      </c>
      <c r="AU193" s="23">
        <v>0</v>
      </c>
      <c r="AV193" s="23">
        <v>0</v>
      </c>
      <c r="AW193" s="23">
        <v>0</v>
      </c>
      <c r="AX193" s="23">
        <v>0</v>
      </c>
      <c r="AY193" s="23">
        <v>1</v>
      </c>
      <c r="AZ193" s="23">
        <v>0</v>
      </c>
      <c r="BA193" s="23">
        <v>0</v>
      </c>
      <c r="BB193" s="23">
        <v>0</v>
      </c>
      <c r="BC193" s="23">
        <v>1</v>
      </c>
      <c r="BD193" s="23">
        <v>0</v>
      </c>
      <c r="BE193" s="23">
        <v>0</v>
      </c>
      <c r="BF193" s="23">
        <v>0</v>
      </c>
      <c r="BG193" s="23">
        <v>0</v>
      </c>
      <c r="BH193" s="23">
        <v>0</v>
      </c>
      <c r="BI193" s="23">
        <v>1</v>
      </c>
      <c r="BJ193" s="23">
        <v>0</v>
      </c>
      <c r="BK193" s="23">
        <v>0</v>
      </c>
    </row>
    <row r="194" spans="1:63" x14ac:dyDescent="0.2">
      <c r="A194" s="19" t="s">
        <v>159</v>
      </c>
      <c r="B194">
        <f t="shared" si="12"/>
        <v>32</v>
      </c>
      <c r="C194">
        <v>193</v>
      </c>
      <c r="D194" s="23">
        <v>2019</v>
      </c>
      <c r="E194" s="29">
        <v>-1.4</v>
      </c>
      <c r="F194" s="15">
        <f t="shared" si="15"/>
        <v>3.9795338260375214E-2</v>
      </c>
      <c r="G194" s="29">
        <v>-35.18</v>
      </c>
      <c r="H194" s="33">
        <v>0</v>
      </c>
      <c r="I194" s="23">
        <v>1</v>
      </c>
      <c r="J194" s="23">
        <v>420</v>
      </c>
      <c r="K194" s="23">
        <v>1</v>
      </c>
      <c r="L194" s="23">
        <v>0</v>
      </c>
      <c r="M194" s="23">
        <v>0</v>
      </c>
      <c r="N194" s="23">
        <v>0</v>
      </c>
      <c r="O194" s="23">
        <v>0</v>
      </c>
      <c r="P194">
        <v>0</v>
      </c>
      <c r="Q194" s="23">
        <v>1</v>
      </c>
      <c r="R194" s="23">
        <v>0</v>
      </c>
      <c r="S194" s="23">
        <v>1</v>
      </c>
      <c r="T194" s="23">
        <v>1995</v>
      </c>
      <c r="U194" s="23">
        <v>2014</v>
      </c>
      <c r="V194">
        <f t="shared" ref="V194:V257" si="16">ROUND(AVERAGE(T194:U194), 0)</f>
        <v>2005</v>
      </c>
      <c r="W194" s="23">
        <v>1</v>
      </c>
      <c r="X194" s="23">
        <v>0</v>
      </c>
      <c r="Y194" s="23">
        <v>0</v>
      </c>
      <c r="Z194" s="23">
        <v>0</v>
      </c>
      <c r="AA194" s="23">
        <v>0</v>
      </c>
      <c r="AB194" s="23">
        <v>1</v>
      </c>
      <c r="AC194" s="23">
        <v>0</v>
      </c>
      <c r="AD194" s="23">
        <v>1</v>
      </c>
      <c r="AE194" s="23">
        <v>0</v>
      </c>
      <c r="AF194" s="23">
        <v>0</v>
      </c>
      <c r="AG194" s="23">
        <v>0</v>
      </c>
      <c r="AH194" s="23">
        <v>0</v>
      </c>
      <c r="AI194" s="23">
        <v>0</v>
      </c>
      <c r="AJ194" s="23">
        <v>0</v>
      </c>
      <c r="AK194" s="23">
        <v>1</v>
      </c>
      <c r="AL194" s="23">
        <v>0</v>
      </c>
      <c r="AM194" s="23">
        <v>1</v>
      </c>
      <c r="AN194" s="23">
        <v>1</v>
      </c>
      <c r="AO194" s="23">
        <v>1</v>
      </c>
      <c r="AP194" s="23">
        <v>1</v>
      </c>
      <c r="AQ194" s="23">
        <v>0</v>
      </c>
      <c r="AR194" s="23">
        <v>1</v>
      </c>
      <c r="AS194" s="23">
        <v>0</v>
      </c>
      <c r="AT194" s="23">
        <v>1</v>
      </c>
      <c r="AU194" s="23">
        <v>0</v>
      </c>
      <c r="AV194" s="23">
        <v>0</v>
      </c>
      <c r="AW194" s="23">
        <v>0</v>
      </c>
      <c r="AX194" s="23">
        <v>0</v>
      </c>
      <c r="AY194" s="23">
        <v>1</v>
      </c>
      <c r="AZ194" s="23">
        <v>0</v>
      </c>
      <c r="BA194" s="23">
        <v>0</v>
      </c>
      <c r="BB194" s="23">
        <v>0</v>
      </c>
      <c r="BC194" s="23">
        <v>1</v>
      </c>
      <c r="BD194" s="23">
        <v>1</v>
      </c>
      <c r="BE194" s="23">
        <v>0</v>
      </c>
      <c r="BF194" s="23">
        <v>0</v>
      </c>
      <c r="BG194" s="23">
        <v>0</v>
      </c>
      <c r="BH194" s="23">
        <v>0</v>
      </c>
      <c r="BI194" s="23">
        <v>1</v>
      </c>
      <c r="BJ194" s="23">
        <v>0</v>
      </c>
      <c r="BK194" s="23">
        <v>0</v>
      </c>
    </row>
    <row r="195" spans="1:63" x14ac:dyDescent="0.2">
      <c r="A195" s="19" t="s">
        <v>159</v>
      </c>
      <c r="B195">
        <f t="shared" ref="B195:B258" si="17">IF(A195&lt;&gt;A194, B194 + 1, B194 )</f>
        <v>32</v>
      </c>
      <c r="C195">
        <v>194</v>
      </c>
      <c r="D195" s="23">
        <v>2019</v>
      </c>
      <c r="E195" s="29">
        <v>-1.33</v>
      </c>
      <c r="F195" s="15">
        <f t="shared" si="15"/>
        <v>4.4318560479840056E-2</v>
      </c>
      <c r="G195" s="29">
        <v>-30.01</v>
      </c>
      <c r="H195" s="33">
        <v>0</v>
      </c>
      <c r="I195" s="23">
        <v>1</v>
      </c>
      <c r="J195" s="23">
        <v>420</v>
      </c>
      <c r="K195" s="23">
        <v>1</v>
      </c>
      <c r="L195" s="23">
        <v>0</v>
      </c>
      <c r="M195" s="23">
        <v>0</v>
      </c>
      <c r="N195" s="23">
        <v>0</v>
      </c>
      <c r="O195" s="23">
        <v>0</v>
      </c>
      <c r="P195">
        <v>0</v>
      </c>
      <c r="Q195" s="23">
        <v>1</v>
      </c>
      <c r="R195" s="23">
        <v>0</v>
      </c>
      <c r="S195" s="23">
        <v>1</v>
      </c>
      <c r="T195" s="23">
        <v>1995</v>
      </c>
      <c r="U195" s="23">
        <v>2014</v>
      </c>
      <c r="V195">
        <f t="shared" si="16"/>
        <v>2005</v>
      </c>
      <c r="W195" s="23">
        <v>1</v>
      </c>
      <c r="X195" s="23">
        <v>0</v>
      </c>
      <c r="Y195" s="23">
        <v>0</v>
      </c>
      <c r="Z195" s="23">
        <v>0</v>
      </c>
      <c r="AA195" s="23">
        <v>0</v>
      </c>
      <c r="AB195" s="23">
        <v>1</v>
      </c>
      <c r="AC195" s="23">
        <v>0</v>
      </c>
      <c r="AD195" s="23">
        <v>1</v>
      </c>
      <c r="AE195" s="23">
        <v>0</v>
      </c>
      <c r="AF195" s="23">
        <v>0</v>
      </c>
      <c r="AG195" s="23">
        <v>0</v>
      </c>
      <c r="AH195" s="23">
        <v>0</v>
      </c>
      <c r="AI195" s="23">
        <v>0</v>
      </c>
      <c r="AJ195" s="23">
        <v>0</v>
      </c>
      <c r="AK195" s="23">
        <v>1</v>
      </c>
      <c r="AL195" s="23">
        <v>0</v>
      </c>
      <c r="AM195" s="23">
        <v>1</v>
      </c>
      <c r="AN195" s="23">
        <v>1</v>
      </c>
      <c r="AO195" s="23">
        <v>1</v>
      </c>
      <c r="AP195" s="23">
        <v>1</v>
      </c>
      <c r="AQ195" s="23">
        <v>0</v>
      </c>
      <c r="AR195" s="23">
        <v>1</v>
      </c>
      <c r="AS195" s="23">
        <v>0</v>
      </c>
      <c r="AT195" s="23">
        <v>1</v>
      </c>
      <c r="AU195" s="23">
        <v>0</v>
      </c>
      <c r="AV195" s="23">
        <v>0</v>
      </c>
      <c r="AW195" s="23">
        <v>0</v>
      </c>
      <c r="AX195" s="23">
        <v>0</v>
      </c>
      <c r="AY195" s="23">
        <v>1</v>
      </c>
      <c r="AZ195" s="23">
        <v>0</v>
      </c>
      <c r="BA195" s="23">
        <v>0</v>
      </c>
      <c r="BB195" s="23">
        <v>0</v>
      </c>
      <c r="BC195" s="23">
        <v>1</v>
      </c>
      <c r="BD195" s="23">
        <v>1</v>
      </c>
      <c r="BE195" s="23">
        <v>0</v>
      </c>
      <c r="BF195" s="23">
        <v>0</v>
      </c>
      <c r="BG195" s="23">
        <v>0</v>
      </c>
      <c r="BH195" s="23">
        <v>0</v>
      </c>
      <c r="BI195" s="23">
        <v>1</v>
      </c>
      <c r="BJ195" s="23">
        <v>0</v>
      </c>
      <c r="BK195" s="23">
        <v>0</v>
      </c>
    </row>
    <row r="196" spans="1:63" x14ac:dyDescent="0.2">
      <c r="A196" s="19" t="s">
        <v>159</v>
      </c>
      <c r="B196">
        <f t="shared" si="17"/>
        <v>32</v>
      </c>
      <c r="C196">
        <v>195</v>
      </c>
      <c r="D196" s="23">
        <v>2019</v>
      </c>
      <c r="E196" s="29">
        <v>-1.1499999999999999</v>
      </c>
      <c r="F196" s="15">
        <f t="shared" si="15"/>
        <v>0.10540788267644362</v>
      </c>
      <c r="G196" s="29">
        <v>-10.91</v>
      </c>
      <c r="H196" s="33">
        <v>0</v>
      </c>
      <c r="I196" s="23">
        <v>1</v>
      </c>
      <c r="J196" s="23">
        <v>420</v>
      </c>
      <c r="K196" s="23">
        <v>1</v>
      </c>
      <c r="L196" s="23">
        <v>0</v>
      </c>
      <c r="M196" s="23">
        <v>0</v>
      </c>
      <c r="N196" s="23">
        <v>0</v>
      </c>
      <c r="O196" s="23">
        <v>0</v>
      </c>
      <c r="P196">
        <v>0</v>
      </c>
      <c r="Q196" s="23">
        <v>1</v>
      </c>
      <c r="R196" s="23">
        <v>0</v>
      </c>
      <c r="S196" s="23">
        <v>1</v>
      </c>
      <c r="T196" s="23">
        <v>1995</v>
      </c>
      <c r="U196" s="23">
        <v>2014</v>
      </c>
      <c r="V196">
        <f t="shared" si="16"/>
        <v>2005</v>
      </c>
      <c r="W196" s="23">
        <v>1</v>
      </c>
      <c r="X196" s="23">
        <v>0</v>
      </c>
      <c r="Y196" s="23">
        <v>0</v>
      </c>
      <c r="Z196" s="23">
        <v>0</v>
      </c>
      <c r="AA196" s="23">
        <v>0</v>
      </c>
      <c r="AB196" s="23">
        <v>1</v>
      </c>
      <c r="AC196" s="23">
        <v>0</v>
      </c>
      <c r="AD196" s="23">
        <v>1</v>
      </c>
      <c r="AE196" s="23">
        <v>0</v>
      </c>
      <c r="AF196" s="23">
        <v>0</v>
      </c>
      <c r="AG196" s="23">
        <v>0</v>
      </c>
      <c r="AH196" s="23">
        <v>0</v>
      </c>
      <c r="AI196" s="23">
        <v>0</v>
      </c>
      <c r="AJ196" s="23">
        <v>0</v>
      </c>
      <c r="AK196" s="23">
        <v>1</v>
      </c>
      <c r="AL196" s="23">
        <v>0</v>
      </c>
      <c r="AM196" s="23">
        <v>1</v>
      </c>
      <c r="AN196" s="23">
        <v>1</v>
      </c>
      <c r="AO196" s="23">
        <v>1</v>
      </c>
      <c r="AP196" s="23">
        <v>1</v>
      </c>
      <c r="AQ196" s="23">
        <v>0</v>
      </c>
      <c r="AR196" s="23">
        <v>1</v>
      </c>
      <c r="AS196" s="23">
        <v>0</v>
      </c>
      <c r="AT196" s="23">
        <v>1</v>
      </c>
      <c r="AU196" s="23">
        <v>0</v>
      </c>
      <c r="AV196" s="23">
        <v>0</v>
      </c>
      <c r="AW196" s="23">
        <v>0</v>
      </c>
      <c r="AX196" s="23">
        <v>0</v>
      </c>
      <c r="AY196" s="23">
        <v>1</v>
      </c>
      <c r="AZ196" s="23">
        <v>0</v>
      </c>
      <c r="BA196" s="23">
        <v>0</v>
      </c>
      <c r="BB196" s="23">
        <v>0</v>
      </c>
      <c r="BC196" s="23">
        <v>1</v>
      </c>
      <c r="BD196" s="23">
        <v>1</v>
      </c>
      <c r="BE196" s="23">
        <v>0</v>
      </c>
      <c r="BF196" s="23">
        <v>0</v>
      </c>
      <c r="BG196" s="23">
        <v>0</v>
      </c>
      <c r="BH196" s="23">
        <v>0</v>
      </c>
      <c r="BI196" s="23">
        <v>1</v>
      </c>
      <c r="BJ196" s="23">
        <v>0</v>
      </c>
      <c r="BK196" s="23">
        <v>0</v>
      </c>
    </row>
    <row r="197" spans="1:63" x14ac:dyDescent="0.2">
      <c r="A197" s="19" t="s">
        <v>159</v>
      </c>
      <c r="B197">
        <f t="shared" si="17"/>
        <v>32</v>
      </c>
      <c r="C197">
        <v>196</v>
      </c>
      <c r="D197" s="23">
        <v>2019</v>
      </c>
      <c r="E197" s="29">
        <v>-0.99</v>
      </c>
      <c r="F197" s="15">
        <f t="shared" si="15"/>
        <v>4.5559134836631383E-2</v>
      </c>
      <c r="G197" s="29">
        <v>-21.73</v>
      </c>
      <c r="H197" s="33">
        <v>0</v>
      </c>
      <c r="I197" s="23">
        <v>1</v>
      </c>
      <c r="J197" s="23">
        <v>420</v>
      </c>
      <c r="K197" s="23">
        <v>1</v>
      </c>
      <c r="L197" s="23">
        <v>0</v>
      </c>
      <c r="M197" s="23">
        <v>0</v>
      </c>
      <c r="N197" s="23">
        <v>0</v>
      </c>
      <c r="O197" s="23">
        <v>0</v>
      </c>
      <c r="P197">
        <v>0</v>
      </c>
      <c r="Q197" s="23">
        <v>1</v>
      </c>
      <c r="R197" s="23">
        <v>0</v>
      </c>
      <c r="S197" s="23">
        <v>1</v>
      </c>
      <c r="T197" s="23">
        <v>1995</v>
      </c>
      <c r="U197" s="23">
        <v>2014</v>
      </c>
      <c r="V197">
        <f t="shared" si="16"/>
        <v>2005</v>
      </c>
      <c r="W197" s="23">
        <v>1</v>
      </c>
      <c r="X197" s="23">
        <v>0</v>
      </c>
      <c r="Y197" s="23">
        <v>0</v>
      </c>
      <c r="Z197" s="23">
        <v>0</v>
      </c>
      <c r="AA197" s="23">
        <v>0</v>
      </c>
      <c r="AB197" s="23">
        <v>1</v>
      </c>
      <c r="AC197" s="23">
        <v>0</v>
      </c>
      <c r="AD197" s="23">
        <v>1</v>
      </c>
      <c r="AE197" s="23">
        <v>0</v>
      </c>
      <c r="AF197" s="23">
        <v>0</v>
      </c>
      <c r="AG197" s="23">
        <v>0</v>
      </c>
      <c r="AH197" s="23">
        <v>0</v>
      </c>
      <c r="AI197" s="23">
        <v>0</v>
      </c>
      <c r="AJ197" s="23">
        <v>0</v>
      </c>
      <c r="AK197" s="23">
        <v>1</v>
      </c>
      <c r="AL197" s="23">
        <v>0</v>
      </c>
      <c r="AM197" s="23">
        <v>1</v>
      </c>
      <c r="AN197" s="23">
        <v>1</v>
      </c>
      <c r="AO197" s="23">
        <v>1</v>
      </c>
      <c r="AP197" s="23">
        <v>1</v>
      </c>
      <c r="AQ197" s="23">
        <v>0</v>
      </c>
      <c r="AR197" s="23">
        <v>1</v>
      </c>
      <c r="AS197" s="23">
        <v>0</v>
      </c>
      <c r="AT197" s="23">
        <v>1</v>
      </c>
      <c r="AU197" s="23">
        <v>0</v>
      </c>
      <c r="AV197" s="23">
        <v>0</v>
      </c>
      <c r="AW197" s="23">
        <v>0</v>
      </c>
      <c r="AX197" s="23">
        <v>0</v>
      </c>
      <c r="AY197" s="23">
        <v>1</v>
      </c>
      <c r="AZ197" s="23">
        <v>0</v>
      </c>
      <c r="BA197" s="23">
        <v>0</v>
      </c>
      <c r="BB197" s="23">
        <v>0</v>
      </c>
      <c r="BC197" s="23">
        <v>1</v>
      </c>
      <c r="BD197" s="23">
        <v>1</v>
      </c>
      <c r="BE197" s="23">
        <v>0</v>
      </c>
      <c r="BF197" s="23">
        <v>1</v>
      </c>
      <c r="BG197" s="23">
        <v>0</v>
      </c>
      <c r="BH197" s="23">
        <v>0</v>
      </c>
      <c r="BI197" s="23">
        <v>1</v>
      </c>
      <c r="BJ197" s="23">
        <v>0</v>
      </c>
      <c r="BK197" s="23">
        <v>0</v>
      </c>
    </row>
    <row r="198" spans="1:63" x14ac:dyDescent="0.2">
      <c r="A198" s="19" t="s">
        <v>159</v>
      </c>
      <c r="B198">
        <f t="shared" si="17"/>
        <v>32</v>
      </c>
      <c r="C198">
        <v>197</v>
      </c>
      <c r="D198" s="23">
        <v>2019</v>
      </c>
      <c r="E198" s="29">
        <v>-1.01</v>
      </c>
      <c r="F198" s="15">
        <f t="shared" si="15"/>
        <v>0.10488058151609553</v>
      </c>
      <c r="G198" s="29">
        <v>-9.6300000000000008</v>
      </c>
      <c r="H198" s="33">
        <v>0</v>
      </c>
      <c r="I198" s="23">
        <v>1</v>
      </c>
      <c r="J198" s="23">
        <v>399</v>
      </c>
      <c r="K198" s="23">
        <v>1</v>
      </c>
      <c r="L198" s="23">
        <v>0</v>
      </c>
      <c r="M198" s="23">
        <v>0</v>
      </c>
      <c r="N198" s="23">
        <v>0</v>
      </c>
      <c r="O198" s="23">
        <v>0</v>
      </c>
      <c r="P198">
        <v>0</v>
      </c>
      <c r="Q198" s="23">
        <v>1</v>
      </c>
      <c r="R198" s="23">
        <v>0</v>
      </c>
      <c r="S198" s="23">
        <v>1</v>
      </c>
      <c r="T198" s="23">
        <v>1995</v>
      </c>
      <c r="U198" s="23">
        <v>2014</v>
      </c>
      <c r="V198">
        <f t="shared" si="16"/>
        <v>2005</v>
      </c>
      <c r="W198" s="23">
        <v>1</v>
      </c>
      <c r="X198" s="23">
        <v>0</v>
      </c>
      <c r="Y198" s="23">
        <v>0</v>
      </c>
      <c r="Z198" s="23">
        <v>0</v>
      </c>
      <c r="AA198" s="23">
        <v>0</v>
      </c>
      <c r="AB198" s="23">
        <v>1</v>
      </c>
      <c r="AC198" s="23">
        <v>0</v>
      </c>
      <c r="AD198" s="23">
        <v>1</v>
      </c>
      <c r="AE198" s="23">
        <v>0</v>
      </c>
      <c r="AF198" s="23">
        <v>0</v>
      </c>
      <c r="AG198" s="23">
        <v>0</v>
      </c>
      <c r="AH198" s="23">
        <v>0</v>
      </c>
      <c r="AI198" s="23">
        <v>0</v>
      </c>
      <c r="AJ198" s="23">
        <v>0</v>
      </c>
      <c r="AK198" s="23">
        <v>1</v>
      </c>
      <c r="AL198" s="23">
        <v>0</v>
      </c>
      <c r="AM198" s="23">
        <v>1</v>
      </c>
      <c r="AN198" s="23">
        <v>1</v>
      </c>
      <c r="AO198" s="23">
        <v>1</v>
      </c>
      <c r="AP198" s="23">
        <v>1</v>
      </c>
      <c r="AQ198" s="23">
        <v>0</v>
      </c>
      <c r="AR198" s="23">
        <v>1</v>
      </c>
      <c r="AS198" s="23">
        <v>0</v>
      </c>
      <c r="AT198" s="23">
        <v>1</v>
      </c>
      <c r="AU198" s="23">
        <v>0</v>
      </c>
      <c r="AV198" s="23">
        <v>0</v>
      </c>
      <c r="AW198" s="23">
        <v>0</v>
      </c>
      <c r="AX198" s="23">
        <v>0</v>
      </c>
      <c r="AY198" s="23">
        <v>1</v>
      </c>
      <c r="AZ198" s="23">
        <v>0</v>
      </c>
      <c r="BA198" s="23">
        <v>0</v>
      </c>
      <c r="BB198" s="23">
        <v>0</v>
      </c>
      <c r="BC198" s="23">
        <v>1</v>
      </c>
      <c r="BD198" s="23">
        <v>1</v>
      </c>
      <c r="BE198" s="23">
        <v>0</v>
      </c>
      <c r="BF198" s="23">
        <v>1</v>
      </c>
      <c r="BG198" s="23">
        <v>0</v>
      </c>
      <c r="BH198" s="23">
        <v>0</v>
      </c>
      <c r="BI198" s="23">
        <v>1</v>
      </c>
      <c r="BJ198" s="23">
        <v>0</v>
      </c>
      <c r="BK198" s="23">
        <v>0</v>
      </c>
    </row>
    <row r="199" spans="1:63" x14ac:dyDescent="0.2">
      <c r="A199" s="19" t="s">
        <v>159</v>
      </c>
      <c r="B199">
        <f t="shared" si="17"/>
        <v>32</v>
      </c>
      <c r="C199">
        <v>198</v>
      </c>
      <c r="D199" s="23">
        <v>2019</v>
      </c>
      <c r="E199" s="29">
        <v>-1</v>
      </c>
      <c r="F199" s="15">
        <f t="shared" si="15"/>
        <v>0.11061946902654868</v>
      </c>
      <c r="G199" s="29">
        <v>-9.0399999999999991</v>
      </c>
      <c r="H199" s="33">
        <v>0</v>
      </c>
      <c r="I199" s="23">
        <v>1</v>
      </c>
      <c r="J199" s="23">
        <v>399</v>
      </c>
      <c r="K199" s="23">
        <v>1</v>
      </c>
      <c r="L199" s="23">
        <v>0</v>
      </c>
      <c r="M199" s="23">
        <v>0</v>
      </c>
      <c r="N199" s="23">
        <v>0</v>
      </c>
      <c r="O199" s="23">
        <v>0</v>
      </c>
      <c r="P199">
        <v>0</v>
      </c>
      <c r="Q199" s="23">
        <v>1</v>
      </c>
      <c r="R199" s="23">
        <v>0</v>
      </c>
      <c r="S199" s="23">
        <v>1</v>
      </c>
      <c r="T199" s="23">
        <v>1995</v>
      </c>
      <c r="U199" s="23">
        <v>2014</v>
      </c>
      <c r="V199">
        <f t="shared" si="16"/>
        <v>2005</v>
      </c>
      <c r="W199" s="23">
        <v>1</v>
      </c>
      <c r="X199" s="23">
        <v>0</v>
      </c>
      <c r="Y199" s="23">
        <v>0</v>
      </c>
      <c r="Z199" s="23">
        <v>0</v>
      </c>
      <c r="AA199" s="23">
        <v>0</v>
      </c>
      <c r="AB199" s="23">
        <v>1</v>
      </c>
      <c r="AC199" s="23">
        <v>0</v>
      </c>
      <c r="AD199" s="23">
        <v>1</v>
      </c>
      <c r="AE199" s="23">
        <v>0</v>
      </c>
      <c r="AF199" s="23">
        <v>0</v>
      </c>
      <c r="AG199" s="23">
        <v>0</v>
      </c>
      <c r="AH199" s="23">
        <v>0</v>
      </c>
      <c r="AI199" s="23">
        <v>0</v>
      </c>
      <c r="AJ199" s="23">
        <v>0</v>
      </c>
      <c r="AK199" s="23">
        <v>1</v>
      </c>
      <c r="AL199" s="23">
        <v>0</v>
      </c>
      <c r="AM199" s="23">
        <v>1</v>
      </c>
      <c r="AN199" s="23">
        <v>1</v>
      </c>
      <c r="AO199" s="23">
        <v>1</v>
      </c>
      <c r="AP199" s="23">
        <v>1</v>
      </c>
      <c r="AQ199" s="23">
        <v>0</v>
      </c>
      <c r="AR199" s="23">
        <v>1</v>
      </c>
      <c r="AS199" s="23">
        <v>0</v>
      </c>
      <c r="AT199" s="23">
        <v>1</v>
      </c>
      <c r="AU199" s="23">
        <v>0</v>
      </c>
      <c r="AV199" s="23">
        <v>0</v>
      </c>
      <c r="AW199" s="23">
        <v>0</v>
      </c>
      <c r="AX199" s="23">
        <v>0</v>
      </c>
      <c r="AY199" s="23">
        <v>1</v>
      </c>
      <c r="AZ199" s="23">
        <v>0</v>
      </c>
      <c r="BA199" s="23">
        <v>0</v>
      </c>
      <c r="BB199" s="23">
        <v>0</v>
      </c>
      <c r="BC199" s="23">
        <v>1</v>
      </c>
      <c r="BD199" s="23">
        <v>1</v>
      </c>
      <c r="BE199" s="23">
        <v>0</v>
      </c>
      <c r="BF199" s="23">
        <v>1</v>
      </c>
      <c r="BG199" s="23">
        <v>0</v>
      </c>
      <c r="BH199" s="23">
        <v>0</v>
      </c>
      <c r="BI199" s="23">
        <v>1</v>
      </c>
      <c r="BJ199" s="23">
        <v>0</v>
      </c>
      <c r="BK199" s="23">
        <v>0</v>
      </c>
    </row>
    <row r="200" spans="1:63" x14ac:dyDescent="0.2">
      <c r="A200" s="19" t="s">
        <v>159</v>
      </c>
      <c r="B200">
        <f t="shared" si="17"/>
        <v>32</v>
      </c>
      <c r="C200">
        <v>199</v>
      </c>
      <c r="D200" s="23">
        <v>2019</v>
      </c>
      <c r="E200" s="29">
        <v>-1.38</v>
      </c>
      <c r="F200" s="15">
        <f t="shared" si="15"/>
        <v>8.7397086763774542E-2</v>
      </c>
      <c r="G200" s="29">
        <v>-15.79</v>
      </c>
      <c r="H200" s="33">
        <v>0</v>
      </c>
      <c r="I200" s="23">
        <v>1</v>
      </c>
      <c r="J200" s="23">
        <v>420</v>
      </c>
      <c r="K200" s="23">
        <v>1</v>
      </c>
      <c r="L200" s="23">
        <v>0</v>
      </c>
      <c r="M200" s="23">
        <v>0</v>
      </c>
      <c r="N200" s="23">
        <v>0</v>
      </c>
      <c r="O200" s="23">
        <v>0</v>
      </c>
      <c r="P200">
        <v>0</v>
      </c>
      <c r="Q200" s="23">
        <v>1</v>
      </c>
      <c r="R200" s="23">
        <v>0</v>
      </c>
      <c r="S200" s="23">
        <v>1</v>
      </c>
      <c r="T200" s="23">
        <v>1995</v>
      </c>
      <c r="U200" s="23">
        <v>2014</v>
      </c>
      <c r="V200">
        <f t="shared" si="16"/>
        <v>2005</v>
      </c>
      <c r="W200" s="23">
        <v>1</v>
      </c>
      <c r="X200" s="23">
        <v>0</v>
      </c>
      <c r="Y200" s="23">
        <v>0</v>
      </c>
      <c r="Z200" s="23">
        <v>0</v>
      </c>
      <c r="AA200" s="23">
        <v>0</v>
      </c>
      <c r="AB200" s="23">
        <v>1</v>
      </c>
      <c r="AC200" s="23">
        <v>0</v>
      </c>
      <c r="AD200" s="23">
        <v>1</v>
      </c>
      <c r="AE200" s="23">
        <v>0</v>
      </c>
      <c r="AF200" s="23">
        <v>0</v>
      </c>
      <c r="AG200" s="23">
        <v>0</v>
      </c>
      <c r="AH200" s="23">
        <v>0</v>
      </c>
      <c r="AI200" s="23">
        <v>0</v>
      </c>
      <c r="AJ200" s="23">
        <v>0</v>
      </c>
      <c r="AK200" s="23">
        <v>1</v>
      </c>
      <c r="AL200" s="23">
        <v>0</v>
      </c>
      <c r="AM200" s="23">
        <v>1</v>
      </c>
      <c r="AN200" s="23">
        <v>1</v>
      </c>
      <c r="AO200" s="23">
        <v>1</v>
      </c>
      <c r="AP200" s="23">
        <v>1</v>
      </c>
      <c r="AQ200" s="23">
        <v>0</v>
      </c>
      <c r="AR200" s="23">
        <v>1</v>
      </c>
      <c r="AS200" s="23">
        <v>0</v>
      </c>
      <c r="AT200" s="23">
        <v>1</v>
      </c>
      <c r="AU200" s="23">
        <v>0</v>
      </c>
      <c r="AV200" s="23">
        <v>0</v>
      </c>
      <c r="AW200" s="23">
        <v>0</v>
      </c>
      <c r="AX200" s="23">
        <v>0</v>
      </c>
      <c r="AY200" s="23">
        <v>1</v>
      </c>
      <c r="AZ200" s="23">
        <v>0</v>
      </c>
      <c r="BA200" s="23">
        <v>0</v>
      </c>
      <c r="BB200" s="23">
        <v>0</v>
      </c>
      <c r="BC200" s="23">
        <v>1</v>
      </c>
      <c r="BD200" s="23">
        <v>1</v>
      </c>
      <c r="BE200" s="23">
        <v>0</v>
      </c>
      <c r="BF200" s="23">
        <v>1</v>
      </c>
      <c r="BG200" s="23">
        <v>0</v>
      </c>
      <c r="BH200" s="23">
        <v>0</v>
      </c>
      <c r="BI200" s="23">
        <v>1</v>
      </c>
      <c r="BJ200" s="23">
        <v>0</v>
      </c>
      <c r="BK200" s="23">
        <v>0</v>
      </c>
    </row>
    <row r="201" spans="1:63" x14ac:dyDescent="0.2">
      <c r="A201" s="19" t="s">
        <v>159</v>
      </c>
      <c r="B201">
        <f t="shared" si="17"/>
        <v>32</v>
      </c>
      <c r="C201">
        <v>200</v>
      </c>
      <c r="D201" s="23">
        <v>2019</v>
      </c>
      <c r="E201" s="29">
        <v>-1.39</v>
      </c>
      <c r="F201" s="15">
        <f t="shared" si="15"/>
        <v>3.3341328855840728E-2</v>
      </c>
      <c r="G201" s="29">
        <v>-41.69</v>
      </c>
      <c r="H201" s="33">
        <v>0</v>
      </c>
      <c r="I201" s="23">
        <v>1</v>
      </c>
      <c r="J201" s="23">
        <v>420</v>
      </c>
      <c r="K201" s="23">
        <v>1</v>
      </c>
      <c r="L201" s="23">
        <v>0</v>
      </c>
      <c r="M201" s="23">
        <v>0</v>
      </c>
      <c r="N201" s="23">
        <v>0</v>
      </c>
      <c r="O201" s="23">
        <v>0</v>
      </c>
      <c r="P201">
        <v>0</v>
      </c>
      <c r="Q201" s="23">
        <v>1</v>
      </c>
      <c r="R201" s="23">
        <v>0</v>
      </c>
      <c r="S201" s="23">
        <v>1</v>
      </c>
      <c r="T201" s="23">
        <v>1995</v>
      </c>
      <c r="U201" s="23">
        <v>2014</v>
      </c>
      <c r="V201">
        <f t="shared" si="16"/>
        <v>2005</v>
      </c>
      <c r="W201" s="23">
        <v>1</v>
      </c>
      <c r="X201" s="23">
        <v>0</v>
      </c>
      <c r="Y201" s="23">
        <v>0</v>
      </c>
      <c r="Z201" s="23">
        <v>0</v>
      </c>
      <c r="AA201" s="23">
        <v>0</v>
      </c>
      <c r="AB201" s="23">
        <v>1</v>
      </c>
      <c r="AC201" s="23">
        <v>0</v>
      </c>
      <c r="AD201" s="23">
        <v>1</v>
      </c>
      <c r="AE201" s="23">
        <v>0</v>
      </c>
      <c r="AF201" s="23">
        <v>0</v>
      </c>
      <c r="AG201" s="23">
        <v>0</v>
      </c>
      <c r="AH201" s="23">
        <v>0</v>
      </c>
      <c r="AI201" s="23">
        <v>0</v>
      </c>
      <c r="AJ201" s="23">
        <v>0</v>
      </c>
      <c r="AK201" s="23">
        <v>1</v>
      </c>
      <c r="AL201" s="23">
        <v>0</v>
      </c>
      <c r="AM201" s="23">
        <v>1</v>
      </c>
      <c r="AN201" s="23">
        <v>1</v>
      </c>
      <c r="AO201" s="23">
        <v>1</v>
      </c>
      <c r="AP201" s="23">
        <v>1</v>
      </c>
      <c r="AQ201" s="23">
        <v>0</v>
      </c>
      <c r="AR201" s="23">
        <v>1</v>
      </c>
      <c r="AS201" s="23">
        <v>0</v>
      </c>
      <c r="AT201" s="23">
        <v>1</v>
      </c>
      <c r="AU201" s="23">
        <v>0</v>
      </c>
      <c r="AV201" s="23">
        <v>0</v>
      </c>
      <c r="AW201" s="23">
        <v>0</v>
      </c>
      <c r="AX201" s="23">
        <v>0</v>
      </c>
      <c r="AY201" s="23">
        <v>1</v>
      </c>
      <c r="AZ201" s="23">
        <v>0</v>
      </c>
      <c r="BA201" s="23">
        <v>0</v>
      </c>
      <c r="BB201" s="23">
        <v>0</v>
      </c>
      <c r="BC201" s="23">
        <v>1</v>
      </c>
      <c r="BD201" s="23">
        <v>1</v>
      </c>
      <c r="BE201" s="23">
        <v>0</v>
      </c>
      <c r="BF201" s="23">
        <v>1</v>
      </c>
      <c r="BG201" s="23">
        <v>0</v>
      </c>
      <c r="BH201" s="23">
        <v>0</v>
      </c>
      <c r="BI201" s="23">
        <v>1</v>
      </c>
      <c r="BJ201" s="23">
        <v>0</v>
      </c>
      <c r="BK201" s="23">
        <v>0</v>
      </c>
    </row>
    <row r="202" spans="1:63" x14ac:dyDescent="0.2">
      <c r="A202" s="19" t="s">
        <v>159</v>
      </c>
      <c r="B202">
        <f t="shared" si="17"/>
        <v>32</v>
      </c>
      <c r="C202">
        <v>201</v>
      </c>
      <c r="D202" s="23">
        <v>2019</v>
      </c>
      <c r="E202" s="29">
        <v>-1.39</v>
      </c>
      <c r="F202" s="15">
        <f t="shared" si="15"/>
        <v>3.3413461538461538E-2</v>
      </c>
      <c r="G202" s="29">
        <v>-41.6</v>
      </c>
      <c r="H202" s="33">
        <v>0</v>
      </c>
      <c r="I202" s="23">
        <v>1</v>
      </c>
      <c r="J202" s="23">
        <v>420</v>
      </c>
      <c r="K202" s="23">
        <v>1</v>
      </c>
      <c r="L202" s="23">
        <v>0</v>
      </c>
      <c r="M202" s="23">
        <v>0</v>
      </c>
      <c r="N202" s="23">
        <v>0</v>
      </c>
      <c r="O202" s="23">
        <v>0</v>
      </c>
      <c r="P202">
        <v>0</v>
      </c>
      <c r="Q202" s="23">
        <v>1</v>
      </c>
      <c r="R202" s="23">
        <v>0</v>
      </c>
      <c r="S202" s="23">
        <v>1</v>
      </c>
      <c r="T202" s="23">
        <v>1995</v>
      </c>
      <c r="U202" s="23">
        <v>2014</v>
      </c>
      <c r="V202">
        <f t="shared" si="16"/>
        <v>2005</v>
      </c>
      <c r="W202" s="23">
        <v>1</v>
      </c>
      <c r="X202" s="23">
        <v>0</v>
      </c>
      <c r="Y202" s="23">
        <v>0</v>
      </c>
      <c r="Z202" s="23">
        <v>0</v>
      </c>
      <c r="AA202" s="23">
        <v>0</v>
      </c>
      <c r="AB202" s="23">
        <v>1</v>
      </c>
      <c r="AC202" s="23">
        <v>0</v>
      </c>
      <c r="AD202" s="23">
        <v>1</v>
      </c>
      <c r="AE202" s="23">
        <v>0</v>
      </c>
      <c r="AF202" s="23">
        <v>0</v>
      </c>
      <c r="AG202" s="23">
        <v>0</v>
      </c>
      <c r="AH202" s="23">
        <v>0</v>
      </c>
      <c r="AI202" s="23">
        <v>0</v>
      </c>
      <c r="AJ202" s="23">
        <v>0</v>
      </c>
      <c r="AK202" s="23">
        <v>1</v>
      </c>
      <c r="AL202" s="23">
        <v>0</v>
      </c>
      <c r="AM202" s="23">
        <v>1</v>
      </c>
      <c r="AN202" s="23">
        <v>1</v>
      </c>
      <c r="AO202" s="23">
        <v>1</v>
      </c>
      <c r="AP202" s="23">
        <v>1</v>
      </c>
      <c r="AQ202" s="23">
        <v>0</v>
      </c>
      <c r="AR202" s="23">
        <v>1</v>
      </c>
      <c r="AS202" s="23">
        <v>0</v>
      </c>
      <c r="AT202" s="23">
        <v>1</v>
      </c>
      <c r="AU202" s="23">
        <v>0</v>
      </c>
      <c r="AV202" s="23">
        <v>0</v>
      </c>
      <c r="AW202" s="23">
        <v>0</v>
      </c>
      <c r="AX202" s="23">
        <v>0</v>
      </c>
      <c r="AY202" s="23">
        <v>1</v>
      </c>
      <c r="AZ202" s="23">
        <v>0</v>
      </c>
      <c r="BA202" s="23">
        <v>0</v>
      </c>
      <c r="BB202" s="23">
        <v>0</v>
      </c>
      <c r="BC202" s="23">
        <v>1</v>
      </c>
      <c r="BD202" s="23">
        <v>1</v>
      </c>
      <c r="BE202" s="23">
        <v>0</v>
      </c>
      <c r="BF202" s="23">
        <v>1</v>
      </c>
      <c r="BG202" s="23">
        <v>0</v>
      </c>
      <c r="BH202" s="23">
        <v>0</v>
      </c>
      <c r="BI202" s="23">
        <v>1</v>
      </c>
      <c r="BJ202" s="23">
        <v>0</v>
      </c>
      <c r="BK202" s="23">
        <v>0</v>
      </c>
    </row>
    <row r="203" spans="1:63" x14ac:dyDescent="0.2">
      <c r="A203" s="19" t="s">
        <v>159</v>
      </c>
      <c r="B203">
        <f t="shared" si="17"/>
        <v>32</v>
      </c>
      <c r="C203">
        <v>202</v>
      </c>
      <c r="D203" s="23">
        <v>2019</v>
      </c>
      <c r="E203" s="29">
        <v>-1.39</v>
      </c>
      <c r="F203" s="15">
        <f t="shared" si="15"/>
        <v>3.3413461538461538E-2</v>
      </c>
      <c r="G203" s="29">
        <v>-41.6</v>
      </c>
      <c r="H203" s="33">
        <v>0</v>
      </c>
      <c r="I203" s="23">
        <v>1</v>
      </c>
      <c r="J203" s="23">
        <v>420</v>
      </c>
      <c r="K203" s="23">
        <v>1</v>
      </c>
      <c r="L203" s="23">
        <v>0</v>
      </c>
      <c r="M203" s="23">
        <v>0</v>
      </c>
      <c r="N203" s="23">
        <v>0</v>
      </c>
      <c r="O203" s="23">
        <v>0</v>
      </c>
      <c r="P203">
        <v>0</v>
      </c>
      <c r="Q203" s="23">
        <v>1</v>
      </c>
      <c r="R203" s="23">
        <v>0</v>
      </c>
      <c r="S203" s="23">
        <v>1</v>
      </c>
      <c r="T203" s="23">
        <v>1995</v>
      </c>
      <c r="U203" s="23">
        <v>2014</v>
      </c>
      <c r="V203">
        <f t="shared" si="16"/>
        <v>2005</v>
      </c>
      <c r="W203" s="23">
        <v>1</v>
      </c>
      <c r="X203" s="23">
        <v>0</v>
      </c>
      <c r="Y203" s="23">
        <v>0</v>
      </c>
      <c r="Z203" s="23">
        <v>0</v>
      </c>
      <c r="AA203" s="23">
        <v>0</v>
      </c>
      <c r="AB203" s="23">
        <v>1</v>
      </c>
      <c r="AC203" s="23">
        <v>0</v>
      </c>
      <c r="AD203" s="23">
        <v>1</v>
      </c>
      <c r="AE203" s="23">
        <v>0</v>
      </c>
      <c r="AF203" s="23">
        <v>0</v>
      </c>
      <c r="AG203" s="23">
        <v>0</v>
      </c>
      <c r="AH203" s="23">
        <v>0</v>
      </c>
      <c r="AI203" s="23">
        <v>0</v>
      </c>
      <c r="AJ203" s="23">
        <v>0</v>
      </c>
      <c r="AK203" s="23">
        <v>1</v>
      </c>
      <c r="AL203" s="23">
        <v>0</v>
      </c>
      <c r="AM203" s="23">
        <v>1</v>
      </c>
      <c r="AN203" s="23">
        <v>1</v>
      </c>
      <c r="AO203" s="23">
        <v>1</v>
      </c>
      <c r="AP203" s="23">
        <v>1</v>
      </c>
      <c r="AQ203" s="23">
        <v>0</v>
      </c>
      <c r="AR203" s="23">
        <v>1</v>
      </c>
      <c r="AS203" s="23">
        <v>0</v>
      </c>
      <c r="AT203" s="23">
        <v>1</v>
      </c>
      <c r="AU203" s="23">
        <v>0</v>
      </c>
      <c r="AV203" s="23">
        <v>0</v>
      </c>
      <c r="AW203" s="23">
        <v>0</v>
      </c>
      <c r="AX203" s="23">
        <v>0</v>
      </c>
      <c r="AY203" s="23">
        <v>1</v>
      </c>
      <c r="AZ203" s="23">
        <v>0</v>
      </c>
      <c r="BA203" s="23">
        <v>0</v>
      </c>
      <c r="BB203" s="23">
        <v>0</v>
      </c>
      <c r="BC203" s="23">
        <v>1</v>
      </c>
      <c r="BD203" s="23">
        <v>1</v>
      </c>
      <c r="BE203" s="23">
        <v>0</v>
      </c>
      <c r="BF203" s="23">
        <v>1</v>
      </c>
      <c r="BG203" s="23">
        <v>0</v>
      </c>
      <c r="BH203" s="23">
        <v>0</v>
      </c>
      <c r="BI203" s="23">
        <v>1</v>
      </c>
      <c r="BJ203" s="23">
        <v>0</v>
      </c>
      <c r="BK203" s="23">
        <v>0</v>
      </c>
    </row>
    <row r="204" spans="1:63" x14ac:dyDescent="0.2">
      <c r="A204" s="19" t="s">
        <v>159</v>
      </c>
      <c r="B204">
        <f t="shared" si="17"/>
        <v>32</v>
      </c>
      <c r="C204">
        <v>203</v>
      </c>
      <c r="D204" s="23">
        <v>2019</v>
      </c>
      <c r="E204" s="29">
        <v>-1.39</v>
      </c>
      <c r="F204" s="15">
        <f t="shared" si="15"/>
        <v>3.3493975903614456E-2</v>
      </c>
      <c r="G204" s="29">
        <v>-41.5</v>
      </c>
      <c r="H204" s="33">
        <v>0</v>
      </c>
      <c r="I204" s="23">
        <v>1</v>
      </c>
      <c r="J204" s="23">
        <v>420</v>
      </c>
      <c r="K204" s="23">
        <v>1</v>
      </c>
      <c r="L204" s="23">
        <v>0</v>
      </c>
      <c r="M204" s="23">
        <v>0</v>
      </c>
      <c r="N204" s="23">
        <v>0</v>
      </c>
      <c r="O204" s="23">
        <v>0</v>
      </c>
      <c r="P204">
        <v>0</v>
      </c>
      <c r="Q204" s="23">
        <v>1</v>
      </c>
      <c r="R204" s="23">
        <v>0</v>
      </c>
      <c r="S204" s="23">
        <v>1</v>
      </c>
      <c r="T204" s="23">
        <v>1995</v>
      </c>
      <c r="U204" s="23">
        <v>2014</v>
      </c>
      <c r="V204">
        <f t="shared" si="16"/>
        <v>2005</v>
      </c>
      <c r="W204" s="23">
        <v>1</v>
      </c>
      <c r="X204" s="23">
        <v>0</v>
      </c>
      <c r="Y204" s="23">
        <v>0</v>
      </c>
      <c r="Z204" s="23">
        <v>0</v>
      </c>
      <c r="AA204" s="23">
        <v>0</v>
      </c>
      <c r="AB204" s="23">
        <v>1</v>
      </c>
      <c r="AC204" s="23">
        <v>0</v>
      </c>
      <c r="AD204" s="23">
        <v>1</v>
      </c>
      <c r="AE204" s="23">
        <v>0</v>
      </c>
      <c r="AF204" s="23">
        <v>0</v>
      </c>
      <c r="AG204" s="23">
        <v>0</v>
      </c>
      <c r="AH204" s="23">
        <v>0</v>
      </c>
      <c r="AI204" s="23">
        <v>0</v>
      </c>
      <c r="AJ204" s="23">
        <v>0</v>
      </c>
      <c r="AK204" s="23">
        <v>1</v>
      </c>
      <c r="AL204" s="23">
        <v>0</v>
      </c>
      <c r="AM204" s="23">
        <v>1</v>
      </c>
      <c r="AN204" s="23">
        <v>1</v>
      </c>
      <c r="AO204" s="23">
        <v>1</v>
      </c>
      <c r="AP204" s="23">
        <v>1</v>
      </c>
      <c r="AQ204" s="23">
        <v>0</v>
      </c>
      <c r="AR204" s="23">
        <v>1</v>
      </c>
      <c r="AS204" s="23">
        <v>0</v>
      </c>
      <c r="AT204" s="23">
        <v>1</v>
      </c>
      <c r="AU204" s="23">
        <v>0</v>
      </c>
      <c r="AV204" s="23">
        <v>0</v>
      </c>
      <c r="AW204" s="23">
        <v>0</v>
      </c>
      <c r="AX204" s="23">
        <v>0</v>
      </c>
      <c r="AY204" s="23">
        <v>1</v>
      </c>
      <c r="AZ204" s="23">
        <v>0</v>
      </c>
      <c r="BA204" s="23">
        <v>0</v>
      </c>
      <c r="BB204" s="23">
        <v>0</v>
      </c>
      <c r="BC204" s="23">
        <v>1</v>
      </c>
      <c r="BD204" s="23">
        <v>1</v>
      </c>
      <c r="BE204" s="23">
        <v>0</v>
      </c>
      <c r="BF204" s="23">
        <v>1</v>
      </c>
      <c r="BG204" s="23">
        <v>0</v>
      </c>
      <c r="BH204" s="23">
        <v>0</v>
      </c>
      <c r="BI204" s="23">
        <v>1</v>
      </c>
      <c r="BJ204" s="23">
        <v>0</v>
      </c>
      <c r="BK204" s="23">
        <v>0</v>
      </c>
    </row>
    <row r="205" spans="1:63" x14ac:dyDescent="0.2">
      <c r="A205" s="19" t="s">
        <v>159</v>
      </c>
      <c r="B205">
        <f t="shared" si="17"/>
        <v>32</v>
      </c>
      <c r="C205">
        <v>204</v>
      </c>
      <c r="D205" s="23">
        <v>2019</v>
      </c>
      <c r="E205" s="29">
        <v>-1.4</v>
      </c>
      <c r="F205" s="15">
        <f t="shared" si="15"/>
        <v>3.1616982836495028E-2</v>
      </c>
      <c r="G205" s="29">
        <v>-44.28</v>
      </c>
      <c r="H205" s="33">
        <v>0</v>
      </c>
      <c r="I205" s="23">
        <v>1</v>
      </c>
      <c r="J205" s="23">
        <v>420</v>
      </c>
      <c r="K205" s="23">
        <v>1</v>
      </c>
      <c r="L205" s="23">
        <v>0</v>
      </c>
      <c r="M205" s="23">
        <v>0</v>
      </c>
      <c r="N205" s="23">
        <v>0</v>
      </c>
      <c r="O205" s="23">
        <v>0</v>
      </c>
      <c r="P205">
        <v>0</v>
      </c>
      <c r="Q205" s="23">
        <v>1</v>
      </c>
      <c r="R205" s="23">
        <v>0</v>
      </c>
      <c r="S205" s="23">
        <v>1</v>
      </c>
      <c r="T205" s="23">
        <v>1995</v>
      </c>
      <c r="U205" s="23">
        <v>2014</v>
      </c>
      <c r="V205">
        <f t="shared" si="16"/>
        <v>2005</v>
      </c>
      <c r="W205" s="23">
        <v>1</v>
      </c>
      <c r="X205" s="23">
        <v>0</v>
      </c>
      <c r="Y205" s="23">
        <v>0</v>
      </c>
      <c r="Z205" s="23">
        <v>0</v>
      </c>
      <c r="AA205" s="23">
        <v>0</v>
      </c>
      <c r="AB205" s="23">
        <v>1</v>
      </c>
      <c r="AC205" s="23">
        <v>0</v>
      </c>
      <c r="AD205" s="23">
        <v>1</v>
      </c>
      <c r="AE205" s="23">
        <v>0</v>
      </c>
      <c r="AF205" s="23">
        <v>0</v>
      </c>
      <c r="AG205" s="23">
        <v>0</v>
      </c>
      <c r="AH205" s="23">
        <v>0</v>
      </c>
      <c r="AI205" s="23">
        <v>0</v>
      </c>
      <c r="AJ205" s="23">
        <v>0</v>
      </c>
      <c r="AK205" s="23">
        <v>1</v>
      </c>
      <c r="AL205" s="23">
        <v>0</v>
      </c>
      <c r="AM205" s="23">
        <v>1</v>
      </c>
      <c r="AN205" s="23">
        <v>1</v>
      </c>
      <c r="AO205" s="23">
        <v>1</v>
      </c>
      <c r="AP205" s="23">
        <v>1</v>
      </c>
      <c r="AQ205" s="23">
        <v>0</v>
      </c>
      <c r="AR205" s="23">
        <v>1</v>
      </c>
      <c r="AS205" s="23">
        <v>0</v>
      </c>
      <c r="AT205" s="23">
        <v>1</v>
      </c>
      <c r="AU205" s="23">
        <v>0</v>
      </c>
      <c r="AV205" s="23">
        <v>0</v>
      </c>
      <c r="AW205" s="23">
        <v>0</v>
      </c>
      <c r="AX205" s="23">
        <v>0</v>
      </c>
      <c r="AY205" s="23">
        <v>1</v>
      </c>
      <c r="AZ205" s="23">
        <v>0</v>
      </c>
      <c r="BA205" s="23">
        <v>0</v>
      </c>
      <c r="BB205" s="23">
        <v>0</v>
      </c>
      <c r="BC205" s="23">
        <v>1</v>
      </c>
      <c r="BD205" s="23">
        <v>1</v>
      </c>
      <c r="BE205" s="23">
        <v>0</v>
      </c>
      <c r="BF205" s="23">
        <v>1</v>
      </c>
      <c r="BG205" s="23">
        <v>0</v>
      </c>
      <c r="BH205" s="23">
        <v>0</v>
      </c>
      <c r="BI205" s="23">
        <v>1</v>
      </c>
      <c r="BJ205" s="23">
        <v>0</v>
      </c>
      <c r="BK205" s="23">
        <v>0</v>
      </c>
    </row>
    <row r="206" spans="1:63" x14ac:dyDescent="0.2">
      <c r="A206" s="19" t="s">
        <v>159</v>
      </c>
      <c r="B206">
        <f t="shared" si="17"/>
        <v>32</v>
      </c>
      <c r="C206">
        <v>205</v>
      </c>
      <c r="D206" s="23">
        <v>2019</v>
      </c>
      <c r="E206" s="29">
        <v>-1.04</v>
      </c>
      <c r="F206" s="15">
        <f t="shared" si="15"/>
        <v>5.5764075067024133E-2</v>
      </c>
      <c r="G206" s="29">
        <v>-18.649999999999999</v>
      </c>
      <c r="H206" s="33">
        <v>0</v>
      </c>
      <c r="I206" s="23">
        <v>1</v>
      </c>
      <c r="J206" s="23">
        <v>420</v>
      </c>
      <c r="K206" s="23">
        <v>1</v>
      </c>
      <c r="L206" s="23">
        <v>0</v>
      </c>
      <c r="M206" s="23">
        <v>0</v>
      </c>
      <c r="N206" s="23">
        <v>0</v>
      </c>
      <c r="O206" s="23">
        <v>0</v>
      </c>
      <c r="P206">
        <v>0</v>
      </c>
      <c r="Q206" s="23">
        <v>1</v>
      </c>
      <c r="R206" s="23">
        <v>0</v>
      </c>
      <c r="S206" s="23">
        <v>1</v>
      </c>
      <c r="T206" s="23">
        <v>1995</v>
      </c>
      <c r="U206" s="23">
        <v>2014</v>
      </c>
      <c r="V206">
        <f t="shared" si="16"/>
        <v>2005</v>
      </c>
      <c r="W206" s="23">
        <v>1</v>
      </c>
      <c r="X206" s="23">
        <v>0</v>
      </c>
      <c r="Y206" s="23">
        <v>0</v>
      </c>
      <c r="Z206" s="23">
        <v>0</v>
      </c>
      <c r="AA206" s="23">
        <v>0</v>
      </c>
      <c r="AB206" s="23">
        <v>1</v>
      </c>
      <c r="AC206" s="23">
        <v>0</v>
      </c>
      <c r="AD206" s="23">
        <v>1</v>
      </c>
      <c r="AE206" s="23">
        <v>0</v>
      </c>
      <c r="AF206" s="23">
        <v>0</v>
      </c>
      <c r="AG206" s="23">
        <v>0</v>
      </c>
      <c r="AH206" s="23">
        <v>0</v>
      </c>
      <c r="AI206" s="23">
        <v>0</v>
      </c>
      <c r="AJ206" s="23">
        <v>0</v>
      </c>
      <c r="AK206" s="23">
        <v>1</v>
      </c>
      <c r="AL206" s="23">
        <v>0</v>
      </c>
      <c r="AM206" s="23">
        <v>1</v>
      </c>
      <c r="AN206" s="23">
        <v>1</v>
      </c>
      <c r="AO206" s="23">
        <v>1</v>
      </c>
      <c r="AP206" s="23">
        <v>1</v>
      </c>
      <c r="AQ206" s="23">
        <v>0</v>
      </c>
      <c r="AR206" s="23">
        <v>1</v>
      </c>
      <c r="AS206" s="23">
        <v>0</v>
      </c>
      <c r="AT206" s="23">
        <v>1</v>
      </c>
      <c r="AU206" s="23">
        <v>0</v>
      </c>
      <c r="AV206" s="23">
        <v>0</v>
      </c>
      <c r="AW206" s="23">
        <v>0</v>
      </c>
      <c r="AX206" s="23">
        <v>0</v>
      </c>
      <c r="AY206" s="23">
        <v>1</v>
      </c>
      <c r="AZ206" s="23">
        <v>0</v>
      </c>
      <c r="BA206" s="23">
        <v>0</v>
      </c>
      <c r="BB206" s="23">
        <v>0</v>
      </c>
      <c r="BC206" s="23">
        <v>1</v>
      </c>
      <c r="BD206" s="23">
        <v>1</v>
      </c>
      <c r="BE206" s="23">
        <v>0</v>
      </c>
      <c r="BF206" s="23">
        <v>1</v>
      </c>
      <c r="BG206" s="23">
        <v>0</v>
      </c>
      <c r="BH206" s="23">
        <v>0</v>
      </c>
      <c r="BI206" s="23">
        <v>1</v>
      </c>
      <c r="BJ206" s="23">
        <v>0</v>
      </c>
      <c r="BK206" s="23">
        <v>0</v>
      </c>
    </row>
    <row r="207" spans="1:63" x14ac:dyDescent="0.2">
      <c r="A207" s="19" t="s">
        <v>159</v>
      </c>
      <c r="B207">
        <f t="shared" si="17"/>
        <v>32</v>
      </c>
      <c r="C207">
        <v>206</v>
      </c>
      <c r="D207" s="23">
        <v>2019</v>
      </c>
      <c r="E207" s="29">
        <v>-0.94</v>
      </c>
      <c r="F207" s="15">
        <f t="shared" si="15"/>
        <v>4.4318717586044318E-2</v>
      </c>
      <c r="G207" s="29">
        <v>-21.21</v>
      </c>
      <c r="H207" s="33">
        <v>0</v>
      </c>
      <c r="I207" s="23">
        <v>1</v>
      </c>
      <c r="J207" s="23">
        <v>420</v>
      </c>
      <c r="K207" s="23">
        <v>1</v>
      </c>
      <c r="L207" s="23">
        <v>0</v>
      </c>
      <c r="M207" s="23">
        <v>0</v>
      </c>
      <c r="N207" s="23">
        <v>0</v>
      </c>
      <c r="O207" s="23">
        <v>0</v>
      </c>
      <c r="P207">
        <v>0</v>
      </c>
      <c r="Q207" s="23">
        <v>1</v>
      </c>
      <c r="R207" s="23">
        <v>0</v>
      </c>
      <c r="S207" s="23">
        <v>1</v>
      </c>
      <c r="T207" s="23">
        <v>1995</v>
      </c>
      <c r="U207" s="23">
        <v>2014</v>
      </c>
      <c r="V207">
        <f t="shared" si="16"/>
        <v>2005</v>
      </c>
      <c r="W207" s="23">
        <v>1</v>
      </c>
      <c r="X207" s="23">
        <v>0</v>
      </c>
      <c r="Y207" s="23">
        <v>0</v>
      </c>
      <c r="Z207" s="23">
        <v>0</v>
      </c>
      <c r="AA207" s="23">
        <v>0</v>
      </c>
      <c r="AB207" s="23">
        <v>1</v>
      </c>
      <c r="AC207" s="23">
        <v>0</v>
      </c>
      <c r="AD207" s="23">
        <v>1</v>
      </c>
      <c r="AE207" s="23">
        <v>0</v>
      </c>
      <c r="AF207" s="23">
        <v>0</v>
      </c>
      <c r="AG207" s="23">
        <v>0</v>
      </c>
      <c r="AH207" s="23">
        <v>0</v>
      </c>
      <c r="AI207" s="23">
        <v>0</v>
      </c>
      <c r="AJ207" s="23">
        <v>0</v>
      </c>
      <c r="AK207" s="23">
        <v>1</v>
      </c>
      <c r="AL207" s="23">
        <v>0</v>
      </c>
      <c r="AM207" s="23">
        <v>1</v>
      </c>
      <c r="AN207" s="23">
        <v>1</v>
      </c>
      <c r="AO207" s="23">
        <v>1</v>
      </c>
      <c r="AP207" s="23">
        <v>1</v>
      </c>
      <c r="AQ207" s="23">
        <v>0</v>
      </c>
      <c r="AR207" s="23">
        <v>1</v>
      </c>
      <c r="AS207" s="23">
        <v>0</v>
      </c>
      <c r="AT207" s="23">
        <v>1</v>
      </c>
      <c r="AU207" s="23">
        <v>0</v>
      </c>
      <c r="AV207" s="23">
        <v>0</v>
      </c>
      <c r="AW207" s="23">
        <v>0</v>
      </c>
      <c r="AX207" s="23">
        <v>0</v>
      </c>
      <c r="AY207" s="23">
        <v>1</v>
      </c>
      <c r="AZ207" s="23">
        <v>0</v>
      </c>
      <c r="BA207" s="23">
        <v>0</v>
      </c>
      <c r="BB207" s="23">
        <v>0</v>
      </c>
      <c r="BC207" s="23">
        <v>1</v>
      </c>
      <c r="BD207" s="23">
        <v>1</v>
      </c>
      <c r="BE207" s="23">
        <v>0</v>
      </c>
      <c r="BF207" s="23">
        <v>1</v>
      </c>
      <c r="BG207" s="23">
        <v>0</v>
      </c>
      <c r="BH207" s="23">
        <v>0</v>
      </c>
      <c r="BI207" s="23">
        <v>1</v>
      </c>
      <c r="BJ207" s="23">
        <v>0</v>
      </c>
      <c r="BK207" s="23">
        <v>0</v>
      </c>
    </row>
    <row r="208" spans="1:63" x14ac:dyDescent="0.2">
      <c r="A208" s="19" t="s">
        <v>159</v>
      </c>
      <c r="B208">
        <f t="shared" si="17"/>
        <v>32</v>
      </c>
      <c r="C208">
        <v>207</v>
      </c>
      <c r="D208" s="23">
        <v>2019</v>
      </c>
      <c r="E208" s="29">
        <v>-0.99</v>
      </c>
      <c r="F208" s="15">
        <f t="shared" si="15"/>
        <v>4.5329670329670328E-2</v>
      </c>
      <c r="G208" s="29">
        <v>-21.84</v>
      </c>
      <c r="H208" s="33">
        <v>0</v>
      </c>
      <c r="I208" s="23">
        <v>1</v>
      </c>
      <c r="J208" s="23">
        <v>420</v>
      </c>
      <c r="K208" s="23">
        <v>1</v>
      </c>
      <c r="L208" s="23">
        <v>0</v>
      </c>
      <c r="M208" s="23">
        <v>0</v>
      </c>
      <c r="N208" s="23">
        <v>0</v>
      </c>
      <c r="O208" s="23">
        <v>0</v>
      </c>
      <c r="P208">
        <v>0</v>
      </c>
      <c r="Q208" s="23">
        <v>1</v>
      </c>
      <c r="R208" s="23">
        <v>0</v>
      </c>
      <c r="S208" s="23">
        <v>1</v>
      </c>
      <c r="T208" s="23">
        <v>1995</v>
      </c>
      <c r="U208" s="23">
        <v>2014</v>
      </c>
      <c r="V208">
        <f t="shared" si="16"/>
        <v>2005</v>
      </c>
      <c r="W208" s="23">
        <v>1</v>
      </c>
      <c r="X208" s="23">
        <v>0</v>
      </c>
      <c r="Y208" s="23">
        <v>0</v>
      </c>
      <c r="Z208" s="23">
        <v>0</v>
      </c>
      <c r="AA208" s="23">
        <v>0</v>
      </c>
      <c r="AB208" s="23">
        <v>1</v>
      </c>
      <c r="AC208" s="23">
        <v>0</v>
      </c>
      <c r="AD208" s="23">
        <v>1</v>
      </c>
      <c r="AE208" s="23">
        <v>0</v>
      </c>
      <c r="AF208" s="23">
        <v>0</v>
      </c>
      <c r="AG208" s="23">
        <v>0</v>
      </c>
      <c r="AH208" s="23">
        <v>0</v>
      </c>
      <c r="AI208" s="23">
        <v>0</v>
      </c>
      <c r="AJ208" s="23">
        <v>0</v>
      </c>
      <c r="AK208" s="23">
        <v>1</v>
      </c>
      <c r="AL208" s="23">
        <v>0</v>
      </c>
      <c r="AM208" s="23">
        <v>1</v>
      </c>
      <c r="AN208" s="23">
        <v>1</v>
      </c>
      <c r="AO208" s="23">
        <v>1</v>
      </c>
      <c r="AP208" s="23">
        <v>1</v>
      </c>
      <c r="AQ208" s="23">
        <v>0</v>
      </c>
      <c r="AR208" s="23">
        <v>1</v>
      </c>
      <c r="AS208" s="23">
        <v>0</v>
      </c>
      <c r="AT208" s="23">
        <v>1</v>
      </c>
      <c r="AU208" s="23">
        <v>0</v>
      </c>
      <c r="AV208" s="23">
        <v>0</v>
      </c>
      <c r="AW208" s="23">
        <v>0</v>
      </c>
      <c r="AX208" s="23">
        <v>0</v>
      </c>
      <c r="AY208" s="23">
        <v>1</v>
      </c>
      <c r="AZ208" s="23">
        <v>0</v>
      </c>
      <c r="BA208" s="23">
        <v>0</v>
      </c>
      <c r="BB208" s="23">
        <v>0</v>
      </c>
      <c r="BC208" s="23">
        <v>1</v>
      </c>
      <c r="BD208" s="23">
        <v>1</v>
      </c>
      <c r="BE208" s="23">
        <v>0</v>
      </c>
      <c r="BF208" s="23">
        <v>1</v>
      </c>
      <c r="BG208" s="23">
        <v>0</v>
      </c>
      <c r="BH208" s="23">
        <v>0</v>
      </c>
      <c r="BI208" s="23">
        <v>1</v>
      </c>
      <c r="BJ208" s="23">
        <v>0</v>
      </c>
      <c r="BK208" s="23">
        <v>0</v>
      </c>
    </row>
    <row r="209" spans="1:63" x14ac:dyDescent="0.2">
      <c r="A209" s="21" t="s">
        <v>163</v>
      </c>
      <c r="B209">
        <f t="shared" si="17"/>
        <v>33</v>
      </c>
      <c r="C209">
        <v>208</v>
      </c>
      <c r="D209" s="23">
        <v>2014</v>
      </c>
      <c r="E209" s="29">
        <v>-1.1000000000000001</v>
      </c>
      <c r="F209" s="29">
        <v>0.12</v>
      </c>
      <c r="G209" s="15">
        <f>E209/F209</f>
        <v>-9.1666666666666679</v>
      </c>
      <c r="H209" s="33">
        <v>0</v>
      </c>
      <c r="I209" s="23">
        <v>1</v>
      </c>
      <c r="J209" s="23">
        <v>375</v>
      </c>
      <c r="K209" s="23">
        <v>0</v>
      </c>
      <c r="L209" s="23">
        <v>1</v>
      </c>
      <c r="M209" s="23">
        <v>0</v>
      </c>
      <c r="N209" s="23">
        <v>0</v>
      </c>
      <c r="O209" s="23">
        <v>0</v>
      </c>
      <c r="P209">
        <v>0</v>
      </c>
      <c r="Q209" s="23">
        <v>0</v>
      </c>
      <c r="R209" s="23">
        <v>1</v>
      </c>
      <c r="S209" s="23">
        <v>1</v>
      </c>
      <c r="T209" s="23">
        <v>2004</v>
      </c>
      <c r="U209" s="23">
        <v>2009</v>
      </c>
      <c r="V209">
        <f t="shared" si="16"/>
        <v>2007</v>
      </c>
      <c r="W209" s="23">
        <v>1</v>
      </c>
      <c r="X209" s="23">
        <v>0</v>
      </c>
      <c r="Y209" s="23">
        <v>0</v>
      </c>
      <c r="Z209" s="23">
        <v>0</v>
      </c>
      <c r="AA209" s="23">
        <v>0</v>
      </c>
      <c r="AB209" s="23">
        <v>1</v>
      </c>
      <c r="AC209" s="23">
        <v>0</v>
      </c>
      <c r="AD209" s="23">
        <v>0</v>
      </c>
      <c r="AE209" s="23">
        <v>0</v>
      </c>
      <c r="AF209" s="23">
        <v>0</v>
      </c>
      <c r="AG209" s="23">
        <v>0</v>
      </c>
      <c r="AH209" s="23">
        <v>0</v>
      </c>
      <c r="AI209" s="23">
        <v>0</v>
      </c>
      <c r="AJ209" s="23">
        <v>1</v>
      </c>
      <c r="AK209" s="23">
        <v>0</v>
      </c>
      <c r="AL209" s="23">
        <v>0</v>
      </c>
      <c r="AM209" s="23">
        <v>1</v>
      </c>
      <c r="AN209" s="23">
        <v>1</v>
      </c>
      <c r="AO209" s="23">
        <v>1</v>
      </c>
      <c r="AP209" s="23">
        <v>1</v>
      </c>
      <c r="AQ209" s="23">
        <v>1</v>
      </c>
      <c r="AR209" s="23">
        <v>1</v>
      </c>
      <c r="AS209" s="23">
        <v>1</v>
      </c>
      <c r="AT209" s="23">
        <v>1</v>
      </c>
      <c r="AU209" s="23">
        <v>0</v>
      </c>
      <c r="AV209" s="23">
        <v>0</v>
      </c>
      <c r="AW209" s="23">
        <v>0</v>
      </c>
      <c r="AX209" s="23">
        <v>0</v>
      </c>
      <c r="AY209" s="23">
        <v>1</v>
      </c>
      <c r="AZ209" s="23">
        <v>0</v>
      </c>
      <c r="BA209" s="23">
        <v>0</v>
      </c>
      <c r="BB209" s="23">
        <v>0</v>
      </c>
      <c r="BC209" s="23">
        <v>0</v>
      </c>
      <c r="BD209" s="23">
        <v>0</v>
      </c>
      <c r="BE209" s="23">
        <v>0</v>
      </c>
      <c r="BF209" s="23">
        <v>0</v>
      </c>
      <c r="BG209" s="23">
        <v>0</v>
      </c>
      <c r="BH209" s="23">
        <v>0</v>
      </c>
      <c r="BI209" s="23">
        <v>0</v>
      </c>
      <c r="BJ209" s="23">
        <v>0</v>
      </c>
      <c r="BK209" s="23">
        <v>0</v>
      </c>
    </row>
    <row r="210" spans="1:63" x14ac:dyDescent="0.2">
      <c r="A210" s="21" t="s">
        <v>167</v>
      </c>
      <c r="B210">
        <f t="shared" si="17"/>
        <v>34</v>
      </c>
      <c r="C210">
        <v>209</v>
      </c>
      <c r="D210" s="23">
        <v>2015</v>
      </c>
      <c r="E210" s="29">
        <v>-0.76</v>
      </c>
      <c r="F210" s="15">
        <f t="shared" ref="F210:F217" si="18">E210/G210</f>
        <v>6.6317626527050602E-2</v>
      </c>
      <c r="G210" s="29">
        <v>-11.46</v>
      </c>
      <c r="H210" s="33">
        <v>0</v>
      </c>
      <c r="I210" s="23">
        <v>1</v>
      </c>
      <c r="J210" s="23">
        <v>286</v>
      </c>
      <c r="K210" s="23">
        <v>1</v>
      </c>
      <c r="L210" s="23">
        <v>0</v>
      </c>
      <c r="M210" s="23">
        <v>0</v>
      </c>
      <c r="N210" s="23">
        <v>0</v>
      </c>
      <c r="O210" s="23">
        <v>0</v>
      </c>
      <c r="P210">
        <v>0</v>
      </c>
      <c r="Q210" s="23">
        <v>0</v>
      </c>
      <c r="R210" s="23">
        <v>0</v>
      </c>
      <c r="S210" s="23">
        <v>1</v>
      </c>
      <c r="T210" s="23">
        <v>1998</v>
      </c>
      <c r="U210" s="23">
        <v>2004</v>
      </c>
      <c r="V210">
        <f t="shared" si="16"/>
        <v>2001</v>
      </c>
      <c r="W210" s="23">
        <v>1</v>
      </c>
      <c r="X210" s="23">
        <v>0</v>
      </c>
      <c r="Y210" s="23">
        <v>0</v>
      </c>
      <c r="Z210" s="23">
        <v>0</v>
      </c>
      <c r="AA210" s="23">
        <v>0</v>
      </c>
      <c r="AB210" s="23">
        <v>1</v>
      </c>
      <c r="AC210" s="23">
        <v>0</v>
      </c>
      <c r="AD210" s="23">
        <v>0</v>
      </c>
      <c r="AE210" s="23">
        <v>0</v>
      </c>
      <c r="AF210" s="23">
        <v>1</v>
      </c>
      <c r="AG210" s="23">
        <v>0</v>
      </c>
      <c r="AH210" s="23">
        <v>0</v>
      </c>
      <c r="AI210" s="23">
        <v>0</v>
      </c>
      <c r="AJ210" s="23">
        <v>0</v>
      </c>
      <c r="AK210" s="23">
        <v>0</v>
      </c>
      <c r="AL210" s="23">
        <v>0</v>
      </c>
      <c r="AM210" s="23">
        <v>1</v>
      </c>
      <c r="AN210" s="23">
        <v>1</v>
      </c>
      <c r="AO210" s="23">
        <v>1</v>
      </c>
      <c r="AP210" s="23">
        <v>0</v>
      </c>
      <c r="AQ210" s="23">
        <v>0</v>
      </c>
      <c r="AR210" s="23">
        <v>1</v>
      </c>
      <c r="AS210" s="23">
        <v>0</v>
      </c>
      <c r="AT210" s="23">
        <v>1</v>
      </c>
      <c r="AU210" s="23">
        <v>0</v>
      </c>
      <c r="AV210" s="23">
        <v>0</v>
      </c>
      <c r="AW210" s="23">
        <v>0</v>
      </c>
      <c r="AX210" s="23">
        <v>0</v>
      </c>
      <c r="AY210" s="23">
        <v>0</v>
      </c>
      <c r="AZ210" s="23">
        <v>0</v>
      </c>
      <c r="BA210" s="23">
        <v>0</v>
      </c>
      <c r="BB210" s="23">
        <v>0</v>
      </c>
      <c r="BC210" s="23">
        <v>0</v>
      </c>
      <c r="BD210" s="23">
        <v>0</v>
      </c>
      <c r="BE210" s="23">
        <v>0</v>
      </c>
      <c r="BF210" s="23">
        <v>0</v>
      </c>
      <c r="BG210" s="23">
        <v>1</v>
      </c>
      <c r="BH210" s="23">
        <v>0</v>
      </c>
      <c r="BI210" s="23">
        <v>0</v>
      </c>
      <c r="BJ210" s="23">
        <v>0</v>
      </c>
      <c r="BK210" s="23">
        <v>0</v>
      </c>
    </row>
    <row r="211" spans="1:63" x14ac:dyDescent="0.2">
      <c r="A211" s="21" t="s">
        <v>167</v>
      </c>
      <c r="B211">
        <f t="shared" si="17"/>
        <v>34</v>
      </c>
      <c r="C211">
        <v>210</v>
      </c>
      <c r="D211" s="23">
        <v>2015</v>
      </c>
      <c r="E211" s="29">
        <v>-0.76</v>
      </c>
      <c r="F211" s="15">
        <f t="shared" si="18"/>
        <v>6.6317626527050602E-2</v>
      </c>
      <c r="G211" s="29">
        <v>-11.46</v>
      </c>
      <c r="H211" s="33">
        <v>0</v>
      </c>
      <c r="I211" s="23">
        <v>1</v>
      </c>
      <c r="J211" s="23">
        <v>286</v>
      </c>
      <c r="K211" s="23">
        <v>1</v>
      </c>
      <c r="L211" s="23">
        <v>0</v>
      </c>
      <c r="M211" s="23">
        <v>0</v>
      </c>
      <c r="N211" s="23">
        <v>0</v>
      </c>
      <c r="O211" s="23">
        <v>0</v>
      </c>
      <c r="P211">
        <v>0</v>
      </c>
      <c r="Q211" s="23">
        <v>0</v>
      </c>
      <c r="R211" s="23">
        <v>0</v>
      </c>
      <c r="S211" s="23">
        <v>1</v>
      </c>
      <c r="T211" s="23">
        <v>1998</v>
      </c>
      <c r="U211" s="23">
        <v>2004</v>
      </c>
      <c r="V211">
        <f t="shared" si="16"/>
        <v>2001</v>
      </c>
      <c r="W211" s="23">
        <v>1</v>
      </c>
      <c r="X211" s="23">
        <v>0</v>
      </c>
      <c r="Y211" s="23">
        <v>0</v>
      </c>
      <c r="Z211" s="23">
        <v>0</v>
      </c>
      <c r="AA211" s="23">
        <v>0</v>
      </c>
      <c r="AB211" s="23">
        <v>1</v>
      </c>
      <c r="AC211" s="23">
        <v>0</v>
      </c>
      <c r="AD211" s="23">
        <v>0</v>
      </c>
      <c r="AE211" s="23">
        <v>0</v>
      </c>
      <c r="AF211" s="23">
        <v>1</v>
      </c>
      <c r="AG211" s="23">
        <v>0</v>
      </c>
      <c r="AH211" s="23">
        <v>0</v>
      </c>
      <c r="AI211" s="23">
        <v>0</v>
      </c>
      <c r="AJ211" s="23">
        <v>0</v>
      </c>
      <c r="AK211" s="23">
        <v>0</v>
      </c>
      <c r="AL211" s="23">
        <v>0</v>
      </c>
      <c r="AM211" s="23">
        <v>1</v>
      </c>
      <c r="AN211" s="23">
        <v>1</v>
      </c>
      <c r="AO211" s="23">
        <v>1</v>
      </c>
      <c r="AP211" s="23">
        <v>0</v>
      </c>
      <c r="AQ211" s="23">
        <v>0</v>
      </c>
      <c r="AR211" s="23">
        <v>1</v>
      </c>
      <c r="AS211" s="23">
        <v>0</v>
      </c>
      <c r="AT211" s="23">
        <v>1</v>
      </c>
      <c r="AU211" s="23">
        <v>0</v>
      </c>
      <c r="AV211" s="23">
        <v>0</v>
      </c>
      <c r="AW211" s="23">
        <v>0</v>
      </c>
      <c r="AX211" s="23">
        <v>0</v>
      </c>
      <c r="AY211" s="23">
        <v>0</v>
      </c>
      <c r="AZ211" s="23">
        <v>0</v>
      </c>
      <c r="BA211" s="23">
        <v>0</v>
      </c>
      <c r="BB211" s="23">
        <v>0</v>
      </c>
      <c r="BC211" s="23">
        <v>0</v>
      </c>
      <c r="BD211" s="23">
        <v>0</v>
      </c>
      <c r="BE211" s="23">
        <v>0</v>
      </c>
      <c r="BF211" s="23">
        <v>0</v>
      </c>
      <c r="BG211" s="23">
        <v>1</v>
      </c>
      <c r="BH211" s="23">
        <v>0</v>
      </c>
      <c r="BI211" s="23">
        <v>0</v>
      </c>
      <c r="BJ211" s="23">
        <v>0</v>
      </c>
      <c r="BK211" s="23">
        <v>0</v>
      </c>
    </row>
    <row r="212" spans="1:63" x14ac:dyDescent="0.2">
      <c r="A212" s="21" t="s">
        <v>167</v>
      </c>
      <c r="B212">
        <f t="shared" si="17"/>
        <v>34</v>
      </c>
      <c r="C212">
        <v>211</v>
      </c>
      <c r="D212" s="23">
        <v>2015</v>
      </c>
      <c r="E212" s="29">
        <v>-0.76</v>
      </c>
      <c r="F212" s="15">
        <f t="shared" si="18"/>
        <v>7.1765816808309735E-2</v>
      </c>
      <c r="G212" s="29">
        <v>-10.59</v>
      </c>
      <c r="H212" s="33">
        <v>0</v>
      </c>
      <c r="I212" s="23">
        <v>1</v>
      </c>
      <c r="J212" s="23">
        <v>286</v>
      </c>
      <c r="K212" s="23">
        <v>1</v>
      </c>
      <c r="L212" s="23">
        <v>0</v>
      </c>
      <c r="M212" s="23">
        <v>0</v>
      </c>
      <c r="N212" s="23">
        <v>0</v>
      </c>
      <c r="O212" s="23">
        <v>0</v>
      </c>
      <c r="P212">
        <v>0</v>
      </c>
      <c r="Q212" s="23">
        <v>0</v>
      </c>
      <c r="R212" s="23">
        <v>0</v>
      </c>
      <c r="S212" s="23">
        <v>1</v>
      </c>
      <c r="T212" s="23">
        <v>1998</v>
      </c>
      <c r="U212" s="23">
        <v>2004</v>
      </c>
      <c r="V212">
        <f t="shared" si="16"/>
        <v>2001</v>
      </c>
      <c r="W212" s="23">
        <v>1</v>
      </c>
      <c r="X212" s="23">
        <v>0</v>
      </c>
      <c r="Y212" s="23">
        <v>0</v>
      </c>
      <c r="Z212" s="23">
        <v>0</v>
      </c>
      <c r="AA212" s="23">
        <v>0</v>
      </c>
      <c r="AB212" s="23">
        <v>1</v>
      </c>
      <c r="AC212" s="23">
        <v>0</v>
      </c>
      <c r="AD212" s="23">
        <v>0</v>
      </c>
      <c r="AE212" s="23">
        <v>0</v>
      </c>
      <c r="AF212" s="23">
        <v>1</v>
      </c>
      <c r="AG212" s="23">
        <v>0</v>
      </c>
      <c r="AH212" s="23">
        <v>0</v>
      </c>
      <c r="AI212" s="23">
        <v>0</v>
      </c>
      <c r="AJ212" s="23">
        <v>0</v>
      </c>
      <c r="AK212" s="23">
        <v>0</v>
      </c>
      <c r="AL212" s="23">
        <v>0</v>
      </c>
      <c r="AM212" s="23">
        <v>1</v>
      </c>
      <c r="AN212" s="23">
        <v>1</v>
      </c>
      <c r="AO212" s="23">
        <v>1</v>
      </c>
      <c r="AP212" s="23">
        <v>0</v>
      </c>
      <c r="AQ212" s="23">
        <v>0</v>
      </c>
      <c r="AR212" s="23">
        <v>1</v>
      </c>
      <c r="AS212" s="23">
        <v>0</v>
      </c>
      <c r="AT212" s="23">
        <v>1</v>
      </c>
      <c r="AU212" s="23">
        <v>0</v>
      </c>
      <c r="AV212" s="23">
        <v>0</v>
      </c>
      <c r="AW212" s="23">
        <v>0</v>
      </c>
      <c r="AX212" s="23">
        <v>0</v>
      </c>
      <c r="AY212" s="23">
        <v>0</v>
      </c>
      <c r="AZ212" s="23">
        <v>0</v>
      </c>
      <c r="BA212" s="23">
        <v>0</v>
      </c>
      <c r="BB212" s="23">
        <v>0</v>
      </c>
      <c r="BC212" s="23">
        <v>0</v>
      </c>
      <c r="BD212" s="23">
        <v>0</v>
      </c>
      <c r="BE212" s="23">
        <v>0</v>
      </c>
      <c r="BF212" s="23">
        <v>0</v>
      </c>
      <c r="BG212" s="23">
        <v>1</v>
      </c>
      <c r="BH212" s="23">
        <v>0</v>
      </c>
      <c r="BI212" s="23">
        <v>0</v>
      </c>
      <c r="BJ212" s="23">
        <v>0</v>
      </c>
      <c r="BK212" s="23">
        <v>0</v>
      </c>
    </row>
    <row r="213" spans="1:63" x14ac:dyDescent="0.2">
      <c r="A213" s="21" t="s">
        <v>167</v>
      </c>
      <c r="B213">
        <f t="shared" si="17"/>
        <v>34</v>
      </c>
      <c r="C213">
        <v>212</v>
      </c>
      <c r="D213" s="23">
        <v>2015</v>
      </c>
      <c r="E213" s="29">
        <v>-0.76</v>
      </c>
      <c r="F213" s="15">
        <f t="shared" si="18"/>
        <v>7.224334600760457E-2</v>
      </c>
      <c r="G213" s="29">
        <v>-10.52</v>
      </c>
      <c r="H213" s="33">
        <v>0</v>
      </c>
      <c r="I213" s="23">
        <v>1</v>
      </c>
      <c r="J213" s="23">
        <v>286</v>
      </c>
      <c r="K213" s="23">
        <v>1</v>
      </c>
      <c r="L213" s="23">
        <v>0</v>
      </c>
      <c r="M213" s="23">
        <v>0</v>
      </c>
      <c r="N213" s="23">
        <v>0</v>
      </c>
      <c r="O213" s="23">
        <v>0</v>
      </c>
      <c r="P213">
        <v>0</v>
      </c>
      <c r="Q213" s="23">
        <v>0</v>
      </c>
      <c r="R213" s="23">
        <v>0</v>
      </c>
      <c r="S213" s="23">
        <v>1</v>
      </c>
      <c r="T213" s="23">
        <v>1998</v>
      </c>
      <c r="U213" s="23">
        <v>2004</v>
      </c>
      <c r="V213">
        <f t="shared" si="16"/>
        <v>2001</v>
      </c>
      <c r="W213" s="23">
        <v>1</v>
      </c>
      <c r="X213" s="23">
        <v>0</v>
      </c>
      <c r="Y213" s="23">
        <v>0</v>
      </c>
      <c r="Z213" s="23">
        <v>0</v>
      </c>
      <c r="AA213" s="23">
        <v>0</v>
      </c>
      <c r="AB213" s="23">
        <v>1</v>
      </c>
      <c r="AC213" s="23">
        <v>0</v>
      </c>
      <c r="AD213" s="23">
        <v>0</v>
      </c>
      <c r="AE213" s="23">
        <v>0</v>
      </c>
      <c r="AF213" s="23">
        <v>1</v>
      </c>
      <c r="AG213" s="23">
        <v>0</v>
      </c>
      <c r="AH213" s="23">
        <v>0</v>
      </c>
      <c r="AI213" s="23">
        <v>0</v>
      </c>
      <c r="AJ213" s="23">
        <v>0</v>
      </c>
      <c r="AK213" s="23">
        <v>0</v>
      </c>
      <c r="AL213" s="23">
        <v>0</v>
      </c>
      <c r="AM213" s="23">
        <v>1</v>
      </c>
      <c r="AN213" s="23">
        <v>1</v>
      </c>
      <c r="AO213" s="23">
        <v>1</v>
      </c>
      <c r="AP213" s="23">
        <v>0</v>
      </c>
      <c r="AQ213" s="23">
        <v>0</v>
      </c>
      <c r="AR213" s="23">
        <v>1</v>
      </c>
      <c r="AS213" s="23">
        <v>0</v>
      </c>
      <c r="AT213" s="23">
        <v>1</v>
      </c>
      <c r="AU213" s="23">
        <v>0</v>
      </c>
      <c r="AV213" s="23">
        <v>0</v>
      </c>
      <c r="AW213" s="23">
        <v>0</v>
      </c>
      <c r="AX213" s="23">
        <v>0</v>
      </c>
      <c r="AY213" s="23">
        <v>0</v>
      </c>
      <c r="AZ213" s="23">
        <v>0</v>
      </c>
      <c r="BA213" s="23">
        <v>0</v>
      </c>
      <c r="BB213" s="23">
        <v>0</v>
      </c>
      <c r="BC213" s="23">
        <v>0</v>
      </c>
      <c r="BD213" s="23">
        <v>0</v>
      </c>
      <c r="BE213" s="23">
        <v>0</v>
      </c>
      <c r="BF213" s="23">
        <v>0</v>
      </c>
      <c r="BG213" s="23">
        <v>1</v>
      </c>
      <c r="BH213" s="23">
        <v>0</v>
      </c>
      <c r="BI213" s="23">
        <v>0</v>
      </c>
      <c r="BJ213" s="23">
        <v>0</v>
      </c>
      <c r="BK213" s="23">
        <v>0</v>
      </c>
    </row>
    <row r="214" spans="1:63" x14ac:dyDescent="0.2">
      <c r="A214" s="21" t="s">
        <v>167</v>
      </c>
      <c r="B214">
        <f t="shared" si="17"/>
        <v>34</v>
      </c>
      <c r="C214">
        <v>213</v>
      </c>
      <c r="D214" s="23">
        <v>2015</v>
      </c>
      <c r="E214" s="29">
        <v>-0.92</v>
      </c>
      <c r="F214" s="15">
        <f t="shared" si="18"/>
        <v>7.6794657762938229E-2</v>
      </c>
      <c r="G214" s="29">
        <v>-11.98</v>
      </c>
      <c r="H214" s="33">
        <v>0</v>
      </c>
      <c r="I214" s="23">
        <v>1</v>
      </c>
      <c r="J214" s="23">
        <v>231</v>
      </c>
      <c r="K214" s="23">
        <v>1</v>
      </c>
      <c r="L214" s="23">
        <v>0</v>
      </c>
      <c r="M214" s="23">
        <v>0</v>
      </c>
      <c r="N214" s="23">
        <v>0</v>
      </c>
      <c r="O214" s="23">
        <v>0</v>
      </c>
      <c r="P214">
        <v>0</v>
      </c>
      <c r="Q214" s="23">
        <v>0</v>
      </c>
      <c r="R214" s="23">
        <v>0</v>
      </c>
      <c r="S214" s="23">
        <v>1</v>
      </c>
      <c r="T214" s="23">
        <v>1998</v>
      </c>
      <c r="U214" s="23">
        <v>2004</v>
      </c>
      <c r="V214">
        <f t="shared" si="16"/>
        <v>2001</v>
      </c>
      <c r="W214" s="23">
        <v>1</v>
      </c>
      <c r="X214" s="23">
        <v>0</v>
      </c>
      <c r="Y214" s="23">
        <v>0</v>
      </c>
      <c r="Z214" s="23">
        <v>0</v>
      </c>
      <c r="AA214" s="23">
        <v>0</v>
      </c>
      <c r="AB214" s="23">
        <v>1</v>
      </c>
      <c r="AC214" s="23">
        <v>0</v>
      </c>
      <c r="AD214" s="23">
        <v>0</v>
      </c>
      <c r="AE214" s="23">
        <v>0</v>
      </c>
      <c r="AF214" s="23">
        <v>1</v>
      </c>
      <c r="AG214" s="23">
        <v>0</v>
      </c>
      <c r="AH214" s="23">
        <v>0</v>
      </c>
      <c r="AI214" s="23">
        <v>0</v>
      </c>
      <c r="AJ214" s="23">
        <v>0</v>
      </c>
      <c r="AK214" s="23">
        <v>0</v>
      </c>
      <c r="AL214" s="23">
        <v>0</v>
      </c>
      <c r="AM214" s="23">
        <v>1</v>
      </c>
      <c r="AN214" s="23">
        <v>1</v>
      </c>
      <c r="AO214" s="23">
        <v>1</v>
      </c>
      <c r="AP214" s="23">
        <v>0</v>
      </c>
      <c r="AQ214" s="23">
        <v>0</v>
      </c>
      <c r="AR214" s="23">
        <v>1</v>
      </c>
      <c r="AS214" s="23">
        <v>0</v>
      </c>
      <c r="AT214" s="23">
        <v>1</v>
      </c>
      <c r="AU214" s="23">
        <v>0</v>
      </c>
      <c r="AV214" s="23">
        <v>0</v>
      </c>
      <c r="AW214" s="23">
        <v>0</v>
      </c>
      <c r="AX214" s="23">
        <v>0</v>
      </c>
      <c r="AY214" s="23">
        <v>0</v>
      </c>
      <c r="AZ214" s="23">
        <v>0</v>
      </c>
      <c r="BA214" s="23">
        <v>0</v>
      </c>
      <c r="BB214" s="23">
        <v>0</v>
      </c>
      <c r="BC214" s="23">
        <v>0</v>
      </c>
      <c r="BD214" s="23">
        <v>0</v>
      </c>
      <c r="BE214" s="23">
        <v>0</v>
      </c>
      <c r="BF214" s="23">
        <v>0</v>
      </c>
      <c r="BG214" s="23">
        <v>1</v>
      </c>
      <c r="BH214" s="23">
        <v>0</v>
      </c>
      <c r="BI214" s="23">
        <v>0</v>
      </c>
      <c r="BJ214" s="23">
        <v>0</v>
      </c>
      <c r="BK214" s="23">
        <v>0</v>
      </c>
    </row>
    <row r="215" spans="1:63" x14ac:dyDescent="0.2">
      <c r="A215" s="21" t="s">
        <v>167</v>
      </c>
      <c r="B215">
        <f t="shared" si="17"/>
        <v>34</v>
      </c>
      <c r="C215">
        <v>214</v>
      </c>
      <c r="D215" s="23">
        <v>2015</v>
      </c>
      <c r="E215" s="29">
        <v>-0.88</v>
      </c>
      <c r="F215" s="15">
        <f t="shared" si="18"/>
        <v>7.6990376202974636E-2</v>
      </c>
      <c r="G215" s="29">
        <v>-11.43</v>
      </c>
      <c r="H215" s="33">
        <v>0</v>
      </c>
      <c r="I215" s="23">
        <v>1</v>
      </c>
      <c r="J215" s="23">
        <v>231</v>
      </c>
      <c r="K215" s="23">
        <v>1</v>
      </c>
      <c r="L215" s="23">
        <v>0</v>
      </c>
      <c r="M215" s="23">
        <v>0</v>
      </c>
      <c r="N215" s="23">
        <v>0</v>
      </c>
      <c r="O215" s="23">
        <v>0</v>
      </c>
      <c r="P215">
        <v>0</v>
      </c>
      <c r="Q215" s="23">
        <v>0</v>
      </c>
      <c r="R215" s="23">
        <v>0</v>
      </c>
      <c r="S215" s="23">
        <v>1</v>
      </c>
      <c r="T215" s="23">
        <v>1998</v>
      </c>
      <c r="U215" s="23">
        <v>2004</v>
      </c>
      <c r="V215">
        <f t="shared" si="16"/>
        <v>2001</v>
      </c>
      <c r="W215" s="23">
        <v>1</v>
      </c>
      <c r="X215" s="23">
        <v>0</v>
      </c>
      <c r="Y215" s="23">
        <v>0</v>
      </c>
      <c r="Z215" s="23">
        <v>0</v>
      </c>
      <c r="AA215" s="23">
        <v>0</v>
      </c>
      <c r="AB215" s="23">
        <v>1</v>
      </c>
      <c r="AC215" s="23">
        <v>0</v>
      </c>
      <c r="AD215" s="23">
        <v>0</v>
      </c>
      <c r="AE215" s="23">
        <v>0</v>
      </c>
      <c r="AF215" s="23">
        <v>1</v>
      </c>
      <c r="AG215" s="23">
        <v>0</v>
      </c>
      <c r="AH215" s="23">
        <v>0</v>
      </c>
      <c r="AI215" s="23">
        <v>0</v>
      </c>
      <c r="AJ215" s="23">
        <v>0</v>
      </c>
      <c r="AK215" s="23">
        <v>0</v>
      </c>
      <c r="AL215" s="23">
        <v>0</v>
      </c>
      <c r="AM215" s="23">
        <v>1</v>
      </c>
      <c r="AN215" s="23">
        <v>1</v>
      </c>
      <c r="AO215" s="23">
        <v>1</v>
      </c>
      <c r="AP215" s="23">
        <v>0</v>
      </c>
      <c r="AQ215" s="23">
        <v>0</v>
      </c>
      <c r="AR215" s="23">
        <v>1</v>
      </c>
      <c r="AS215" s="23">
        <v>0</v>
      </c>
      <c r="AT215" s="23">
        <v>1</v>
      </c>
      <c r="AU215" s="23">
        <v>0</v>
      </c>
      <c r="AV215" s="23">
        <v>0</v>
      </c>
      <c r="AW215" s="23">
        <v>0</v>
      </c>
      <c r="AX215" s="23">
        <v>0</v>
      </c>
      <c r="AY215" s="23">
        <v>0</v>
      </c>
      <c r="AZ215" s="23">
        <v>0</v>
      </c>
      <c r="BA215" s="23">
        <v>0</v>
      </c>
      <c r="BB215" s="23">
        <v>0</v>
      </c>
      <c r="BC215" s="23">
        <v>0</v>
      </c>
      <c r="BD215" s="23">
        <v>0</v>
      </c>
      <c r="BE215" s="23">
        <v>0</v>
      </c>
      <c r="BF215" s="23">
        <v>0</v>
      </c>
      <c r="BG215" s="23">
        <v>1</v>
      </c>
      <c r="BH215" s="23">
        <v>0</v>
      </c>
      <c r="BI215" s="23">
        <v>0</v>
      </c>
      <c r="BJ215" s="23">
        <v>0</v>
      </c>
      <c r="BK215" s="23">
        <v>0</v>
      </c>
    </row>
    <row r="216" spans="1:63" x14ac:dyDescent="0.2">
      <c r="A216" s="21" t="s">
        <v>167</v>
      </c>
      <c r="B216">
        <f t="shared" si="17"/>
        <v>34</v>
      </c>
      <c r="C216">
        <v>215</v>
      </c>
      <c r="D216" s="23">
        <v>2015</v>
      </c>
      <c r="E216" s="29">
        <v>-0.88</v>
      </c>
      <c r="F216" s="15">
        <f t="shared" si="18"/>
        <v>7.560137457044673E-2</v>
      </c>
      <c r="G216" s="29">
        <v>-11.64</v>
      </c>
      <c r="H216" s="33">
        <v>0</v>
      </c>
      <c r="I216" s="23">
        <v>1</v>
      </c>
      <c r="J216" s="23">
        <v>231</v>
      </c>
      <c r="K216" s="23">
        <v>0</v>
      </c>
      <c r="L216" s="23">
        <v>1</v>
      </c>
      <c r="M216" s="23">
        <v>0</v>
      </c>
      <c r="N216" s="23">
        <v>0</v>
      </c>
      <c r="O216" s="23">
        <v>0</v>
      </c>
      <c r="P216">
        <v>1</v>
      </c>
      <c r="Q216" s="23">
        <v>0</v>
      </c>
      <c r="R216" s="23">
        <v>0</v>
      </c>
      <c r="S216" s="23">
        <v>1</v>
      </c>
      <c r="T216" s="23">
        <v>1998</v>
      </c>
      <c r="U216" s="23">
        <v>2004</v>
      </c>
      <c r="V216">
        <f t="shared" si="16"/>
        <v>2001</v>
      </c>
      <c r="W216" s="23">
        <v>1</v>
      </c>
      <c r="X216" s="23">
        <v>0</v>
      </c>
      <c r="Y216" s="23">
        <v>0</v>
      </c>
      <c r="Z216" s="23">
        <v>0</v>
      </c>
      <c r="AA216" s="23">
        <v>0</v>
      </c>
      <c r="AB216" s="23">
        <v>1</v>
      </c>
      <c r="AC216" s="23">
        <v>0</v>
      </c>
      <c r="AD216" s="23">
        <v>0</v>
      </c>
      <c r="AE216" s="23">
        <v>0</v>
      </c>
      <c r="AF216" s="23">
        <v>1</v>
      </c>
      <c r="AG216" s="23">
        <v>0</v>
      </c>
      <c r="AH216" s="23">
        <v>0</v>
      </c>
      <c r="AI216" s="23">
        <v>0</v>
      </c>
      <c r="AJ216" s="23">
        <v>0</v>
      </c>
      <c r="AK216" s="23">
        <v>0</v>
      </c>
      <c r="AL216" s="23">
        <v>0</v>
      </c>
      <c r="AM216" s="23">
        <v>1</v>
      </c>
      <c r="AN216" s="23">
        <v>1</v>
      </c>
      <c r="AO216" s="23">
        <v>1</v>
      </c>
      <c r="AP216" s="23">
        <v>0</v>
      </c>
      <c r="AQ216" s="23">
        <v>0</v>
      </c>
      <c r="AR216" s="23">
        <v>1</v>
      </c>
      <c r="AS216" s="23">
        <v>0</v>
      </c>
      <c r="AT216" s="23">
        <v>1</v>
      </c>
      <c r="AU216" s="23">
        <v>0</v>
      </c>
      <c r="AV216" s="23">
        <v>0</v>
      </c>
      <c r="AW216" s="23">
        <v>0</v>
      </c>
      <c r="AX216" s="23">
        <v>0</v>
      </c>
      <c r="AY216" s="23">
        <v>0</v>
      </c>
      <c r="AZ216" s="23">
        <v>0</v>
      </c>
      <c r="BA216" s="23">
        <v>0</v>
      </c>
      <c r="BB216" s="23">
        <v>0</v>
      </c>
      <c r="BC216" s="23">
        <v>0</v>
      </c>
      <c r="BD216" s="23">
        <v>0</v>
      </c>
      <c r="BE216" s="23">
        <v>0</v>
      </c>
      <c r="BF216" s="23">
        <v>0</v>
      </c>
      <c r="BG216" s="23">
        <v>1</v>
      </c>
      <c r="BH216" s="23">
        <v>0</v>
      </c>
      <c r="BI216" s="23">
        <v>0</v>
      </c>
      <c r="BJ216" s="23">
        <v>0</v>
      </c>
      <c r="BK216" s="23">
        <v>0</v>
      </c>
    </row>
    <row r="217" spans="1:63" x14ac:dyDescent="0.2">
      <c r="A217" s="21" t="s">
        <v>167</v>
      </c>
      <c r="B217">
        <f t="shared" si="17"/>
        <v>34</v>
      </c>
      <c r="C217">
        <v>216</v>
      </c>
      <c r="D217" s="23">
        <v>2015</v>
      </c>
      <c r="E217" s="29">
        <v>-0.12</v>
      </c>
      <c r="F217" s="15">
        <f t="shared" si="18"/>
        <v>1.1483253588516746E-2</v>
      </c>
      <c r="G217" s="29">
        <v>-10.45</v>
      </c>
      <c r="H217" s="33">
        <v>0</v>
      </c>
      <c r="I217" s="23">
        <v>1</v>
      </c>
      <c r="J217" s="23">
        <v>231</v>
      </c>
      <c r="K217" s="23">
        <v>0</v>
      </c>
      <c r="L217" s="23">
        <v>0</v>
      </c>
      <c r="M217" s="23">
        <v>1</v>
      </c>
      <c r="N217" s="23">
        <v>0</v>
      </c>
      <c r="O217" s="23">
        <v>0</v>
      </c>
      <c r="P217">
        <v>0</v>
      </c>
      <c r="Q217" s="23">
        <v>0</v>
      </c>
      <c r="R217" s="23">
        <v>0</v>
      </c>
      <c r="S217" s="23">
        <v>1</v>
      </c>
      <c r="T217" s="23">
        <v>1998</v>
      </c>
      <c r="U217" s="23">
        <v>2004</v>
      </c>
      <c r="V217">
        <f t="shared" si="16"/>
        <v>2001</v>
      </c>
      <c r="W217" s="23">
        <v>1</v>
      </c>
      <c r="X217" s="23">
        <v>0</v>
      </c>
      <c r="Y217" s="23">
        <v>0</v>
      </c>
      <c r="Z217" s="23">
        <v>0</v>
      </c>
      <c r="AA217" s="23">
        <v>0</v>
      </c>
      <c r="AB217" s="23">
        <v>1</v>
      </c>
      <c r="AC217" s="23">
        <v>0</v>
      </c>
      <c r="AD217" s="23">
        <v>0</v>
      </c>
      <c r="AE217" s="23">
        <v>0</v>
      </c>
      <c r="AF217" s="23">
        <v>1</v>
      </c>
      <c r="AG217" s="23">
        <v>0</v>
      </c>
      <c r="AH217" s="23">
        <v>0</v>
      </c>
      <c r="AI217" s="23">
        <v>0</v>
      </c>
      <c r="AJ217" s="23">
        <v>0</v>
      </c>
      <c r="AK217" s="23">
        <v>0</v>
      </c>
      <c r="AL217" s="23">
        <v>0</v>
      </c>
      <c r="AM217" s="23">
        <v>1</v>
      </c>
      <c r="AN217" s="23">
        <v>1</v>
      </c>
      <c r="AO217" s="23">
        <v>1</v>
      </c>
      <c r="AP217" s="23">
        <v>0</v>
      </c>
      <c r="AQ217" s="23">
        <v>0</v>
      </c>
      <c r="AR217" s="23">
        <v>1</v>
      </c>
      <c r="AS217" s="23">
        <v>0</v>
      </c>
      <c r="AT217" s="23">
        <v>1</v>
      </c>
      <c r="AU217" s="23">
        <v>0</v>
      </c>
      <c r="AV217" s="23">
        <v>0</v>
      </c>
      <c r="AW217" s="23">
        <v>0</v>
      </c>
      <c r="AX217" s="23">
        <v>0</v>
      </c>
      <c r="AY217" s="23">
        <v>0</v>
      </c>
      <c r="AZ217" s="23">
        <v>0</v>
      </c>
      <c r="BA217" s="23">
        <v>0</v>
      </c>
      <c r="BB217" s="23">
        <v>0</v>
      </c>
      <c r="BC217" s="23">
        <v>0</v>
      </c>
      <c r="BD217" s="23">
        <v>0</v>
      </c>
      <c r="BE217" s="23">
        <v>0</v>
      </c>
      <c r="BF217" s="23">
        <v>0</v>
      </c>
      <c r="BG217" s="23">
        <v>1</v>
      </c>
      <c r="BH217" s="23">
        <v>0</v>
      </c>
      <c r="BI217" s="23">
        <v>0</v>
      </c>
      <c r="BJ217" s="23">
        <v>0</v>
      </c>
      <c r="BK217" s="23">
        <v>0</v>
      </c>
    </row>
    <row r="218" spans="1:63" x14ac:dyDescent="0.2">
      <c r="A218" s="21" t="s">
        <v>171</v>
      </c>
      <c r="B218">
        <f t="shared" si="17"/>
        <v>35</v>
      </c>
      <c r="C218">
        <v>217</v>
      </c>
      <c r="D218" s="23">
        <v>2014</v>
      </c>
      <c r="E218" s="29">
        <v>-1.53</v>
      </c>
      <c r="F218" s="29">
        <v>0.05</v>
      </c>
      <c r="G218" s="15">
        <f t="shared" ref="G218:G231" si="19">E218/F218</f>
        <v>-30.599999999999998</v>
      </c>
      <c r="H218" s="33">
        <v>0</v>
      </c>
      <c r="I218" s="23">
        <v>1</v>
      </c>
      <c r="J218" s="23">
        <v>1404</v>
      </c>
      <c r="K218" s="23">
        <v>1</v>
      </c>
      <c r="L218" s="23">
        <v>0</v>
      </c>
      <c r="M218" s="23">
        <v>0</v>
      </c>
      <c r="N218" s="23">
        <v>0</v>
      </c>
      <c r="O218" s="23">
        <v>0</v>
      </c>
      <c r="P218">
        <v>0</v>
      </c>
      <c r="Q218" s="23">
        <v>0</v>
      </c>
      <c r="R218" s="23">
        <v>1</v>
      </c>
      <c r="S218" s="23">
        <v>1</v>
      </c>
      <c r="T218" s="23">
        <v>2000</v>
      </c>
      <c r="U218" s="23">
        <v>2005</v>
      </c>
      <c r="V218">
        <f t="shared" si="16"/>
        <v>2003</v>
      </c>
      <c r="W218" s="23">
        <v>1</v>
      </c>
      <c r="X218" s="23">
        <v>0</v>
      </c>
      <c r="Y218" s="23">
        <v>0</v>
      </c>
      <c r="Z218" s="23">
        <v>0</v>
      </c>
      <c r="AA218" s="23">
        <v>0</v>
      </c>
      <c r="AB218" s="23">
        <v>1</v>
      </c>
      <c r="AC218" s="23">
        <v>0</v>
      </c>
      <c r="AD218" s="23">
        <v>0</v>
      </c>
      <c r="AE218" s="23">
        <v>0</v>
      </c>
      <c r="AF218" s="23">
        <v>0</v>
      </c>
      <c r="AG218" s="23">
        <v>0</v>
      </c>
      <c r="AH218" s="23">
        <v>0</v>
      </c>
      <c r="AI218" s="23">
        <v>0</v>
      </c>
      <c r="AJ218" s="23">
        <v>0</v>
      </c>
      <c r="AK218" s="23">
        <v>1</v>
      </c>
      <c r="AL218" s="23">
        <v>0</v>
      </c>
      <c r="AM218" s="23">
        <v>0</v>
      </c>
      <c r="AN218" s="23">
        <v>1</v>
      </c>
      <c r="AO218" s="23">
        <v>1</v>
      </c>
      <c r="AP218" s="23">
        <v>1</v>
      </c>
      <c r="AQ218" s="23">
        <v>0</v>
      </c>
      <c r="AR218" s="23">
        <v>1</v>
      </c>
      <c r="AS218" s="23">
        <v>0</v>
      </c>
      <c r="AT218" s="23">
        <v>1</v>
      </c>
      <c r="AU218" s="23">
        <v>0</v>
      </c>
      <c r="AV218" s="23">
        <v>0</v>
      </c>
      <c r="AW218" s="23">
        <v>0</v>
      </c>
      <c r="AX218" s="23">
        <v>1</v>
      </c>
      <c r="AY218" s="23">
        <v>0</v>
      </c>
      <c r="AZ218" s="23">
        <v>1</v>
      </c>
      <c r="BA218" s="23">
        <v>0</v>
      </c>
      <c r="BB218" s="23">
        <v>0</v>
      </c>
      <c r="BC218" s="23">
        <v>0</v>
      </c>
      <c r="BD218" s="23">
        <v>0</v>
      </c>
      <c r="BE218" s="23">
        <v>0</v>
      </c>
      <c r="BF218" s="23">
        <v>0</v>
      </c>
      <c r="BG218" s="23">
        <v>0</v>
      </c>
      <c r="BH218" s="23">
        <v>0</v>
      </c>
      <c r="BI218" s="23">
        <v>1</v>
      </c>
      <c r="BJ218" s="23">
        <v>0</v>
      </c>
      <c r="BK218" s="23">
        <v>0</v>
      </c>
    </row>
    <row r="219" spans="1:63" x14ac:dyDescent="0.2">
      <c r="A219" s="21" t="s">
        <v>171</v>
      </c>
      <c r="B219">
        <f t="shared" si="17"/>
        <v>35</v>
      </c>
      <c r="C219">
        <v>218</v>
      </c>
      <c r="D219" s="23">
        <v>2014</v>
      </c>
      <c r="E219" s="29">
        <v>-1.45</v>
      </c>
      <c r="F219" s="29">
        <v>0.04</v>
      </c>
      <c r="G219" s="15">
        <f t="shared" si="19"/>
        <v>-36.25</v>
      </c>
      <c r="H219" s="33">
        <v>0</v>
      </c>
      <c r="I219" s="23">
        <v>1</v>
      </c>
      <c r="J219" s="23">
        <v>1404</v>
      </c>
      <c r="K219" s="23">
        <v>1</v>
      </c>
      <c r="L219" s="23">
        <v>0</v>
      </c>
      <c r="M219" s="23">
        <v>0</v>
      </c>
      <c r="N219" s="23">
        <v>0</v>
      </c>
      <c r="O219" s="23">
        <v>0</v>
      </c>
      <c r="P219">
        <v>0</v>
      </c>
      <c r="Q219" s="23">
        <v>1</v>
      </c>
      <c r="R219" s="23">
        <v>0</v>
      </c>
      <c r="S219" s="23">
        <v>1</v>
      </c>
      <c r="T219" s="23">
        <v>2000</v>
      </c>
      <c r="U219" s="23">
        <v>2005</v>
      </c>
      <c r="V219">
        <f t="shared" si="16"/>
        <v>2003</v>
      </c>
      <c r="W219" s="23">
        <v>1</v>
      </c>
      <c r="X219" s="23">
        <v>0</v>
      </c>
      <c r="Y219" s="23">
        <v>0</v>
      </c>
      <c r="Z219" s="23">
        <v>0</v>
      </c>
      <c r="AA219" s="23">
        <v>0</v>
      </c>
      <c r="AB219" s="23">
        <v>1</v>
      </c>
      <c r="AC219" s="23">
        <v>0</v>
      </c>
      <c r="AD219" s="23">
        <v>0</v>
      </c>
      <c r="AE219" s="23">
        <v>0</v>
      </c>
      <c r="AF219" s="23">
        <v>0</v>
      </c>
      <c r="AG219" s="23">
        <v>0</v>
      </c>
      <c r="AH219" s="23">
        <v>0</v>
      </c>
      <c r="AI219" s="23">
        <v>0</v>
      </c>
      <c r="AJ219" s="23">
        <v>0</v>
      </c>
      <c r="AK219" s="23">
        <v>1</v>
      </c>
      <c r="AL219" s="23">
        <v>0</v>
      </c>
      <c r="AM219" s="23">
        <v>0</v>
      </c>
      <c r="AN219" s="23">
        <v>1</v>
      </c>
      <c r="AO219" s="23">
        <v>1</v>
      </c>
      <c r="AP219" s="23">
        <v>1</v>
      </c>
      <c r="AQ219" s="23">
        <v>0</v>
      </c>
      <c r="AR219" s="23">
        <v>1</v>
      </c>
      <c r="AS219" s="23">
        <v>0</v>
      </c>
      <c r="AT219" s="23">
        <v>1</v>
      </c>
      <c r="AU219" s="23">
        <v>0</v>
      </c>
      <c r="AV219" s="23">
        <v>0</v>
      </c>
      <c r="AW219" s="23">
        <v>0</v>
      </c>
      <c r="AX219" s="23">
        <v>1</v>
      </c>
      <c r="AY219" s="23">
        <v>0</v>
      </c>
      <c r="AZ219" s="23">
        <v>1</v>
      </c>
      <c r="BA219" s="23">
        <v>0</v>
      </c>
      <c r="BB219" s="23">
        <v>0</v>
      </c>
      <c r="BC219" s="23">
        <v>0</v>
      </c>
      <c r="BD219" s="23">
        <v>0</v>
      </c>
      <c r="BE219" s="23">
        <v>0</v>
      </c>
      <c r="BF219" s="23">
        <v>0</v>
      </c>
      <c r="BG219" s="23">
        <v>0</v>
      </c>
      <c r="BH219" s="23">
        <v>0</v>
      </c>
      <c r="BI219" s="23">
        <v>1</v>
      </c>
      <c r="BJ219" s="23">
        <v>0</v>
      </c>
      <c r="BK219" s="23">
        <v>0</v>
      </c>
    </row>
    <row r="220" spans="1:63" x14ac:dyDescent="0.2">
      <c r="A220" s="21" t="s">
        <v>171</v>
      </c>
      <c r="B220">
        <f t="shared" si="17"/>
        <v>35</v>
      </c>
      <c r="C220">
        <v>219</v>
      </c>
      <c r="D220" s="23">
        <v>2014</v>
      </c>
      <c r="E220" s="29">
        <v>-1.53</v>
      </c>
      <c r="F220" s="29">
        <v>0.05</v>
      </c>
      <c r="G220" s="15">
        <f t="shared" si="19"/>
        <v>-30.599999999999998</v>
      </c>
      <c r="H220" s="33">
        <v>0</v>
      </c>
      <c r="I220" s="23">
        <v>1</v>
      </c>
      <c r="J220" s="23">
        <v>1404</v>
      </c>
      <c r="K220" s="23">
        <v>1</v>
      </c>
      <c r="L220" s="23">
        <v>0</v>
      </c>
      <c r="M220" s="23">
        <v>0</v>
      </c>
      <c r="N220" s="23">
        <v>0</v>
      </c>
      <c r="O220" s="23">
        <v>0</v>
      </c>
      <c r="P220">
        <v>0</v>
      </c>
      <c r="Q220" s="23">
        <v>0</v>
      </c>
      <c r="R220" s="23">
        <v>1</v>
      </c>
      <c r="S220" s="23">
        <v>1</v>
      </c>
      <c r="T220" s="23">
        <v>2000</v>
      </c>
      <c r="U220" s="23">
        <v>2005</v>
      </c>
      <c r="V220">
        <f t="shared" si="16"/>
        <v>2003</v>
      </c>
      <c r="W220" s="23">
        <v>1</v>
      </c>
      <c r="X220" s="23">
        <v>0</v>
      </c>
      <c r="Y220" s="23">
        <v>0</v>
      </c>
      <c r="Z220" s="23">
        <v>0</v>
      </c>
      <c r="AA220" s="23">
        <v>0</v>
      </c>
      <c r="AB220" s="23">
        <v>1</v>
      </c>
      <c r="AC220" s="23">
        <v>0</v>
      </c>
      <c r="AD220" s="23">
        <v>0</v>
      </c>
      <c r="AE220" s="23">
        <v>0</v>
      </c>
      <c r="AF220" s="23">
        <v>0</v>
      </c>
      <c r="AG220" s="23">
        <v>0</v>
      </c>
      <c r="AH220" s="23">
        <v>0</v>
      </c>
      <c r="AI220" s="23">
        <v>0</v>
      </c>
      <c r="AJ220" s="23">
        <v>0</v>
      </c>
      <c r="AK220" s="23">
        <v>1</v>
      </c>
      <c r="AL220" s="23">
        <v>0</v>
      </c>
      <c r="AM220" s="23">
        <v>0</v>
      </c>
      <c r="AN220" s="23">
        <v>1</v>
      </c>
      <c r="AO220" s="23">
        <v>1</v>
      </c>
      <c r="AP220" s="23">
        <v>1</v>
      </c>
      <c r="AQ220" s="23">
        <v>0</v>
      </c>
      <c r="AR220" s="23">
        <v>1</v>
      </c>
      <c r="AS220" s="23">
        <v>0</v>
      </c>
      <c r="AT220" s="23">
        <v>1</v>
      </c>
      <c r="AU220" s="23">
        <v>0</v>
      </c>
      <c r="AV220" s="23">
        <v>0</v>
      </c>
      <c r="AW220" s="23">
        <v>0</v>
      </c>
      <c r="AX220" s="23">
        <v>1</v>
      </c>
      <c r="AY220" s="23">
        <v>0</v>
      </c>
      <c r="AZ220" s="23">
        <v>1</v>
      </c>
      <c r="BA220" s="23">
        <v>0</v>
      </c>
      <c r="BB220" s="23">
        <v>0</v>
      </c>
      <c r="BC220" s="23">
        <v>0</v>
      </c>
      <c r="BD220" s="23">
        <v>0</v>
      </c>
      <c r="BE220" s="23">
        <v>0</v>
      </c>
      <c r="BF220" s="23">
        <v>0</v>
      </c>
      <c r="BG220" s="23">
        <v>0</v>
      </c>
      <c r="BH220" s="23">
        <v>0</v>
      </c>
      <c r="BI220" s="23">
        <v>1</v>
      </c>
      <c r="BJ220" s="23">
        <v>0</v>
      </c>
      <c r="BK220" s="23">
        <v>0</v>
      </c>
    </row>
    <row r="221" spans="1:63" x14ac:dyDescent="0.2">
      <c r="A221" s="21" t="s">
        <v>171</v>
      </c>
      <c r="B221">
        <f t="shared" si="17"/>
        <v>35</v>
      </c>
      <c r="C221">
        <v>220</v>
      </c>
      <c r="D221" s="23">
        <v>2014</v>
      </c>
      <c r="E221" s="29">
        <v>-1.5</v>
      </c>
      <c r="F221" s="29">
        <v>0.04</v>
      </c>
      <c r="G221" s="15">
        <f t="shared" si="19"/>
        <v>-37.5</v>
      </c>
      <c r="H221" s="33">
        <v>0</v>
      </c>
      <c r="I221" s="23">
        <v>1</v>
      </c>
      <c r="J221" s="23">
        <v>1404</v>
      </c>
      <c r="K221" s="23">
        <v>1</v>
      </c>
      <c r="L221" s="23">
        <v>0</v>
      </c>
      <c r="M221" s="23">
        <v>0</v>
      </c>
      <c r="N221" s="23">
        <v>0</v>
      </c>
      <c r="O221" s="23">
        <v>0</v>
      </c>
      <c r="P221">
        <v>0</v>
      </c>
      <c r="Q221" s="23">
        <v>1</v>
      </c>
      <c r="R221" s="23">
        <v>0</v>
      </c>
      <c r="S221" s="23">
        <v>1</v>
      </c>
      <c r="T221" s="23">
        <v>2000</v>
      </c>
      <c r="U221" s="23">
        <v>2005</v>
      </c>
      <c r="V221">
        <f t="shared" si="16"/>
        <v>2003</v>
      </c>
      <c r="W221" s="23">
        <v>1</v>
      </c>
      <c r="X221" s="23">
        <v>0</v>
      </c>
      <c r="Y221" s="23">
        <v>0</v>
      </c>
      <c r="Z221" s="23">
        <v>0</v>
      </c>
      <c r="AA221" s="23">
        <v>0</v>
      </c>
      <c r="AB221" s="23">
        <v>1</v>
      </c>
      <c r="AC221" s="23">
        <v>0</v>
      </c>
      <c r="AD221" s="23">
        <v>0</v>
      </c>
      <c r="AE221" s="23">
        <v>0</v>
      </c>
      <c r="AF221" s="23">
        <v>0</v>
      </c>
      <c r="AG221" s="23">
        <v>0</v>
      </c>
      <c r="AH221" s="23">
        <v>0</v>
      </c>
      <c r="AI221" s="23">
        <v>0</v>
      </c>
      <c r="AJ221" s="23">
        <v>0</v>
      </c>
      <c r="AK221" s="23">
        <v>1</v>
      </c>
      <c r="AL221" s="23">
        <v>0</v>
      </c>
      <c r="AM221" s="23">
        <v>0</v>
      </c>
      <c r="AN221" s="23">
        <v>1</v>
      </c>
      <c r="AO221" s="23">
        <v>1</v>
      </c>
      <c r="AP221" s="23">
        <v>1</v>
      </c>
      <c r="AQ221" s="23">
        <v>0</v>
      </c>
      <c r="AR221" s="23">
        <v>1</v>
      </c>
      <c r="AS221" s="23">
        <v>0</v>
      </c>
      <c r="AT221" s="23">
        <v>1</v>
      </c>
      <c r="AU221" s="23">
        <v>0</v>
      </c>
      <c r="AV221" s="23">
        <v>0</v>
      </c>
      <c r="AW221" s="23">
        <v>0</v>
      </c>
      <c r="AX221" s="23">
        <v>1</v>
      </c>
      <c r="AY221" s="23">
        <v>0</v>
      </c>
      <c r="AZ221" s="23">
        <v>1</v>
      </c>
      <c r="BA221" s="23">
        <v>0</v>
      </c>
      <c r="BB221" s="23">
        <v>0</v>
      </c>
      <c r="BC221" s="23">
        <v>0</v>
      </c>
      <c r="BD221" s="23">
        <v>0</v>
      </c>
      <c r="BE221" s="23">
        <v>0</v>
      </c>
      <c r="BF221" s="23">
        <v>0</v>
      </c>
      <c r="BG221" s="23">
        <v>0</v>
      </c>
      <c r="BH221" s="23">
        <v>0</v>
      </c>
      <c r="BI221" s="23">
        <v>1</v>
      </c>
      <c r="BJ221" s="23">
        <v>0</v>
      </c>
      <c r="BK221" s="23">
        <v>0</v>
      </c>
    </row>
    <row r="222" spans="1:63" x14ac:dyDescent="0.2">
      <c r="A222" s="21" t="s">
        <v>171</v>
      </c>
      <c r="B222">
        <f t="shared" si="17"/>
        <v>35</v>
      </c>
      <c r="C222">
        <v>221</v>
      </c>
      <c r="D222" s="23">
        <v>2014</v>
      </c>
      <c r="E222" s="29">
        <v>-1.53</v>
      </c>
      <c r="F222" s="29">
        <v>0.05</v>
      </c>
      <c r="G222" s="15">
        <f t="shared" si="19"/>
        <v>-30.599999999999998</v>
      </c>
      <c r="H222" s="33">
        <v>0</v>
      </c>
      <c r="I222" s="23">
        <v>1</v>
      </c>
      <c r="J222" s="23">
        <v>1404</v>
      </c>
      <c r="K222" s="23">
        <v>1</v>
      </c>
      <c r="L222" s="23">
        <v>0</v>
      </c>
      <c r="M222" s="23">
        <v>0</v>
      </c>
      <c r="N222" s="23">
        <v>0</v>
      </c>
      <c r="O222" s="23">
        <v>0</v>
      </c>
      <c r="P222">
        <v>0</v>
      </c>
      <c r="Q222" s="23">
        <v>0</v>
      </c>
      <c r="R222" s="23">
        <v>1</v>
      </c>
      <c r="S222" s="23">
        <v>1</v>
      </c>
      <c r="T222" s="23">
        <v>2000</v>
      </c>
      <c r="U222" s="23">
        <v>2005</v>
      </c>
      <c r="V222">
        <f t="shared" si="16"/>
        <v>2003</v>
      </c>
      <c r="W222" s="23">
        <v>1</v>
      </c>
      <c r="X222" s="23">
        <v>0</v>
      </c>
      <c r="Y222" s="23">
        <v>0</v>
      </c>
      <c r="Z222" s="23">
        <v>0</v>
      </c>
      <c r="AA222" s="23">
        <v>0</v>
      </c>
      <c r="AB222" s="23">
        <v>1</v>
      </c>
      <c r="AC222" s="23">
        <v>0</v>
      </c>
      <c r="AD222" s="23">
        <v>0</v>
      </c>
      <c r="AE222" s="23">
        <v>0</v>
      </c>
      <c r="AF222" s="23">
        <v>0</v>
      </c>
      <c r="AG222" s="23">
        <v>0</v>
      </c>
      <c r="AH222" s="23">
        <v>0</v>
      </c>
      <c r="AI222" s="23">
        <v>0</v>
      </c>
      <c r="AJ222" s="23">
        <v>0</v>
      </c>
      <c r="AK222" s="23">
        <v>1</v>
      </c>
      <c r="AL222" s="23">
        <v>0</v>
      </c>
      <c r="AM222" s="23">
        <v>0</v>
      </c>
      <c r="AN222" s="23">
        <v>1</v>
      </c>
      <c r="AO222" s="23">
        <v>1</v>
      </c>
      <c r="AP222" s="23">
        <v>1</v>
      </c>
      <c r="AQ222" s="23">
        <v>0</v>
      </c>
      <c r="AR222" s="23">
        <v>1</v>
      </c>
      <c r="AS222" s="23">
        <v>0</v>
      </c>
      <c r="AT222" s="23">
        <v>1</v>
      </c>
      <c r="AU222" s="23">
        <v>0</v>
      </c>
      <c r="AV222" s="23">
        <v>0</v>
      </c>
      <c r="AW222" s="23">
        <v>0</v>
      </c>
      <c r="AX222" s="23">
        <v>1</v>
      </c>
      <c r="AY222" s="23">
        <v>0</v>
      </c>
      <c r="AZ222" s="23">
        <v>1</v>
      </c>
      <c r="BA222" s="23">
        <v>0</v>
      </c>
      <c r="BB222" s="23">
        <v>0</v>
      </c>
      <c r="BC222" s="23">
        <v>0</v>
      </c>
      <c r="BD222" s="23">
        <v>0</v>
      </c>
      <c r="BE222" s="23">
        <v>0</v>
      </c>
      <c r="BF222" s="23">
        <v>0</v>
      </c>
      <c r="BG222" s="23">
        <v>0</v>
      </c>
      <c r="BH222" s="23">
        <v>0</v>
      </c>
      <c r="BI222" s="23">
        <v>1</v>
      </c>
      <c r="BJ222" s="23">
        <v>0</v>
      </c>
      <c r="BK222" s="23">
        <v>0</v>
      </c>
    </row>
    <row r="223" spans="1:63" x14ac:dyDescent="0.2">
      <c r="A223" s="21" t="s">
        <v>171</v>
      </c>
      <c r="B223">
        <f t="shared" si="17"/>
        <v>35</v>
      </c>
      <c r="C223">
        <v>222</v>
      </c>
      <c r="D223" s="23">
        <v>2014</v>
      </c>
      <c r="E223" s="29">
        <v>-1.1499999999999999</v>
      </c>
      <c r="F223" s="29">
        <v>0.04</v>
      </c>
      <c r="G223" s="15">
        <f t="shared" si="19"/>
        <v>-28.749999999999996</v>
      </c>
      <c r="H223" s="33">
        <v>0</v>
      </c>
      <c r="I223" s="23">
        <v>1</v>
      </c>
      <c r="J223" s="23">
        <v>1404</v>
      </c>
      <c r="K223" s="23">
        <v>1</v>
      </c>
      <c r="L223" s="23">
        <v>0</v>
      </c>
      <c r="M223" s="23">
        <v>0</v>
      </c>
      <c r="N223" s="23">
        <v>0</v>
      </c>
      <c r="O223" s="23">
        <v>0</v>
      </c>
      <c r="P223">
        <v>0</v>
      </c>
      <c r="Q223" s="23">
        <v>1</v>
      </c>
      <c r="R223" s="23">
        <v>0</v>
      </c>
      <c r="S223" s="23">
        <v>1</v>
      </c>
      <c r="T223" s="23">
        <v>2000</v>
      </c>
      <c r="U223" s="23">
        <v>2005</v>
      </c>
      <c r="V223">
        <f t="shared" si="16"/>
        <v>2003</v>
      </c>
      <c r="W223" s="23">
        <v>1</v>
      </c>
      <c r="X223" s="23">
        <v>0</v>
      </c>
      <c r="Y223" s="23">
        <v>0</v>
      </c>
      <c r="Z223" s="23">
        <v>0</v>
      </c>
      <c r="AA223" s="23">
        <v>0</v>
      </c>
      <c r="AB223" s="23">
        <v>1</v>
      </c>
      <c r="AC223" s="23">
        <v>0</v>
      </c>
      <c r="AD223" s="23">
        <v>0</v>
      </c>
      <c r="AE223" s="23">
        <v>0</v>
      </c>
      <c r="AF223" s="23">
        <v>0</v>
      </c>
      <c r="AG223" s="23">
        <v>0</v>
      </c>
      <c r="AH223" s="23">
        <v>0</v>
      </c>
      <c r="AI223" s="23">
        <v>0</v>
      </c>
      <c r="AJ223" s="23">
        <v>0</v>
      </c>
      <c r="AK223" s="23">
        <v>1</v>
      </c>
      <c r="AL223" s="23">
        <v>0</v>
      </c>
      <c r="AM223" s="23">
        <v>0</v>
      </c>
      <c r="AN223" s="23">
        <v>1</v>
      </c>
      <c r="AO223" s="23">
        <v>1</v>
      </c>
      <c r="AP223" s="23">
        <v>1</v>
      </c>
      <c r="AQ223" s="23">
        <v>0</v>
      </c>
      <c r="AR223" s="23">
        <v>1</v>
      </c>
      <c r="AS223" s="23">
        <v>0</v>
      </c>
      <c r="AT223" s="23">
        <v>1</v>
      </c>
      <c r="AU223" s="23">
        <v>0</v>
      </c>
      <c r="AV223" s="23">
        <v>0</v>
      </c>
      <c r="AW223" s="23">
        <v>0</v>
      </c>
      <c r="AX223" s="23">
        <v>1</v>
      </c>
      <c r="AY223" s="23">
        <v>0</v>
      </c>
      <c r="AZ223" s="23">
        <v>1</v>
      </c>
      <c r="BA223" s="23">
        <v>0</v>
      </c>
      <c r="BB223" s="23">
        <v>0</v>
      </c>
      <c r="BC223" s="23">
        <v>0</v>
      </c>
      <c r="BD223" s="23">
        <v>0</v>
      </c>
      <c r="BE223" s="23">
        <v>0</v>
      </c>
      <c r="BF223" s="23">
        <v>0</v>
      </c>
      <c r="BG223" s="23">
        <v>0</v>
      </c>
      <c r="BH223" s="23">
        <v>0</v>
      </c>
      <c r="BI223" s="23">
        <v>1</v>
      </c>
      <c r="BJ223" s="23">
        <v>0</v>
      </c>
      <c r="BK223" s="23">
        <v>0</v>
      </c>
    </row>
    <row r="224" spans="1:63" x14ac:dyDescent="0.2">
      <c r="A224" s="21" t="s">
        <v>171</v>
      </c>
      <c r="B224">
        <f t="shared" si="17"/>
        <v>35</v>
      </c>
      <c r="C224">
        <v>223</v>
      </c>
      <c r="D224" s="23">
        <v>2014</v>
      </c>
      <c r="E224" s="29">
        <v>-1.5</v>
      </c>
      <c r="F224" s="29">
        <v>0.04</v>
      </c>
      <c r="G224" s="15">
        <f t="shared" si="19"/>
        <v>-37.5</v>
      </c>
      <c r="H224" s="33">
        <v>0</v>
      </c>
      <c r="I224" s="23">
        <v>1</v>
      </c>
      <c r="J224" s="23">
        <v>1404</v>
      </c>
      <c r="K224" s="23">
        <v>1</v>
      </c>
      <c r="L224" s="23">
        <v>0</v>
      </c>
      <c r="M224" s="23">
        <v>0</v>
      </c>
      <c r="N224" s="23">
        <v>0</v>
      </c>
      <c r="O224" s="23">
        <v>0</v>
      </c>
      <c r="P224">
        <v>0</v>
      </c>
      <c r="Q224" s="23">
        <v>1</v>
      </c>
      <c r="R224" s="23">
        <v>0</v>
      </c>
      <c r="S224" s="23">
        <v>1</v>
      </c>
      <c r="T224" s="23">
        <v>2000</v>
      </c>
      <c r="U224" s="23">
        <v>2005</v>
      </c>
      <c r="V224">
        <f t="shared" si="16"/>
        <v>2003</v>
      </c>
      <c r="W224" s="23">
        <v>1</v>
      </c>
      <c r="X224" s="23">
        <v>0</v>
      </c>
      <c r="Y224" s="23">
        <v>0</v>
      </c>
      <c r="Z224" s="23">
        <v>0</v>
      </c>
      <c r="AA224" s="23">
        <v>0</v>
      </c>
      <c r="AB224" s="23">
        <v>1</v>
      </c>
      <c r="AC224" s="23">
        <v>0</v>
      </c>
      <c r="AD224" s="23">
        <v>0</v>
      </c>
      <c r="AE224" s="23">
        <v>0</v>
      </c>
      <c r="AF224" s="23">
        <v>0</v>
      </c>
      <c r="AG224" s="23">
        <v>0</v>
      </c>
      <c r="AH224" s="23">
        <v>0</v>
      </c>
      <c r="AI224" s="23">
        <v>0</v>
      </c>
      <c r="AJ224" s="23">
        <v>0</v>
      </c>
      <c r="AK224" s="23">
        <v>1</v>
      </c>
      <c r="AL224" s="23">
        <v>0</v>
      </c>
      <c r="AM224" s="23">
        <v>0</v>
      </c>
      <c r="AN224" s="23">
        <v>1</v>
      </c>
      <c r="AO224" s="23">
        <v>1</v>
      </c>
      <c r="AP224" s="23">
        <v>1</v>
      </c>
      <c r="AQ224" s="23">
        <v>0</v>
      </c>
      <c r="AR224" s="23">
        <v>1</v>
      </c>
      <c r="AS224" s="23">
        <v>0</v>
      </c>
      <c r="AT224" s="23">
        <v>1</v>
      </c>
      <c r="AU224" s="23">
        <v>0</v>
      </c>
      <c r="AV224" s="23">
        <v>0</v>
      </c>
      <c r="AW224" s="23">
        <v>0</v>
      </c>
      <c r="AX224" s="23">
        <v>1</v>
      </c>
      <c r="AY224" s="23">
        <v>0</v>
      </c>
      <c r="AZ224" s="23">
        <v>1</v>
      </c>
      <c r="BA224" s="23">
        <v>0</v>
      </c>
      <c r="BB224" s="23">
        <v>0</v>
      </c>
      <c r="BC224" s="23">
        <v>0</v>
      </c>
      <c r="BD224" s="23">
        <v>0</v>
      </c>
      <c r="BE224" s="23">
        <v>0</v>
      </c>
      <c r="BF224" s="23">
        <v>0</v>
      </c>
      <c r="BG224" s="23">
        <v>0</v>
      </c>
      <c r="BH224" s="23">
        <v>0</v>
      </c>
      <c r="BI224" s="23">
        <v>1</v>
      </c>
      <c r="BJ224" s="23">
        <v>0</v>
      </c>
      <c r="BK224" s="23">
        <v>0</v>
      </c>
    </row>
    <row r="225" spans="1:63" x14ac:dyDescent="0.2">
      <c r="A225" s="21" t="s">
        <v>69</v>
      </c>
      <c r="B225">
        <f t="shared" si="17"/>
        <v>36</v>
      </c>
      <c r="C225">
        <v>224</v>
      </c>
      <c r="D225" s="23">
        <v>2020</v>
      </c>
      <c r="E225" s="29">
        <v>-0.4</v>
      </c>
      <c r="F225" s="29">
        <v>0.08</v>
      </c>
      <c r="G225" s="15">
        <f t="shared" si="19"/>
        <v>-5</v>
      </c>
      <c r="H225" s="33">
        <v>0</v>
      </c>
      <c r="I225" s="23">
        <v>1</v>
      </c>
      <c r="J225" s="23">
        <v>13036</v>
      </c>
      <c r="K225" s="23">
        <v>0</v>
      </c>
      <c r="L225" s="23">
        <v>0</v>
      </c>
      <c r="M225" s="23">
        <v>1</v>
      </c>
      <c r="N225" s="23">
        <v>0</v>
      </c>
      <c r="O225" s="23">
        <v>0</v>
      </c>
      <c r="P225">
        <v>0</v>
      </c>
      <c r="Q225" s="23">
        <v>1</v>
      </c>
      <c r="R225" s="23">
        <v>0</v>
      </c>
      <c r="S225" s="23">
        <v>1</v>
      </c>
      <c r="T225" s="23">
        <v>1995</v>
      </c>
      <c r="U225" s="23">
        <v>2015</v>
      </c>
      <c r="V225">
        <f t="shared" si="16"/>
        <v>2005</v>
      </c>
      <c r="W225" s="23">
        <v>1</v>
      </c>
      <c r="X225" s="23">
        <v>0</v>
      </c>
      <c r="Y225" s="23">
        <v>1</v>
      </c>
      <c r="Z225" s="23">
        <v>0</v>
      </c>
      <c r="AA225" s="23">
        <v>0</v>
      </c>
      <c r="AB225" s="23">
        <v>0</v>
      </c>
      <c r="AC225" s="23">
        <v>1</v>
      </c>
      <c r="AD225" s="23">
        <v>0</v>
      </c>
      <c r="AE225" s="23">
        <v>0</v>
      </c>
      <c r="AF225" s="23">
        <v>1</v>
      </c>
      <c r="AG225" s="23">
        <v>1</v>
      </c>
      <c r="AH225" s="23">
        <v>0</v>
      </c>
      <c r="AI225" s="23">
        <v>1</v>
      </c>
      <c r="AJ225" s="23">
        <v>1</v>
      </c>
      <c r="AK225" s="23">
        <v>1</v>
      </c>
      <c r="AL225" s="23">
        <v>1</v>
      </c>
      <c r="AM225" s="23">
        <v>0</v>
      </c>
      <c r="AN225" s="23">
        <v>0</v>
      </c>
      <c r="AO225" s="23">
        <v>1</v>
      </c>
      <c r="AP225" s="23">
        <v>1</v>
      </c>
      <c r="AQ225" s="23">
        <v>0</v>
      </c>
      <c r="AR225" s="23">
        <v>1</v>
      </c>
      <c r="AS225" s="23">
        <v>1</v>
      </c>
      <c r="AT225" s="23">
        <v>1</v>
      </c>
      <c r="AU225" s="23">
        <v>1</v>
      </c>
      <c r="AV225" s="23">
        <v>1</v>
      </c>
      <c r="AW225" s="23">
        <v>1</v>
      </c>
      <c r="AX225" s="23">
        <v>1</v>
      </c>
      <c r="AY225" s="23">
        <v>0</v>
      </c>
      <c r="AZ225" s="23">
        <v>0</v>
      </c>
      <c r="BA225" s="23">
        <v>0</v>
      </c>
      <c r="BB225" s="23">
        <v>0</v>
      </c>
      <c r="BC225" s="23">
        <v>0</v>
      </c>
      <c r="BD225" s="23">
        <v>0</v>
      </c>
      <c r="BE225" s="23">
        <v>0</v>
      </c>
      <c r="BF225" s="23">
        <v>1</v>
      </c>
      <c r="BG225" s="23">
        <v>1</v>
      </c>
      <c r="BH225" s="23">
        <v>0</v>
      </c>
      <c r="BI225" s="23">
        <v>0</v>
      </c>
      <c r="BJ225" s="23">
        <v>0</v>
      </c>
      <c r="BK225" s="23">
        <v>0</v>
      </c>
    </row>
    <row r="226" spans="1:63" x14ac:dyDescent="0.2">
      <c r="A226" s="21" t="s">
        <v>69</v>
      </c>
      <c r="B226">
        <f t="shared" si="17"/>
        <v>36</v>
      </c>
      <c r="C226">
        <v>225</v>
      </c>
      <c r="D226" s="23">
        <v>2020</v>
      </c>
      <c r="E226" s="29">
        <v>-0.4</v>
      </c>
      <c r="F226" s="29">
        <v>0.08</v>
      </c>
      <c r="G226" s="15">
        <f t="shared" si="19"/>
        <v>-5</v>
      </c>
      <c r="H226" s="33">
        <v>0</v>
      </c>
      <c r="I226" s="23">
        <v>1</v>
      </c>
      <c r="J226" s="23">
        <v>13036</v>
      </c>
      <c r="K226" s="23">
        <v>0</v>
      </c>
      <c r="L226" s="23">
        <v>0</v>
      </c>
      <c r="M226" s="23">
        <v>1</v>
      </c>
      <c r="N226" s="23">
        <v>0</v>
      </c>
      <c r="O226" s="23">
        <v>0</v>
      </c>
      <c r="P226">
        <v>0</v>
      </c>
      <c r="Q226" s="23">
        <v>1</v>
      </c>
      <c r="R226" s="23">
        <v>0</v>
      </c>
      <c r="S226" s="23">
        <v>1</v>
      </c>
      <c r="T226" s="23">
        <v>1995</v>
      </c>
      <c r="U226" s="23">
        <v>2015</v>
      </c>
      <c r="V226">
        <f t="shared" si="16"/>
        <v>2005</v>
      </c>
      <c r="W226" s="23">
        <v>1</v>
      </c>
      <c r="X226" s="23">
        <v>0</v>
      </c>
      <c r="Y226" s="23">
        <v>1</v>
      </c>
      <c r="Z226" s="23">
        <v>0</v>
      </c>
      <c r="AA226" s="23">
        <v>0</v>
      </c>
      <c r="AB226" s="23">
        <v>0</v>
      </c>
      <c r="AC226" s="23">
        <v>1</v>
      </c>
      <c r="AD226" s="23">
        <v>0</v>
      </c>
      <c r="AE226" s="23">
        <v>0</v>
      </c>
      <c r="AF226" s="23">
        <v>1</v>
      </c>
      <c r="AG226" s="23">
        <v>1</v>
      </c>
      <c r="AH226" s="23">
        <v>0</v>
      </c>
      <c r="AI226" s="23">
        <v>1</v>
      </c>
      <c r="AJ226" s="23">
        <v>1</v>
      </c>
      <c r="AK226" s="23">
        <v>1</v>
      </c>
      <c r="AL226" s="23">
        <v>1</v>
      </c>
      <c r="AM226" s="23">
        <v>0</v>
      </c>
      <c r="AN226" s="23">
        <v>0</v>
      </c>
      <c r="AO226" s="23">
        <v>1</v>
      </c>
      <c r="AP226" s="23">
        <v>1</v>
      </c>
      <c r="AQ226" s="23">
        <v>0</v>
      </c>
      <c r="AR226" s="23">
        <v>1</v>
      </c>
      <c r="AS226" s="23">
        <v>1</v>
      </c>
      <c r="AT226" s="23">
        <v>1</v>
      </c>
      <c r="AU226" s="23">
        <v>1</v>
      </c>
      <c r="AV226" s="23">
        <v>1</v>
      </c>
      <c r="AW226" s="23">
        <v>1</v>
      </c>
      <c r="AX226" s="23">
        <v>1</v>
      </c>
      <c r="AY226" s="23">
        <v>0</v>
      </c>
      <c r="AZ226" s="23">
        <v>0</v>
      </c>
      <c r="BA226" s="23">
        <v>0</v>
      </c>
      <c r="BB226" s="23">
        <v>0</v>
      </c>
      <c r="BC226" s="23">
        <v>0</v>
      </c>
      <c r="BD226" s="23">
        <v>0</v>
      </c>
      <c r="BE226" s="23">
        <v>0</v>
      </c>
      <c r="BF226" s="23">
        <v>1</v>
      </c>
      <c r="BG226" s="23">
        <v>1</v>
      </c>
      <c r="BH226" s="23">
        <v>0</v>
      </c>
      <c r="BI226" s="23">
        <v>0</v>
      </c>
      <c r="BJ226" s="23">
        <v>0</v>
      </c>
      <c r="BK226" s="23">
        <v>0</v>
      </c>
    </row>
    <row r="227" spans="1:63" x14ac:dyDescent="0.2">
      <c r="A227" s="21" t="s">
        <v>69</v>
      </c>
      <c r="B227">
        <f t="shared" si="17"/>
        <v>36</v>
      </c>
      <c r="C227">
        <v>226</v>
      </c>
      <c r="D227" s="23">
        <v>2020</v>
      </c>
      <c r="E227" s="29">
        <v>-0.4</v>
      </c>
      <c r="F227" s="29">
        <v>0.08</v>
      </c>
      <c r="G227" s="15">
        <f t="shared" si="19"/>
        <v>-5</v>
      </c>
      <c r="H227" s="33">
        <v>0</v>
      </c>
      <c r="I227" s="23">
        <v>1</v>
      </c>
      <c r="J227" s="23">
        <v>13036</v>
      </c>
      <c r="K227" s="23">
        <v>0</v>
      </c>
      <c r="L227" s="23">
        <v>0</v>
      </c>
      <c r="M227" s="23">
        <v>1</v>
      </c>
      <c r="N227" s="23">
        <v>0</v>
      </c>
      <c r="O227" s="23">
        <v>0</v>
      </c>
      <c r="P227">
        <v>0</v>
      </c>
      <c r="Q227" s="23">
        <v>1</v>
      </c>
      <c r="R227" s="23">
        <v>0</v>
      </c>
      <c r="S227" s="23">
        <v>1</v>
      </c>
      <c r="T227" s="23">
        <v>1995</v>
      </c>
      <c r="U227" s="23">
        <v>2015</v>
      </c>
      <c r="V227">
        <f t="shared" si="16"/>
        <v>2005</v>
      </c>
      <c r="W227" s="23">
        <v>1</v>
      </c>
      <c r="X227" s="23">
        <v>0</v>
      </c>
      <c r="Y227" s="23">
        <v>1</v>
      </c>
      <c r="Z227" s="23">
        <v>0</v>
      </c>
      <c r="AA227" s="23">
        <v>0</v>
      </c>
      <c r="AB227" s="23">
        <v>0</v>
      </c>
      <c r="AC227" s="23">
        <v>1</v>
      </c>
      <c r="AD227" s="23">
        <v>0</v>
      </c>
      <c r="AE227" s="23">
        <v>0</v>
      </c>
      <c r="AF227" s="23">
        <v>1</v>
      </c>
      <c r="AG227" s="23">
        <v>1</v>
      </c>
      <c r="AH227" s="23">
        <v>0</v>
      </c>
      <c r="AI227" s="23">
        <v>1</v>
      </c>
      <c r="AJ227" s="23">
        <v>1</v>
      </c>
      <c r="AK227" s="23">
        <v>1</v>
      </c>
      <c r="AL227" s="23">
        <v>1</v>
      </c>
      <c r="AM227" s="23">
        <v>0</v>
      </c>
      <c r="AN227" s="23">
        <v>0</v>
      </c>
      <c r="AO227" s="23">
        <v>1</v>
      </c>
      <c r="AP227" s="23">
        <v>1</v>
      </c>
      <c r="AQ227" s="23">
        <v>0</v>
      </c>
      <c r="AR227" s="23">
        <v>1</v>
      </c>
      <c r="AS227" s="23">
        <v>1</v>
      </c>
      <c r="AT227" s="23">
        <v>1</v>
      </c>
      <c r="AU227" s="23">
        <v>1</v>
      </c>
      <c r="AV227" s="23">
        <v>1</v>
      </c>
      <c r="AW227" s="23">
        <v>1</v>
      </c>
      <c r="AX227" s="23">
        <v>1</v>
      </c>
      <c r="AY227" s="23">
        <v>0</v>
      </c>
      <c r="AZ227" s="23">
        <v>0</v>
      </c>
      <c r="BA227" s="23">
        <v>0</v>
      </c>
      <c r="BB227" s="23">
        <v>0</v>
      </c>
      <c r="BC227" s="23">
        <v>0</v>
      </c>
      <c r="BD227" s="23">
        <v>0</v>
      </c>
      <c r="BE227" s="23">
        <v>0</v>
      </c>
      <c r="BF227" s="23">
        <v>1</v>
      </c>
      <c r="BG227" s="23">
        <v>1</v>
      </c>
      <c r="BH227" s="23">
        <v>0</v>
      </c>
      <c r="BI227" s="23">
        <v>0</v>
      </c>
      <c r="BJ227" s="23">
        <v>0</v>
      </c>
      <c r="BK227" s="23">
        <v>0</v>
      </c>
    </row>
    <row r="228" spans="1:63" x14ac:dyDescent="0.2">
      <c r="A228" s="21" t="s">
        <v>179</v>
      </c>
      <c r="B228">
        <f t="shared" si="17"/>
        <v>37</v>
      </c>
      <c r="C228">
        <v>227</v>
      </c>
      <c r="D228" s="23">
        <v>2021</v>
      </c>
      <c r="E228" s="29">
        <v>-1.45</v>
      </c>
      <c r="F228" s="29">
        <v>0.26</v>
      </c>
      <c r="G228" s="15">
        <f t="shared" si="19"/>
        <v>-5.5769230769230766</v>
      </c>
      <c r="H228" s="33">
        <v>0</v>
      </c>
      <c r="I228" s="23">
        <v>1</v>
      </c>
      <c r="J228" s="23">
        <v>2313</v>
      </c>
      <c r="K228" s="23">
        <v>1</v>
      </c>
      <c r="L228" s="23">
        <v>0</v>
      </c>
      <c r="M228" s="23">
        <v>0</v>
      </c>
      <c r="N228" s="23">
        <v>0</v>
      </c>
      <c r="O228" s="23">
        <v>0</v>
      </c>
      <c r="P228">
        <v>0</v>
      </c>
      <c r="Q228" s="23">
        <v>0</v>
      </c>
      <c r="R228" s="23">
        <v>1</v>
      </c>
      <c r="S228" s="23">
        <v>1</v>
      </c>
      <c r="T228" s="23">
        <v>2008</v>
      </c>
      <c r="U228" s="23">
        <v>2018</v>
      </c>
      <c r="V228">
        <f t="shared" si="16"/>
        <v>2013</v>
      </c>
      <c r="W228" s="23">
        <v>1</v>
      </c>
      <c r="X228" s="23">
        <v>0</v>
      </c>
      <c r="Y228" s="23">
        <v>0</v>
      </c>
      <c r="Z228" s="23">
        <v>1</v>
      </c>
      <c r="AA228" s="23">
        <v>0</v>
      </c>
      <c r="AB228" s="23">
        <v>0</v>
      </c>
      <c r="AC228" s="23">
        <v>0</v>
      </c>
      <c r="AD228" s="23">
        <v>1</v>
      </c>
      <c r="AE228" s="23">
        <v>0</v>
      </c>
      <c r="AF228" s="23">
        <v>0</v>
      </c>
      <c r="AG228" s="23">
        <v>0</v>
      </c>
      <c r="AH228" s="23">
        <v>0</v>
      </c>
      <c r="AI228" s="23">
        <v>0</v>
      </c>
      <c r="AJ228" s="23">
        <v>0</v>
      </c>
      <c r="AK228" s="23">
        <v>1</v>
      </c>
      <c r="AL228" s="23">
        <v>0</v>
      </c>
      <c r="AM228" s="23">
        <v>1</v>
      </c>
      <c r="AN228" s="23">
        <v>0</v>
      </c>
      <c r="AO228" s="23">
        <v>1</v>
      </c>
      <c r="AP228" s="23">
        <v>1</v>
      </c>
      <c r="AQ228" s="23">
        <v>1</v>
      </c>
      <c r="AR228" s="23">
        <v>1</v>
      </c>
      <c r="AS228" s="23">
        <v>1</v>
      </c>
      <c r="AT228" s="23">
        <v>1</v>
      </c>
      <c r="AU228" s="23">
        <v>0</v>
      </c>
      <c r="AV228" s="23">
        <v>1</v>
      </c>
      <c r="AW228" s="23">
        <v>1</v>
      </c>
      <c r="AX228" s="23">
        <v>0</v>
      </c>
      <c r="AY228" s="23">
        <v>1</v>
      </c>
      <c r="AZ228" s="23">
        <v>0</v>
      </c>
      <c r="BA228" s="23">
        <v>0</v>
      </c>
      <c r="BB228" s="23">
        <v>0</v>
      </c>
      <c r="BC228" s="23">
        <v>1</v>
      </c>
      <c r="BD228" s="23">
        <v>0</v>
      </c>
      <c r="BE228" s="23">
        <v>0</v>
      </c>
      <c r="BF228" s="23">
        <v>0</v>
      </c>
      <c r="BG228" s="23">
        <v>0</v>
      </c>
      <c r="BH228" s="23">
        <v>0</v>
      </c>
      <c r="BI228" s="23">
        <v>0</v>
      </c>
      <c r="BJ228" s="23">
        <v>0</v>
      </c>
      <c r="BK228" s="23">
        <v>0</v>
      </c>
    </row>
    <row r="229" spans="1:63" x14ac:dyDescent="0.2">
      <c r="A229" s="21" t="s">
        <v>179</v>
      </c>
      <c r="B229">
        <f t="shared" si="17"/>
        <v>37</v>
      </c>
      <c r="C229">
        <v>228</v>
      </c>
      <c r="D229" s="23">
        <v>2021</v>
      </c>
      <c r="E229" s="29">
        <v>-1.71</v>
      </c>
      <c r="F229" s="29">
        <v>0.26</v>
      </c>
      <c r="G229" s="15">
        <f t="shared" si="19"/>
        <v>-6.5769230769230766</v>
      </c>
      <c r="H229" s="33">
        <v>0</v>
      </c>
      <c r="I229" s="23">
        <v>1</v>
      </c>
      <c r="J229" s="23">
        <v>2313</v>
      </c>
      <c r="K229" s="23">
        <v>1</v>
      </c>
      <c r="L229" s="23">
        <v>0</v>
      </c>
      <c r="M229" s="23">
        <v>0</v>
      </c>
      <c r="N229" s="23">
        <v>0</v>
      </c>
      <c r="O229" s="23">
        <v>0</v>
      </c>
      <c r="P229">
        <v>0</v>
      </c>
      <c r="Q229" s="23">
        <v>0</v>
      </c>
      <c r="R229" s="23">
        <v>0</v>
      </c>
      <c r="S229" s="23">
        <v>1</v>
      </c>
      <c r="T229" s="23">
        <v>2008</v>
      </c>
      <c r="U229" s="23">
        <v>2018</v>
      </c>
      <c r="V229">
        <f t="shared" si="16"/>
        <v>2013</v>
      </c>
      <c r="W229" s="23">
        <v>1</v>
      </c>
      <c r="X229" s="23">
        <v>0</v>
      </c>
      <c r="Y229" s="23">
        <v>0</v>
      </c>
      <c r="Z229" s="23">
        <v>1</v>
      </c>
      <c r="AA229" s="23">
        <v>0</v>
      </c>
      <c r="AB229" s="23">
        <v>0</v>
      </c>
      <c r="AC229" s="23">
        <v>0</v>
      </c>
      <c r="AD229" s="23">
        <v>1</v>
      </c>
      <c r="AE229" s="23">
        <v>0</v>
      </c>
      <c r="AF229" s="23">
        <v>0</v>
      </c>
      <c r="AG229" s="23">
        <v>0</v>
      </c>
      <c r="AH229" s="23">
        <v>0</v>
      </c>
      <c r="AI229" s="23">
        <v>0</v>
      </c>
      <c r="AJ229" s="23">
        <v>0</v>
      </c>
      <c r="AK229" s="23">
        <v>1</v>
      </c>
      <c r="AL229" s="23">
        <v>0</v>
      </c>
      <c r="AM229" s="23">
        <v>1</v>
      </c>
      <c r="AN229" s="23">
        <v>0</v>
      </c>
      <c r="AO229" s="23">
        <v>1</v>
      </c>
      <c r="AP229" s="23">
        <v>1</v>
      </c>
      <c r="AQ229" s="23">
        <v>1</v>
      </c>
      <c r="AR229" s="23">
        <v>1</v>
      </c>
      <c r="AS229" s="23">
        <v>1</v>
      </c>
      <c r="AT229" s="23">
        <v>1</v>
      </c>
      <c r="AU229" s="23">
        <v>0</v>
      </c>
      <c r="AV229" s="23">
        <v>1</v>
      </c>
      <c r="AW229" s="23">
        <v>1</v>
      </c>
      <c r="AX229" s="23">
        <v>0</v>
      </c>
      <c r="AY229" s="23">
        <v>1</v>
      </c>
      <c r="AZ229" s="23">
        <v>0</v>
      </c>
      <c r="BA229" s="23">
        <v>0</v>
      </c>
      <c r="BB229" s="23">
        <v>0</v>
      </c>
      <c r="BC229" s="23">
        <v>1</v>
      </c>
      <c r="BD229" s="23">
        <v>0</v>
      </c>
      <c r="BE229" s="23">
        <v>0</v>
      </c>
      <c r="BF229" s="23">
        <v>0</v>
      </c>
      <c r="BG229" s="23">
        <v>0</v>
      </c>
      <c r="BH229" s="23">
        <v>0</v>
      </c>
      <c r="BI229" s="23">
        <v>0</v>
      </c>
      <c r="BJ229" s="23">
        <v>0</v>
      </c>
      <c r="BK229" s="23">
        <v>0</v>
      </c>
    </row>
    <row r="230" spans="1:63" x14ac:dyDescent="0.2">
      <c r="A230" s="21" t="s">
        <v>179</v>
      </c>
      <c r="B230">
        <f t="shared" si="17"/>
        <v>37</v>
      </c>
      <c r="C230">
        <v>229</v>
      </c>
      <c r="D230" s="23">
        <v>2021</v>
      </c>
      <c r="E230" s="29">
        <v>-1.02</v>
      </c>
      <c r="F230" s="29">
        <v>0.37</v>
      </c>
      <c r="G230" s="15">
        <f t="shared" si="19"/>
        <v>-2.756756756756757</v>
      </c>
      <c r="H230" s="33">
        <v>0</v>
      </c>
      <c r="I230" s="23">
        <v>1</v>
      </c>
      <c r="J230" s="23">
        <v>964</v>
      </c>
      <c r="K230" s="23">
        <v>1</v>
      </c>
      <c r="L230" s="23">
        <v>0</v>
      </c>
      <c r="M230" s="23">
        <v>0</v>
      </c>
      <c r="N230" s="23">
        <v>0</v>
      </c>
      <c r="O230" s="23">
        <v>0</v>
      </c>
      <c r="P230">
        <v>0</v>
      </c>
      <c r="Q230" s="23">
        <v>0</v>
      </c>
      <c r="R230" s="23">
        <v>1</v>
      </c>
      <c r="S230" s="23">
        <v>1</v>
      </c>
      <c r="T230" s="23">
        <v>2008</v>
      </c>
      <c r="U230" s="23">
        <v>2018</v>
      </c>
      <c r="V230">
        <f t="shared" si="16"/>
        <v>2013</v>
      </c>
      <c r="W230" s="23">
        <v>1</v>
      </c>
      <c r="X230" s="23">
        <v>0</v>
      </c>
      <c r="Y230" s="23">
        <v>0</v>
      </c>
      <c r="Z230" s="23">
        <v>1</v>
      </c>
      <c r="AA230" s="23">
        <v>0</v>
      </c>
      <c r="AB230" s="23">
        <v>0</v>
      </c>
      <c r="AC230" s="23">
        <v>0</v>
      </c>
      <c r="AD230" s="23">
        <v>1</v>
      </c>
      <c r="AE230" s="23">
        <v>0</v>
      </c>
      <c r="AF230" s="23">
        <v>0</v>
      </c>
      <c r="AG230" s="23">
        <v>0</v>
      </c>
      <c r="AH230" s="23">
        <v>0</v>
      </c>
      <c r="AI230" s="23">
        <v>0</v>
      </c>
      <c r="AJ230" s="23">
        <v>0</v>
      </c>
      <c r="AK230" s="23">
        <v>1</v>
      </c>
      <c r="AL230" s="23">
        <v>0</v>
      </c>
      <c r="AM230" s="23">
        <v>1</v>
      </c>
      <c r="AN230" s="23">
        <v>0</v>
      </c>
      <c r="AO230" s="23">
        <v>0</v>
      </c>
      <c r="AP230" s="23">
        <v>1</v>
      </c>
      <c r="AQ230" s="23">
        <v>0</v>
      </c>
      <c r="AR230" s="23">
        <v>0</v>
      </c>
      <c r="AS230" s="23">
        <v>0</v>
      </c>
      <c r="AT230" s="23">
        <v>1</v>
      </c>
      <c r="AU230" s="23">
        <v>0</v>
      </c>
      <c r="AV230" s="23">
        <v>1</v>
      </c>
      <c r="AW230" s="23">
        <v>1</v>
      </c>
      <c r="AX230" s="23">
        <v>0</v>
      </c>
      <c r="AY230" s="23">
        <v>1</v>
      </c>
      <c r="AZ230" s="23">
        <v>0</v>
      </c>
      <c r="BA230" s="23">
        <v>0</v>
      </c>
      <c r="BB230" s="23">
        <v>0</v>
      </c>
      <c r="BC230" s="23">
        <v>1</v>
      </c>
      <c r="BD230" s="23">
        <v>0</v>
      </c>
      <c r="BE230" s="23">
        <v>0</v>
      </c>
      <c r="BF230" s="23">
        <v>0</v>
      </c>
      <c r="BG230" s="23">
        <v>0</v>
      </c>
      <c r="BH230" s="23">
        <v>0</v>
      </c>
      <c r="BI230" s="23">
        <v>0</v>
      </c>
      <c r="BJ230" s="23">
        <v>0</v>
      </c>
      <c r="BK230" s="23">
        <v>0</v>
      </c>
    </row>
    <row r="231" spans="1:63" x14ac:dyDescent="0.2">
      <c r="A231" s="21" t="s">
        <v>179</v>
      </c>
      <c r="B231">
        <f t="shared" si="17"/>
        <v>37</v>
      </c>
      <c r="C231">
        <v>230</v>
      </c>
      <c r="D231" s="23">
        <v>2021</v>
      </c>
      <c r="E231" s="29">
        <v>-2.74</v>
      </c>
      <c r="F231" s="29">
        <v>0.54</v>
      </c>
      <c r="G231" s="15">
        <f t="shared" si="19"/>
        <v>-5.0740740740740744</v>
      </c>
      <c r="H231" s="33">
        <v>0</v>
      </c>
      <c r="I231" s="23">
        <v>1</v>
      </c>
      <c r="J231" s="23">
        <v>663</v>
      </c>
      <c r="K231" s="23">
        <v>1</v>
      </c>
      <c r="L231" s="23">
        <v>0</v>
      </c>
      <c r="M231" s="23">
        <v>0</v>
      </c>
      <c r="N231" s="23">
        <v>0</v>
      </c>
      <c r="O231" s="23">
        <v>0</v>
      </c>
      <c r="P231">
        <v>0</v>
      </c>
      <c r="Q231" s="23">
        <v>0</v>
      </c>
      <c r="R231" s="23">
        <v>1</v>
      </c>
      <c r="S231" s="23">
        <v>1</v>
      </c>
      <c r="T231" s="23">
        <v>2008</v>
      </c>
      <c r="U231" s="23">
        <v>2018</v>
      </c>
      <c r="V231">
        <f t="shared" si="16"/>
        <v>2013</v>
      </c>
      <c r="W231" s="23">
        <v>1</v>
      </c>
      <c r="X231" s="23">
        <v>0</v>
      </c>
      <c r="Y231" s="23">
        <v>0</v>
      </c>
      <c r="Z231" s="23">
        <v>1</v>
      </c>
      <c r="AA231" s="23">
        <v>0</v>
      </c>
      <c r="AB231" s="23">
        <v>0</v>
      </c>
      <c r="AC231" s="23">
        <v>0</v>
      </c>
      <c r="AD231" s="23">
        <v>1</v>
      </c>
      <c r="AE231" s="23">
        <v>0</v>
      </c>
      <c r="AF231" s="23">
        <v>0</v>
      </c>
      <c r="AG231" s="23">
        <v>0</v>
      </c>
      <c r="AH231" s="23">
        <v>0</v>
      </c>
      <c r="AI231" s="23">
        <v>0</v>
      </c>
      <c r="AJ231" s="23">
        <v>0</v>
      </c>
      <c r="AK231" s="23">
        <v>1</v>
      </c>
      <c r="AL231" s="23">
        <v>0</v>
      </c>
      <c r="AM231" s="23">
        <v>1</v>
      </c>
      <c r="AN231" s="23">
        <v>0</v>
      </c>
      <c r="AO231" s="23">
        <v>1</v>
      </c>
      <c r="AP231" s="23">
        <v>1</v>
      </c>
      <c r="AQ231" s="23">
        <v>1</v>
      </c>
      <c r="AR231" s="23">
        <v>1</v>
      </c>
      <c r="AS231" s="23">
        <v>1</v>
      </c>
      <c r="AT231" s="23">
        <v>1</v>
      </c>
      <c r="AU231" s="23">
        <v>0</v>
      </c>
      <c r="AV231" s="23">
        <v>1</v>
      </c>
      <c r="AW231" s="23">
        <v>1</v>
      </c>
      <c r="AX231" s="23">
        <v>0</v>
      </c>
      <c r="AY231" s="23">
        <v>1</v>
      </c>
      <c r="AZ231" s="23">
        <v>0</v>
      </c>
      <c r="BA231" s="23">
        <v>0</v>
      </c>
      <c r="BB231" s="23">
        <v>0</v>
      </c>
      <c r="BC231" s="23">
        <v>1</v>
      </c>
      <c r="BD231" s="23">
        <v>0</v>
      </c>
      <c r="BE231" s="23">
        <v>0</v>
      </c>
      <c r="BF231" s="23">
        <v>0</v>
      </c>
      <c r="BG231" s="23">
        <v>0</v>
      </c>
      <c r="BH231" s="23">
        <v>0</v>
      </c>
      <c r="BI231" s="23">
        <v>0</v>
      </c>
      <c r="BJ231" s="23">
        <v>0</v>
      </c>
      <c r="BK231" s="23">
        <v>0</v>
      </c>
    </row>
    <row r="232" spans="1:63" x14ac:dyDescent="0.2">
      <c r="A232" s="21" t="s">
        <v>184</v>
      </c>
      <c r="B232">
        <f t="shared" si="17"/>
        <v>38</v>
      </c>
      <c r="C232">
        <v>231</v>
      </c>
      <c r="D232" s="23">
        <v>2016</v>
      </c>
      <c r="E232" s="29">
        <v>-1.59</v>
      </c>
      <c r="F232" s="15">
        <f>E232/G232</f>
        <v>5.7297297297297302E-2</v>
      </c>
      <c r="G232" s="29">
        <v>-27.75</v>
      </c>
      <c r="H232" s="33">
        <v>0</v>
      </c>
      <c r="I232" s="23">
        <v>1</v>
      </c>
      <c r="J232" s="23">
        <v>130114</v>
      </c>
      <c r="K232" s="23">
        <v>1</v>
      </c>
      <c r="L232" s="23">
        <v>0</v>
      </c>
      <c r="M232" s="23">
        <v>0</v>
      </c>
      <c r="N232" s="23">
        <v>0</v>
      </c>
      <c r="O232" s="23">
        <v>0</v>
      </c>
      <c r="P232">
        <v>0</v>
      </c>
      <c r="Q232" s="23">
        <v>1</v>
      </c>
      <c r="R232" s="23">
        <v>0</v>
      </c>
      <c r="S232" s="23">
        <v>1</v>
      </c>
      <c r="T232" s="23">
        <v>1995</v>
      </c>
      <c r="U232" s="23">
        <v>2010</v>
      </c>
      <c r="V232">
        <f t="shared" si="16"/>
        <v>2003</v>
      </c>
      <c r="W232" s="23">
        <v>1</v>
      </c>
      <c r="X232" s="23">
        <v>0</v>
      </c>
      <c r="Y232" s="23">
        <v>1</v>
      </c>
      <c r="Z232" s="23">
        <v>0</v>
      </c>
      <c r="AA232" s="23">
        <v>0</v>
      </c>
      <c r="AB232" s="23">
        <v>0</v>
      </c>
      <c r="AC232" s="23">
        <v>0</v>
      </c>
      <c r="AD232" s="23">
        <v>1</v>
      </c>
      <c r="AE232" s="23">
        <v>0</v>
      </c>
      <c r="AF232" s="23">
        <v>1</v>
      </c>
      <c r="AG232" s="23">
        <v>1</v>
      </c>
      <c r="AH232" s="23">
        <v>1</v>
      </c>
      <c r="AI232" s="23">
        <v>1</v>
      </c>
      <c r="AJ232" s="23">
        <v>1</v>
      </c>
      <c r="AK232" s="23">
        <v>1</v>
      </c>
      <c r="AL232" s="23">
        <v>0</v>
      </c>
      <c r="AM232" s="23">
        <v>1</v>
      </c>
      <c r="AN232" s="23">
        <v>0</v>
      </c>
      <c r="AO232" s="23">
        <v>1</v>
      </c>
      <c r="AP232" s="23">
        <v>1</v>
      </c>
      <c r="AQ232" s="23">
        <v>1</v>
      </c>
      <c r="AR232" s="23">
        <v>1</v>
      </c>
      <c r="AS232" s="23">
        <v>1</v>
      </c>
      <c r="AT232" s="23">
        <v>1</v>
      </c>
      <c r="AU232" s="23">
        <v>1</v>
      </c>
      <c r="AV232" s="23">
        <v>1</v>
      </c>
      <c r="AW232" s="23">
        <v>1</v>
      </c>
      <c r="AX232" s="23">
        <v>0</v>
      </c>
      <c r="AY232" s="23">
        <v>0</v>
      </c>
      <c r="AZ232" s="23">
        <v>0</v>
      </c>
      <c r="BA232" s="23">
        <v>0</v>
      </c>
      <c r="BB232" s="23">
        <v>1</v>
      </c>
      <c r="BC232" s="23">
        <v>0</v>
      </c>
      <c r="BD232" s="23">
        <v>0</v>
      </c>
      <c r="BE232" s="23">
        <v>0</v>
      </c>
      <c r="BF232" s="23">
        <v>0</v>
      </c>
      <c r="BG232" s="23">
        <v>0</v>
      </c>
      <c r="BH232" s="23">
        <v>0</v>
      </c>
      <c r="BI232" s="23">
        <v>0</v>
      </c>
      <c r="BJ232" s="23">
        <v>1</v>
      </c>
      <c r="BK232" s="23">
        <v>0</v>
      </c>
    </row>
    <row r="233" spans="1:63" x14ac:dyDescent="0.2">
      <c r="A233" s="21" t="s">
        <v>188</v>
      </c>
      <c r="B233">
        <f t="shared" si="17"/>
        <v>39</v>
      </c>
      <c r="C233">
        <v>232</v>
      </c>
      <c r="D233" s="23">
        <v>2016</v>
      </c>
      <c r="E233" s="29">
        <v>-0.87</v>
      </c>
      <c r="F233" s="29">
        <v>0.06</v>
      </c>
      <c r="G233" s="15">
        <f t="shared" ref="G233:G248" si="20">E233/F233</f>
        <v>-14.5</v>
      </c>
      <c r="H233" s="33">
        <v>0</v>
      </c>
      <c r="I233" s="23">
        <v>1</v>
      </c>
      <c r="J233" s="23">
        <v>23607</v>
      </c>
      <c r="K233" s="23">
        <v>1</v>
      </c>
      <c r="L233" s="23">
        <v>0</v>
      </c>
      <c r="M233" s="23">
        <v>0</v>
      </c>
      <c r="N233" s="23">
        <v>0</v>
      </c>
      <c r="O233" s="23">
        <v>0</v>
      </c>
      <c r="P233">
        <v>0</v>
      </c>
      <c r="Q233" s="23">
        <v>1</v>
      </c>
      <c r="R233" s="23">
        <v>0</v>
      </c>
      <c r="S233" s="23">
        <v>1</v>
      </c>
      <c r="T233" s="23">
        <v>1995</v>
      </c>
      <c r="U233" s="23">
        <v>2010</v>
      </c>
      <c r="V233">
        <f t="shared" si="16"/>
        <v>2003</v>
      </c>
      <c r="W233" s="23">
        <v>1</v>
      </c>
      <c r="X233" s="23">
        <v>0</v>
      </c>
      <c r="Y233" s="23">
        <v>1</v>
      </c>
      <c r="Z233" s="23">
        <v>0</v>
      </c>
      <c r="AA233" s="23">
        <v>0</v>
      </c>
      <c r="AB233" s="23">
        <v>0</v>
      </c>
      <c r="AC233" s="23">
        <v>0</v>
      </c>
      <c r="AD233" s="23">
        <v>1</v>
      </c>
      <c r="AE233" s="23">
        <v>1</v>
      </c>
      <c r="AF233" s="23">
        <v>1</v>
      </c>
      <c r="AG233" s="23">
        <v>1</v>
      </c>
      <c r="AH233" s="23">
        <v>1</v>
      </c>
      <c r="AI233" s="23">
        <v>1</v>
      </c>
      <c r="AJ233" s="23">
        <v>1</v>
      </c>
      <c r="AK233" s="23">
        <v>1</v>
      </c>
      <c r="AL233" s="23">
        <v>0</v>
      </c>
      <c r="AM233" s="23">
        <v>1</v>
      </c>
      <c r="AN233" s="23">
        <v>1</v>
      </c>
      <c r="AO233" s="23">
        <v>1</v>
      </c>
      <c r="AP233" s="23">
        <v>1</v>
      </c>
      <c r="AQ233" s="23">
        <v>1</v>
      </c>
      <c r="AR233" s="23">
        <v>1</v>
      </c>
      <c r="AS233" s="23">
        <v>1</v>
      </c>
      <c r="AT233" s="23">
        <v>1</v>
      </c>
      <c r="AU233" s="23">
        <v>1</v>
      </c>
      <c r="AV233" s="23">
        <v>1</v>
      </c>
      <c r="AW233" s="23">
        <v>1</v>
      </c>
      <c r="AX233" s="23">
        <v>0</v>
      </c>
      <c r="AY233" s="23">
        <v>1</v>
      </c>
      <c r="AZ233" s="23">
        <v>0</v>
      </c>
      <c r="BA233" s="23">
        <v>0</v>
      </c>
      <c r="BB233" s="23">
        <v>0</v>
      </c>
      <c r="BC233" s="23">
        <v>0</v>
      </c>
      <c r="BD233" s="23">
        <v>0</v>
      </c>
      <c r="BE233" s="23">
        <v>0</v>
      </c>
      <c r="BF233" s="23">
        <v>1</v>
      </c>
      <c r="BG233" s="23">
        <v>0</v>
      </c>
      <c r="BH233" s="23">
        <v>0</v>
      </c>
      <c r="BI233" s="23">
        <v>0</v>
      </c>
      <c r="BJ233" s="23">
        <v>0</v>
      </c>
      <c r="BK233" s="23">
        <v>1</v>
      </c>
    </row>
    <row r="234" spans="1:63" x14ac:dyDescent="0.2">
      <c r="A234" s="21" t="s">
        <v>188</v>
      </c>
      <c r="B234">
        <f t="shared" si="17"/>
        <v>39</v>
      </c>
      <c r="C234">
        <v>233</v>
      </c>
      <c r="D234" s="23">
        <v>2016</v>
      </c>
      <c r="E234" s="29">
        <v>-1.2</v>
      </c>
      <c r="F234" s="29">
        <v>0.05</v>
      </c>
      <c r="G234" s="15">
        <f t="shared" si="20"/>
        <v>-23.999999999999996</v>
      </c>
      <c r="H234" s="33">
        <v>0</v>
      </c>
      <c r="I234" s="23">
        <v>1</v>
      </c>
      <c r="J234" s="23">
        <v>30956</v>
      </c>
      <c r="K234" s="23">
        <v>1</v>
      </c>
      <c r="L234" s="23">
        <v>0</v>
      </c>
      <c r="M234" s="23">
        <v>0</v>
      </c>
      <c r="N234" s="23">
        <v>0</v>
      </c>
      <c r="O234" s="23">
        <v>0</v>
      </c>
      <c r="P234">
        <v>0</v>
      </c>
      <c r="Q234" s="23">
        <v>1</v>
      </c>
      <c r="R234" s="23">
        <v>0</v>
      </c>
      <c r="S234" s="23">
        <v>1</v>
      </c>
      <c r="T234" s="23">
        <v>1995</v>
      </c>
      <c r="U234" s="23">
        <v>2010</v>
      </c>
      <c r="V234">
        <f t="shared" si="16"/>
        <v>2003</v>
      </c>
      <c r="W234" s="23">
        <v>1</v>
      </c>
      <c r="X234" s="23">
        <v>0</v>
      </c>
      <c r="Y234" s="23">
        <v>1</v>
      </c>
      <c r="Z234" s="23">
        <v>0</v>
      </c>
      <c r="AA234" s="23">
        <v>0</v>
      </c>
      <c r="AB234" s="23">
        <v>0</v>
      </c>
      <c r="AC234" s="23">
        <v>0</v>
      </c>
      <c r="AD234" s="23">
        <v>0</v>
      </c>
      <c r="AE234" s="23">
        <v>0</v>
      </c>
      <c r="AF234" s="23">
        <v>1</v>
      </c>
      <c r="AG234" s="23">
        <v>1</v>
      </c>
      <c r="AH234" s="23">
        <v>1</v>
      </c>
      <c r="AI234" s="23">
        <v>1</v>
      </c>
      <c r="AJ234" s="23">
        <v>1</v>
      </c>
      <c r="AK234" s="23">
        <v>1</v>
      </c>
      <c r="AL234" s="23">
        <v>0</v>
      </c>
      <c r="AM234" s="23">
        <v>0</v>
      </c>
      <c r="AN234" s="23">
        <v>0</v>
      </c>
      <c r="AO234" s="23">
        <v>1</v>
      </c>
      <c r="AP234" s="23">
        <v>1</v>
      </c>
      <c r="AQ234" s="23">
        <v>1</v>
      </c>
      <c r="AR234" s="23">
        <v>1</v>
      </c>
      <c r="AS234" s="23">
        <v>1</v>
      </c>
      <c r="AT234" s="23">
        <v>1</v>
      </c>
      <c r="AU234" s="23">
        <v>1</v>
      </c>
      <c r="AV234" s="23">
        <v>1</v>
      </c>
      <c r="AW234" s="23">
        <v>1</v>
      </c>
      <c r="AX234" s="23">
        <v>0</v>
      </c>
      <c r="AY234" s="23">
        <v>0</v>
      </c>
      <c r="AZ234" s="23">
        <v>0</v>
      </c>
      <c r="BA234" s="23">
        <v>0</v>
      </c>
      <c r="BB234" s="23">
        <v>0</v>
      </c>
      <c r="BC234" s="23">
        <v>0</v>
      </c>
      <c r="BD234" s="23">
        <v>0</v>
      </c>
      <c r="BE234" s="23">
        <v>0</v>
      </c>
      <c r="BF234" s="23">
        <v>0</v>
      </c>
      <c r="BG234" s="23">
        <v>0</v>
      </c>
      <c r="BH234" s="23">
        <v>0</v>
      </c>
      <c r="BI234" s="23">
        <v>0</v>
      </c>
      <c r="BJ234" s="23">
        <v>0</v>
      </c>
      <c r="BK234" s="23">
        <v>1</v>
      </c>
    </row>
    <row r="235" spans="1:63" x14ac:dyDescent="0.2">
      <c r="A235" s="21" t="s">
        <v>188</v>
      </c>
      <c r="B235">
        <f t="shared" si="17"/>
        <v>39</v>
      </c>
      <c r="C235">
        <v>234</v>
      </c>
      <c r="D235" s="23">
        <v>2016</v>
      </c>
      <c r="E235" s="29">
        <v>-0.45</v>
      </c>
      <c r="F235" s="29">
        <v>7.0000000000000007E-2</v>
      </c>
      <c r="G235" s="15">
        <f t="shared" si="20"/>
        <v>-6.4285714285714279</v>
      </c>
      <c r="H235" s="33">
        <v>0</v>
      </c>
      <c r="I235" s="23">
        <v>1</v>
      </c>
      <c r="J235" s="23">
        <v>13626</v>
      </c>
      <c r="K235" s="23">
        <v>1</v>
      </c>
      <c r="L235" s="23">
        <v>0</v>
      </c>
      <c r="M235" s="23">
        <v>0</v>
      </c>
      <c r="N235" s="23">
        <v>0</v>
      </c>
      <c r="O235" s="23">
        <v>0</v>
      </c>
      <c r="P235">
        <v>0</v>
      </c>
      <c r="Q235" s="23">
        <v>1</v>
      </c>
      <c r="R235" s="23">
        <v>0</v>
      </c>
      <c r="S235" s="23">
        <v>1</v>
      </c>
      <c r="T235" s="23">
        <v>1995</v>
      </c>
      <c r="U235" s="23">
        <v>2010</v>
      </c>
      <c r="V235">
        <f t="shared" si="16"/>
        <v>2003</v>
      </c>
      <c r="W235" s="23">
        <v>1</v>
      </c>
      <c r="X235" s="23">
        <v>0</v>
      </c>
      <c r="Y235" s="23">
        <v>1</v>
      </c>
      <c r="Z235" s="23">
        <v>0</v>
      </c>
      <c r="AA235" s="23">
        <v>0</v>
      </c>
      <c r="AB235" s="23">
        <v>0</v>
      </c>
      <c r="AC235" s="23">
        <v>0</v>
      </c>
      <c r="AD235" s="23">
        <v>1</v>
      </c>
      <c r="AE235" s="23">
        <v>1</v>
      </c>
      <c r="AF235" s="23">
        <v>1</v>
      </c>
      <c r="AG235" s="23">
        <v>1</v>
      </c>
      <c r="AH235" s="23">
        <v>0</v>
      </c>
      <c r="AI235" s="23">
        <v>1</v>
      </c>
      <c r="AJ235" s="23">
        <v>1</v>
      </c>
      <c r="AK235" s="23">
        <v>1</v>
      </c>
      <c r="AL235" s="23">
        <v>0</v>
      </c>
      <c r="AM235" s="23">
        <v>1</v>
      </c>
      <c r="AN235" s="23">
        <v>1</v>
      </c>
      <c r="AO235" s="23">
        <v>1</v>
      </c>
      <c r="AP235" s="23">
        <v>1</v>
      </c>
      <c r="AQ235" s="23">
        <v>0</v>
      </c>
      <c r="AR235" s="23">
        <v>1</v>
      </c>
      <c r="AS235" s="23">
        <v>1</v>
      </c>
      <c r="AT235" s="23">
        <v>1</v>
      </c>
      <c r="AU235" s="23">
        <v>1</v>
      </c>
      <c r="AV235" s="23">
        <v>1</v>
      </c>
      <c r="AW235" s="23">
        <v>1</v>
      </c>
      <c r="AX235" s="23">
        <v>0</v>
      </c>
      <c r="AY235" s="23">
        <v>1</v>
      </c>
      <c r="AZ235" s="23">
        <v>0</v>
      </c>
      <c r="BA235" s="23">
        <v>0</v>
      </c>
      <c r="BB235" s="23">
        <v>0</v>
      </c>
      <c r="BC235" s="23">
        <v>0</v>
      </c>
      <c r="BD235" s="23">
        <v>0</v>
      </c>
      <c r="BE235" s="23">
        <v>0</v>
      </c>
      <c r="BF235" s="23">
        <v>1</v>
      </c>
      <c r="BG235" s="23">
        <v>0</v>
      </c>
      <c r="BH235" s="23">
        <v>0</v>
      </c>
      <c r="BI235" s="23">
        <v>0</v>
      </c>
      <c r="BJ235" s="23">
        <v>0</v>
      </c>
      <c r="BK235" s="23">
        <v>1</v>
      </c>
    </row>
    <row r="236" spans="1:63" x14ac:dyDescent="0.2">
      <c r="A236" s="21" t="s">
        <v>188</v>
      </c>
      <c r="B236">
        <f t="shared" si="17"/>
        <v>39</v>
      </c>
      <c r="C236">
        <v>235</v>
      </c>
      <c r="D236" s="23">
        <v>2016</v>
      </c>
      <c r="E236" s="29">
        <v>-0.81</v>
      </c>
      <c r="F236" s="29">
        <v>0.08</v>
      </c>
      <c r="G236" s="15">
        <f t="shared" si="20"/>
        <v>-10.125</v>
      </c>
      <c r="H236" s="33">
        <v>0</v>
      </c>
      <c r="I236" s="23">
        <v>1</v>
      </c>
      <c r="J236" s="23">
        <v>15625</v>
      </c>
      <c r="K236" s="23">
        <v>1</v>
      </c>
      <c r="L236" s="23">
        <v>0</v>
      </c>
      <c r="M236" s="23">
        <v>0</v>
      </c>
      <c r="N236" s="23">
        <v>0</v>
      </c>
      <c r="O236" s="23">
        <v>0</v>
      </c>
      <c r="P236">
        <v>0</v>
      </c>
      <c r="Q236" s="23">
        <v>1</v>
      </c>
      <c r="R236" s="23">
        <v>0</v>
      </c>
      <c r="S236" s="23">
        <v>1</v>
      </c>
      <c r="T236" s="23">
        <v>1995</v>
      </c>
      <c r="U236" s="23">
        <v>2010</v>
      </c>
      <c r="V236">
        <f t="shared" si="16"/>
        <v>2003</v>
      </c>
      <c r="W236" s="23">
        <v>0</v>
      </c>
      <c r="X236" s="23">
        <v>1</v>
      </c>
      <c r="Y236" s="23">
        <v>0</v>
      </c>
      <c r="Z236" s="23">
        <v>1</v>
      </c>
      <c r="AA236" s="23">
        <v>0</v>
      </c>
      <c r="AB236" s="23">
        <v>0</v>
      </c>
      <c r="AC236" s="23">
        <v>0</v>
      </c>
      <c r="AD236" s="23">
        <v>0</v>
      </c>
      <c r="AE236" s="23">
        <v>0</v>
      </c>
      <c r="AF236" s="23">
        <v>1</v>
      </c>
      <c r="AG236" s="23">
        <v>1</v>
      </c>
      <c r="AH236" s="23">
        <v>0</v>
      </c>
      <c r="AI236" s="23">
        <v>1</v>
      </c>
      <c r="AJ236" s="23">
        <v>1</v>
      </c>
      <c r="AK236" s="23">
        <v>1</v>
      </c>
      <c r="AL236" s="23">
        <v>0</v>
      </c>
      <c r="AM236" s="23">
        <v>0</v>
      </c>
      <c r="AN236" s="23">
        <v>0</v>
      </c>
      <c r="AO236" s="23">
        <v>1</v>
      </c>
      <c r="AP236" s="23">
        <v>1</v>
      </c>
      <c r="AQ236" s="23">
        <v>0</v>
      </c>
      <c r="AR236" s="23">
        <v>1</v>
      </c>
      <c r="AS236" s="23">
        <v>1</v>
      </c>
      <c r="AT236" s="23">
        <v>1</v>
      </c>
      <c r="AU236" s="23">
        <v>1</v>
      </c>
      <c r="AV236" s="23">
        <v>1</v>
      </c>
      <c r="AW236" s="23">
        <v>1</v>
      </c>
      <c r="AX236" s="23">
        <v>0</v>
      </c>
      <c r="AY236" s="23">
        <v>0</v>
      </c>
      <c r="AZ236" s="23">
        <v>0</v>
      </c>
      <c r="BA236" s="23">
        <v>0</v>
      </c>
      <c r="BB236" s="23">
        <v>0</v>
      </c>
      <c r="BC236" s="23">
        <v>0</v>
      </c>
      <c r="BD236" s="23">
        <v>0</v>
      </c>
      <c r="BE236" s="23">
        <v>0</v>
      </c>
      <c r="BF236" s="23">
        <v>0</v>
      </c>
      <c r="BG236" s="23">
        <v>0</v>
      </c>
      <c r="BH236" s="23">
        <v>0</v>
      </c>
      <c r="BI236" s="23">
        <v>0</v>
      </c>
      <c r="BJ236" s="23">
        <v>0</v>
      </c>
      <c r="BK236" s="23">
        <v>1</v>
      </c>
    </row>
    <row r="237" spans="1:63" x14ac:dyDescent="0.2">
      <c r="A237" s="21" t="s">
        <v>188</v>
      </c>
      <c r="B237">
        <f t="shared" si="17"/>
        <v>39</v>
      </c>
      <c r="C237">
        <v>236</v>
      </c>
      <c r="D237" s="23">
        <v>2016</v>
      </c>
      <c r="E237" s="29">
        <v>-0.82</v>
      </c>
      <c r="F237" s="29">
        <v>0.14000000000000001</v>
      </c>
      <c r="G237" s="15">
        <f t="shared" si="20"/>
        <v>-5.8571428571428559</v>
      </c>
      <c r="H237" s="33">
        <v>0</v>
      </c>
      <c r="I237" s="23">
        <v>1</v>
      </c>
      <c r="J237" s="23">
        <v>5057</v>
      </c>
      <c r="K237" s="23">
        <v>1</v>
      </c>
      <c r="L237" s="23">
        <v>0</v>
      </c>
      <c r="M237" s="23">
        <v>0</v>
      </c>
      <c r="N237" s="23">
        <v>0</v>
      </c>
      <c r="O237" s="23">
        <v>0</v>
      </c>
      <c r="P237">
        <v>0</v>
      </c>
      <c r="Q237" s="23">
        <v>1</v>
      </c>
      <c r="R237" s="23">
        <v>0</v>
      </c>
      <c r="S237" s="23">
        <v>1</v>
      </c>
      <c r="T237" s="23">
        <v>1995</v>
      </c>
      <c r="U237" s="23">
        <v>2010</v>
      </c>
      <c r="V237">
        <f t="shared" si="16"/>
        <v>2003</v>
      </c>
      <c r="W237" s="23">
        <v>0</v>
      </c>
      <c r="X237" s="23">
        <v>1</v>
      </c>
      <c r="Y237" s="23">
        <v>0</v>
      </c>
      <c r="Z237" s="23">
        <v>1</v>
      </c>
      <c r="AA237" s="23">
        <v>0</v>
      </c>
      <c r="AB237" s="23">
        <v>0</v>
      </c>
      <c r="AC237" s="23">
        <v>0</v>
      </c>
      <c r="AD237" s="23">
        <v>0</v>
      </c>
      <c r="AE237" s="23">
        <v>0</v>
      </c>
      <c r="AF237" s="23">
        <v>1</v>
      </c>
      <c r="AG237" s="23">
        <v>0</v>
      </c>
      <c r="AH237" s="23">
        <v>0</v>
      </c>
      <c r="AI237" s="23">
        <v>0</v>
      </c>
      <c r="AJ237" s="23">
        <v>0</v>
      </c>
      <c r="AK237" s="23">
        <v>0</v>
      </c>
      <c r="AL237" s="23">
        <v>0</v>
      </c>
      <c r="AM237" s="23">
        <v>0</v>
      </c>
      <c r="AN237" s="23">
        <v>0</v>
      </c>
      <c r="AO237" s="23">
        <v>1</v>
      </c>
      <c r="AP237" s="23">
        <v>0</v>
      </c>
      <c r="AQ237" s="23">
        <v>0</v>
      </c>
      <c r="AR237" s="23">
        <v>0</v>
      </c>
      <c r="AS237" s="23">
        <v>0</v>
      </c>
      <c r="AT237" s="23">
        <v>0</v>
      </c>
      <c r="AU237" s="23">
        <v>1</v>
      </c>
      <c r="AV237" s="23">
        <v>1</v>
      </c>
      <c r="AW237" s="23">
        <v>1</v>
      </c>
      <c r="AX237" s="23">
        <v>0</v>
      </c>
      <c r="AY237" s="23">
        <v>0</v>
      </c>
      <c r="AZ237" s="23">
        <v>0</v>
      </c>
      <c r="BA237" s="23">
        <v>0</v>
      </c>
      <c r="BB237" s="23">
        <v>0</v>
      </c>
      <c r="BC237" s="23">
        <v>0</v>
      </c>
      <c r="BD237" s="23">
        <v>0</v>
      </c>
      <c r="BE237" s="23">
        <v>0</v>
      </c>
      <c r="BF237" s="23">
        <v>0</v>
      </c>
      <c r="BG237" s="23">
        <v>0</v>
      </c>
      <c r="BH237" s="23">
        <v>0</v>
      </c>
      <c r="BI237" s="23">
        <v>0</v>
      </c>
      <c r="BJ237" s="23">
        <v>0</v>
      </c>
      <c r="BK237" s="23">
        <v>1</v>
      </c>
    </row>
    <row r="238" spans="1:63" x14ac:dyDescent="0.2">
      <c r="A238" s="21" t="s">
        <v>188</v>
      </c>
      <c r="B238">
        <f t="shared" si="17"/>
        <v>39</v>
      </c>
      <c r="C238">
        <v>237</v>
      </c>
      <c r="D238" s="23">
        <v>2016</v>
      </c>
      <c r="E238" s="29">
        <v>-0.82</v>
      </c>
      <c r="F238" s="29">
        <v>0.14000000000000001</v>
      </c>
      <c r="G238" s="15">
        <f t="shared" si="20"/>
        <v>-5.8571428571428559</v>
      </c>
      <c r="H238" s="33">
        <v>0</v>
      </c>
      <c r="I238" s="23">
        <v>1</v>
      </c>
      <c r="J238" s="23">
        <v>5057</v>
      </c>
      <c r="K238" s="23">
        <v>1</v>
      </c>
      <c r="L238" s="23">
        <v>0</v>
      </c>
      <c r="M238" s="23">
        <v>0</v>
      </c>
      <c r="N238" s="23">
        <v>0</v>
      </c>
      <c r="O238" s="23">
        <v>0</v>
      </c>
      <c r="P238">
        <v>0</v>
      </c>
      <c r="Q238" s="23">
        <v>1</v>
      </c>
      <c r="R238" s="23">
        <v>0</v>
      </c>
      <c r="S238" s="23">
        <v>1</v>
      </c>
      <c r="T238" s="23">
        <v>1995</v>
      </c>
      <c r="U238" s="23">
        <v>2010</v>
      </c>
      <c r="V238">
        <f t="shared" si="16"/>
        <v>2003</v>
      </c>
      <c r="W238" s="23">
        <v>1</v>
      </c>
      <c r="X238" s="23">
        <v>0</v>
      </c>
      <c r="Y238" s="23">
        <v>1</v>
      </c>
      <c r="Z238" s="23">
        <v>0</v>
      </c>
      <c r="AA238" s="23">
        <v>0</v>
      </c>
      <c r="AB238" s="23">
        <v>0</v>
      </c>
      <c r="AC238" s="23">
        <v>0</v>
      </c>
      <c r="AD238" s="23">
        <v>0</v>
      </c>
      <c r="AE238" s="23">
        <v>0</v>
      </c>
      <c r="AF238" s="23">
        <v>1</v>
      </c>
      <c r="AG238" s="23">
        <v>0</v>
      </c>
      <c r="AH238" s="23">
        <v>0</v>
      </c>
      <c r="AI238" s="23">
        <v>0</v>
      </c>
      <c r="AJ238" s="23">
        <v>0</v>
      </c>
      <c r="AK238" s="23">
        <v>0</v>
      </c>
      <c r="AL238" s="23">
        <v>0</v>
      </c>
      <c r="AM238" s="23">
        <v>0</v>
      </c>
      <c r="AN238" s="23">
        <v>0</v>
      </c>
      <c r="AO238" s="23">
        <v>1</v>
      </c>
      <c r="AP238" s="23">
        <v>0</v>
      </c>
      <c r="AQ238" s="23">
        <v>0</v>
      </c>
      <c r="AR238" s="23">
        <v>0</v>
      </c>
      <c r="AS238" s="23">
        <v>0</v>
      </c>
      <c r="AT238" s="23">
        <v>0</v>
      </c>
      <c r="AU238" s="23">
        <v>1</v>
      </c>
      <c r="AV238" s="23">
        <v>1</v>
      </c>
      <c r="AW238" s="23">
        <v>1</v>
      </c>
      <c r="AX238" s="23">
        <v>0</v>
      </c>
      <c r="AY238" s="23">
        <v>0</v>
      </c>
      <c r="AZ238" s="23">
        <v>0</v>
      </c>
      <c r="BA238" s="23">
        <v>0</v>
      </c>
      <c r="BB238" s="23">
        <v>0</v>
      </c>
      <c r="BC238" s="23">
        <v>0</v>
      </c>
      <c r="BD238" s="23">
        <v>0</v>
      </c>
      <c r="BE238" s="23">
        <v>0</v>
      </c>
      <c r="BF238" s="23">
        <v>0</v>
      </c>
      <c r="BG238" s="23">
        <v>0</v>
      </c>
      <c r="BH238" s="23">
        <v>0</v>
      </c>
      <c r="BI238" s="23">
        <v>0</v>
      </c>
      <c r="BJ238" s="23">
        <v>0</v>
      </c>
      <c r="BK238" s="23">
        <v>1</v>
      </c>
    </row>
    <row r="239" spans="1:63" x14ac:dyDescent="0.2">
      <c r="A239" s="21" t="s">
        <v>188</v>
      </c>
      <c r="B239">
        <f t="shared" si="17"/>
        <v>39</v>
      </c>
      <c r="C239">
        <v>238</v>
      </c>
      <c r="D239" s="23">
        <v>2016</v>
      </c>
      <c r="E239" s="29">
        <v>-0.4</v>
      </c>
      <c r="F239" s="29">
        <v>0.08</v>
      </c>
      <c r="G239" s="15">
        <f t="shared" si="20"/>
        <v>-5</v>
      </c>
      <c r="H239" s="33">
        <v>0</v>
      </c>
      <c r="I239" s="23">
        <v>1</v>
      </c>
      <c r="J239" s="23">
        <v>32539</v>
      </c>
      <c r="K239" s="23">
        <v>0</v>
      </c>
      <c r="L239" s="23">
        <v>0</v>
      </c>
      <c r="M239" s="23">
        <v>1</v>
      </c>
      <c r="N239" s="23">
        <v>0</v>
      </c>
      <c r="O239" s="23">
        <v>0</v>
      </c>
      <c r="P239">
        <v>0</v>
      </c>
      <c r="Q239" s="23">
        <v>1</v>
      </c>
      <c r="R239" s="23">
        <v>0</v>
      </c>
      <c r="S239" s="23">
        <v>1</v>
      </c>
      <c r="T239" s="23">
        <v>1995</v>
      </c>
      <c r="U239" s="23">
        <v>2010</v>
      </c>
      <c r="V239">
        <f t="shared" si="16"/>
        <v>2003</v>
      </c>
      <c r="W239" s="23">
        <v>1</v>
      </c>
      <c r="X239" s="23">
        <v>0</v>
      </c>
      <c r="Y239" s="23">
        <v>1</v>
      </c>
      <c r="Z239" s="23">
        <v>0</v>
      </c>
      <c r="AA239" s="23">
        <v>0</v>
      </c>
      <c r="AB239" s="23">
        <v>0</v>
      </c>
      <c r="AC239" s="23">
        <v>0</v>
      </c>
      <c r="AD239" s="23">
        <v>1</v>
      </c>
      <c r="AE239" s="23">
        <v>1</v>
      </c>
      <c r="AF239" s="23">
        <v>1</v>
      </c>
      <c r="AG239" s="23">
        <v>1</v>
      </c>
      <c r="AH239" s="23">
        <v>1</v>
      </c>
      <c r="AI239" s="23">
        <v>1</v>
      </c>
      <c r="AJ239" s="23">
        <v>1</v>
      </c>
      <c r="AK239" s="23">
        <v>1</v>
      </c>
      <c r="AL239" s="23">
        <v>0</v>
      </c>
      <c r="AM239" s="23">
        <v>1</v>
      </c>
      <c r="AN239" s="23">
        <v>1</v>
      </c>
      <c r="AO239" s="23">
        <v>1</v>
      </c>
      <c r="AP239" s="23">
        <v>1</v>
      </c>
      <c r="AQ239" s="23">
        <v>1</v>
      </c>
      <c r="AR239" s="23">
        <v>1</v>
      </c>
      <c r="AS239" s="23">
        <v>1</v>
      </c>
      <c r="AT239" s="23">
        <v>1</v>
      </c>
      <c r="AU239" s="23">
        <v>1</v>
      </c>
      <c r="AV239" s="23">
        <v>1</v>
      </c>
      <c r="AW239" s="23">
        <v>1</v>
      </c>
      <c r="AX239" s="23">
        <v>0</v>
      </c>
      <c r="AY239" s="23">
        <v>1</v>
      </c>
      <c r="AZ239" s="23">
        <v>0</v>
      </c>
      <c r="BA239" s="23">
        <v>0</v>
      </c>
      <c r="BB239" s="23">
        <v>0</v>
      </c>
      <c r="BC239" s="23">
        <v>0</v>
      </c>
      <c r="BD239" s="23">
        <v>0</v>
      </c>
      <c r="BE239" s="23">
        <v>0</v>
      </c>
      <c r="BF239" s="23">
        <v>1</v>
      </c>
      <c r="BG239" s="23">
        <v>0</v>
      </c>
      <c r="BH239" s="23">
        <v>0</v>
      </c>
      <c r="BI239" s="23">
        <v>0</v>
      </c>
      <c r="BJ239" s="23">
        <v>0</v>
      </c>
      <c r="BK239" s="23">
        <v>1</v>
      </c>
    </row>
    <row r="240" spans="1:63" x14ac:dyDescent="0.2">
      <c r="A240" s="21" t="s">
        <v>188</v>
      </c>
      <c r="B240">
        <f t="shared" si="17"/>
        <v>39</v>
      </c>
      <c r="C240">
        <v>239</v>
      </c>
      <c r="D240" s="23">
        <v>2016</v>
      </c>
      <c r="E240" s="29">
        <v>-0.87</v>
      </c>
      <c r="F240" s="29">
        <v>7.0000000000000007E-2</v>
      </c>
      <c r="G240" s="15">
        <f t="shared" si="20"/>
        <v>-12.428571428571427</v>
      </c>
      <c r="H240" s="33">
        <v>0</v>
      </c>
      <c r="I240" s="23">
        <v>1</v>
      </c>
      <c r="J240" s="23">
        <v>45828</v>
      </c>
      <c r="K240" s="23">
        <v>0</v>
      </c>
      <c r="L240" s="23">
        <v>0</v>
      </c>
      <c r="M240" s="23">
        <v>1</v>
      </c>
      <c r="N240" s="23">
        <v>0</v>
      </c>
      <c r="O240" s="23">
        <v>0</v>
      </c>
      <c r="P240">
        <v>0</v>
      </c>
      <c r="Q240" s="23">
        <v>1</v>
      </c>
      <c r="R240" s="23">
        <v>0</v>
      </c>
      <c r="S240" s="23">
        <v>1</v>
      </c>
      <c r="T240" s="23">
        <v>1995</v>
      </c>
      <c r="U240" s="23">
        <v>2010</v>
      </c>
      <c r="V240">
        <f t="shared" si="16"/>
        <v>2003</v>
      </c>
      <c r="W240" s="23">
        <v>1</v>
      </c>
      <c r="X240" s="23">
        <v>0</v>
      </c>
      <c r="Y240" s="23">
        <v>1</v>
      </c>
      <c r="Z240" s="23">
        <v>0</v>
      </c>
      <c r="AA240" s="23">
        <v>0</v>
      </c>
      <c r="AB240" s="23">
        <v>0</v>
      </c>
      <c r="AC240" s="23">
        <v>0</v>
      </c>
      <c r="AD240" s="23">
        <v>0</v>
      </c>
      <c r="AE240" s="23">
        <v>0</v>
      </c>
      <c r="AF240" s="23">
        <v>1</v>
      </c>
      <c r="AG240" s="23">
        <v>1</v>
      </c>
      <c r="AH240" s="23">
        <v>1</v>
      </c>
      <c r="AI240" s="23">
        <v>1</v>
      </c>
      <c r="AJ240" s="23">
        <v>1</v>
      </c>
      <c r="AK240" s="23">
        <v>1</v>
      </c>
      <c r="AL240" s="23">
        <v>0</v>
      </c>
      <c r="AM240" s="23">
        <v>0</v>
      </c>
      <c r="AN240" s="23">
        <v>0</v>
      </c>
      <c r="AO240" s="23">
        <v>1</v>
      </c>
      <c r="AP240" s="23">
        <v>1</v>
      </c>
      <c r="AQ240" s="23">
        <v>1</v>
      </c>
      <c r="AR240" s="23">
        <v>1</v>
      </c>
      <c r="AS240" s="23">
        <v>1</v>
      </c>
      <c r="AT240" s="23">
        <v>1</v>
      </c>
      <c r="AU240" s="23">
        <v>1</v>
      </c>
      <c r="AV240" s="23">
        <v>1</v>
      </c>
      <c r="AW240" s="23">
        <v>1</v>
      </c>
      <c r="AX240" s="23">
        <v>0</v>
      </c>
      <c r="AY240" s="23">
        <v>0</v>
      </c>
      <c r="AZ240" s="23">
        <v>0</v>
      </c>
      <c r="BA240" s="23">
        <v>0</v>
      </c>
      <c r="BB240" s="23">
        <v>0</v>
      </c>
      <c r="BC240" s="23">
        <v>0</v>
      </c>
      <c r="BD240" s="23">
        <v>0</v>
      </c>
      <c r="BE240" s="23">
        <v>0</v>
      </c>
      <c r="BF240" s="23">
        <v>0</v>
      </c>
      <c r="BG240" s="23">
        <v>0</v>
      </c>
      <c r="BH240" s="23">
        <v>0</v>
      </c>
      <c r="BI240" s="23">
        <v>0</v>
      </c>
      <c r="BJ240" s="23">
        <v>0</v>
      </c>
      <c r="BK240" s="23">
        <v>1</v>
      </c>
    </row>
    <row r="241" spans="1:63" x14ac:dyDescent="0.2">
      <c r="A241" s="21" t="s">
        <v>188</v>
      </c>
      <c r="B241">
        <f t="shared" si="17"/>
        <v>39</v>
      </c>
      <c r="C241">
        <v>240</v>
      </c>
      <c r="D241" s="23">
        <v>2016</v>
      </c>
      <c r="E241" s="29">
        <v>-0.86</v>
      </c>
      <c r="F241" s="29">
        <v>0.06</v>
      </c>
      <c r="G241" s="15">
        <f t="shared" si="20"/>
        <v>-14.333333333333334</v>
      </c>
      <c r="H241" s="33">
        <v>0</v>
      </c>
      <c r="I241" s="23">
        <v>1</v>
      </c>
      <c r="J241" s="23">
        <v>33416</v>
      </c>
      <c r="K241" s="23">
        <v>0</v>
      </c>
      <c r="L241" s="23">
        <v>1</v>
      </c>
      <c r="M241" s="23">
        <v>0</v>
      </c>
      <c r="N241" s="23">
        <v>0</v>
      </c>
      <c r="O241" s="23">
        <v>0</v>
      </c>
      <c r="P241">
        <v>1</v>
      </c>
      <c r="Q241" s="23">
        <v>1</v>
      </c>
      <c r="R241" s="23">
        <v>0</v>
      </c>
      <c r="S241" s="23">
        <v>1</v>
      </c>
      <c r="T241" s="23">
        <v>1995</v>
      </c>
      <c r="U241" s="23">
        <v>2010</v>
      </c>
      <c r="V241">
        <f t="shared" si="16"/>
        <v>2003</v>
      </c>
      <c r="W241" s="23">
        <v>1</v>
      </c>
      <c r="X241" s="23">
        <v>0</v>
      </c>
      <c r="Y241" s="23">
        <v>1</v>
      </c>
      <c r="Z241" s="23">
        <v>0</v>
      </c>
      <c r="AA241" s="23">
        <v>0</v>
      </c>
      <c r="AB241" s="23">
        <v>0</v>
      </c>
      <c r="AC241" s="23">
        <v>0</v>
      </c>
      <c r="AD241" s="23">
        <v>1</v>
      </c>
      <c r="AE241" s="23">
        <v>1</v>
      </c>
      <c r="AF241" s="23">
        <v>1</v>
      </c>
      <c r="AG241" s="23">
        <v>1</v>
      </c>
      <c r="AH241" s="23">
        <v>1</v>
      </c>
      <c r="AI241" s="23">
        <v>1</v>
      </c>
      <c r="AJ241" s="23">
        <v>1</v>
      </c>
      <c r="AK241" s="23">
        <v>1</v>
      </c>
      <c r="AL241" s="23">
        <v>0</v>
      </c>
      <c r="AM241" s="23">
        <v>1</v>
      </c>
      <c r="AN241" s="23">
        <v>1</v>
      </c>
      <c r="AO241" s="23">
        <v>1</v>
      </c>
      <c r="AP241" s="23">
        <v>1</v>
      </c>
      <c r="AQ241" s="23">
        <v>1</v>
      </c>
      <c r="AR241" s="23">
        <v>1</v>
      </c>
      <c r="AS241" s="23">
        <v>1</v>
      </c>
      <c r="AT241" s="23">
        <v>1</v>
      </c>
      <c r="AU241" s="23">
        <v>1</v>
      </c>
      <c r="AV241" s="23">
        <v>1</v>
      </c>
      <c r="AW241" s="23">
        <v>1</v>
      </c>
      <c r="AX241" s="23">
        <v>0</v>
      </c>
      <c r="AY241" s="23">
        <v>1</v>
      </c>
      <c r="AZ241" s="23">
        <v>0</v>
      </c>
      <c r="BA241" s="23">
        <v>0</v>
      </c>
      <c r="BB241" s="23">
        <v>0</v>
      </c>
      <c r="BC241" s="23">
        <v>0</v>
      </c>
      <c r="BD241" s="23">
        <v>0</v>
      </c>
      <c r="BE241" s="23">
        <v>0</v>
      </c>
      <c r="BF241" s="23">
        <v>1</v>
      </c>
      <c r="BG241" s="23">
        <v>0</v>
      </c>
      <c r="BH241" s="23">
        <v>0</v>
      </c>
      <c r="BI241" s="23">
        <v>0</v>
      </c>
      <c r="BJ241" s="23">
        <v>0</v>
      </c>
      <c r="BK241" s="23">
        <v>1</v>
      </c>
    </row>
    <row r="242" spans="1:63" x14ac:dyDescent="0.2">
      <c r="A242" s="21" t="s">
        <v>188</v>
      </c>
      <c r="B242">
        <f t="shared" si="17"/>
        <v>39</v>
      </c>
      <c r="C242">
        <v>241</v>
      </c>
      <c r="D242" s="23">
        <v>2016</v>
      </c>
      <c r="E242" s="29">
        <v>-0.03</v>
      </c>
      <c r="F242" s="29">
        <v>0.12</v>
      </c>
      <c r="G242" s="15">
        <f t="shared" si="20"/>
        <v>-0.25</v>
      </c>
      <c r="H242" s="33">
        <v>0</v>
      </c>
      <c r="I242" s="23">
        <v>1</v>
      </c>
      <c r="J242" s="23">
        <v>17595</v>
      </c>
      <c r="K242" s="23">
        <v>0</v>
      </c>
      <c r="L242" s="23">
        <v>0</v>
      </c>
      <c r="M242" s="23">
        <v>1</v>
      </c>
      <c r="N242" s="23">
        <v>0</v>
      </c>
      <c r="O242" s="23">
        <v>0</v>
      </c>
      <c r="P242">
        <v>0</v>
      </c>
      <c r="Q242" s="23">
        <v>1</v>
      </c>
      <c r="R242" s="23">
        <v>0</v>
      </c>
      <c r="S242" s="23">
        <v>1</v>
      </c>
      <c r="T242" s="23">
        <v>1995</v>
      </c>
      <c r="U242" s="23">
        <v>2010</v>
      </c>
      <c r="V242">
        <f t="shared" si="16"/>
        <v>2003</v>
      </c>
      <c r="W242" s="23">
        <v>1</v>
      </c>
      <c r="X242" s="23">
        <v>0</v>
      </c>
      <c r="Y242" s="23">
        <v>1</v>
      </c>
      <c r="Z242" s="23">
        <v>0</v>
      </c>
      <c r="AA242" s="23">
        <v>0</v>
      </c>
      <c r="AB242" s="23">
        <v>0</v>
      </c>
      <c r="AC242" s="23">
        <v>0</v>
      </c>
      <c r="AD242" s="23">
        <v>1</v>
      </c>
      <c r="AE242" s="23">
        <v>1</v>
      </c>
      <c r="AF242" s="23">
        <v>1</v>
      </c>
      <c r="AG242" s="23">
        <v>1</v>
      </c>
      <c r="AH242" s="23">
        <v>1</v>
      </c>
      <c r="AI242" s="23">
        <v>1</v>
      </c>
      <c r="AJ242" s="23">
        <v>1</v>
      </c>
      <c r="AK242" s="23">
        <v>1</v>
      </c>
      <c r="AL242" s="23">
        <v>0</v>
      </c>
      <c r="AM242" s="23">
        <v>1</v>
      </c>
      <c r="AN242" s="23">
        <v>1</v>
      </c>
      <c r="AO242" s="23">
        <v>1</v>
      </c>
      <c r="AP242" s="23">
        <v>1</v>
      </c>
      <c r="AQ242" s="23">
        <v>1</v>
      </c>
      <c r="AR242" s="23">
        <v>1</v>
      </c>
      <c r="AS242" s="23">
        <v>1</v>
      </c>
      <c r="AT242" s="23">
        <v>1</v>
      </c>
      <c r="AU242" s="23">
        <v>1</v>
      </c>
      <c r="AV242" s="23">
        <v>1</v>
      </c>
      <c r="AW242" s="23">
        <v>1</v>
      </c>
      <c r="AX242" s="23">
        <v>0</v>
      </c>
      <c r="AY242" s="23">
        <v>1</v>
      </c>
      <c r="AZ242" s="23">
        <v>0</v>
      </c>
      <c r="BA242" s="23">
        <v>0</v>
      </c>
      <c r="BB242" s="23">
        <v>0</v>
      </c>
      <c r="BC242" s="23">
        <v>0</v>
      </c>
      <c r="BD242" s="23">
        <v>0</v>
      </c>
      <c r="BE242" s="23">
        <v>0</v>
      </c>
      <c r="BF242" s="23">
        <v>1</v>
      </c>
      <c r="BG242" s="23">
        <v>0</v>
      </c>
      <c r="BH242" s="23">
        <v>0</v>
      </c>
      <c r="BI242" s="23">
        <v>0</v>
      </c>
      <c r="BJ242" s="23">
        <v>0</v>
      </c>
      <c r="BK242" s="23">
        <v>1</v>
      </c>
    </row>
    <row r="243" spans="1:63" x14ac:dyDescent="0.2">
      <c r="A243" s="21" t="s">
        <v>188</v>
      </c>
      <c r="B243">
        <f t="shared" si="17"/>
        <v>39</v>
      </c>
      <c r="C243">
        <v>242</v>
      </c>
      <c r="D243" s="23">
        <v>2016</v>
      </c>
      <c r="E243" s="29">
        <v>-0.43</v>
      </c>
      <c r="F243" s="29">
        <v>0.14000000000000001</v>
      </c>
      <c r="G243" s="15">
        <f t="shared" si="20"/>
        <v>-3.0714285714285712</v>
      </c>
      <c r="H243" s="33">
        <v>0</v>
      </c>
      <c r="I243" s="23">
        <v>1</v>
      </c>
      <c r="J243" s="23">
        <v>21520</v>
      </c>
      <c r="K243" s="23">
        <v>0</v>
      </c>
      <c r="L243" s="23">
        <v>0</v>
      </c>
      <c r="M243" s="23">
        <v>1</v>
      </c>
      <c r="N243" s="23">
        <v>0</v>
      </c>
      <c r="O243" s="23">
        <v>0</v>
      </c>
      <c r="P243">
        <v>0</v>
      </c>
      <c r="Q243" s="23">
        <v>1</v>
      </c>
      <c r="R243" s="23">
        <v>0</v>
      </c>
      <c r="S243" s="23">
        <v>1</v>
      </c>
      <c r="T243" s="23">
        <v>1995</v>
      </c>
      <c r="U243" s="23">
        <v>2010</v>
      </c>
      <c r="V243">
        <f t="shared" si="16"/>
        <v>2003</v>
      </c>
      <c r="W243" s="23">
        <v>1</v>
      </c>
      <c r="X243" s="23">
        <v>0</v>
      </c>
      <c r="Y243" s="23">
        <v>1</v>
      </c>
      <c r="Z243" s="23">
        <v>0</v>
      </c>
      <c r="AA243" s="23">
        <v>0</v>
      </c>
      <c r="AB243" s="23">
        <v>0</v>
      </c>
      <c r="AC243" s="23">
        <v>0</v>
      </c>
      <c r="AD243" s="23">
        <v>0</v>
      </c>
      <c r="AE243" s="23">
        <v>0</v>
      </c>
      <c r="AF243" s="23">
        <v>1</v>
      </c>
      <c r="AG243" s="23">
        <v>1</v>
      </c>
      <c r="AH243" s="23">
        <v>1</v>
      </c>
      <c r="AI243" s="23">
        <v>1</v>
      </c>
      <c r="AJ243" s="23">
        <v>1</v>
      </c>
      <c r="AK243" s="23">
        <v>1</v>
      </c>
      <c r="AL243" s="23">
        <v>0</v>
      </c>
      <c r="AM243" s="23">
        <v>0</v>
      </c>
      <c r="AN243" s="23">
        <v>0</v>
      </c>
      <c r="AO243" s="23">
        <v>1</v>
      </c>
      <c r="AP243" s="23">
        <v>1</v>
      </c>
      <c r="AQ243" s="23">
        <v>1</v>
      </c>
      <c r="AR243" s="23">
        <v>1</v>
      </c>
      <c r="AS243" s="23">
        <v>1</v>
      </c>
      <c r="AT243" s="23">
        <v>1</v>
      </c>
      <c r="AU243" s="23">
        <v>1</v>
      </c>
      <c r="AV243" s="23">
        <v>1</v>
      </c>
      <c r="AW243" s="23">
        <v>1</v>
      </c>
      <c r="AX243" s="23">
        <v>0</v>
      </c>
      <c r="AY243" s="23">
        <v>0</v>
      </c>
      <c r="AZ243" s="23">
        <v>0</v>
      </c>
      <c r="BA243" s="23">
        <v>0</v>
      </c>
      <c r="BB243" s="23">
        <v>0</v>
      </c>
      <c r="BC243" s="23">
        <v>0</v>
      </c>
      <c r="BD243" s="23">
        <v>0</v>
      </c>
      <c r="BE243" s="23">
        <v>0</v>
      </c>
      <c r="BF243" s="23">
        <v>0</v>
      </c>
      <c r="BG243" s="23">
        <v>0</v>
      </c>
      <c r="BH243" s="23">
        <v>0</v>
      </c>
      <c r="BI243" s="23">
        <v>0</v>
      </c>
      <c r="BJ243" s="23">
        <v>0</v>
      </c>
      <c r="BK243" s="23">
        <v>1</v>
      </c>
    </row>
    <row r="244" spans="1:63" x14ac:dyDescent="0.2">
      <c r="A244" s="21" t="s">
        <v>188</v>
      </c>
      <c r="B244">
        <f t="shared" si="17"/>
        <v>39</v>
      </c>
      <c r="C244">
        <v>243</v>
      </c>
      <c r="D244" s="23">
        <v>2016</v>
      </c>
      <c r="E244" s="29">
        <v>-0.47</v>
      </c>
      <c r="F244" s="29">
        <v>0.06</v>
      </c>
      <c r="G244" s="15">
        <f t="shared" si="20"/>
        <v>-7.833333333333333</v>
      </c>
      <c r="H244" s="33">
        <v>0</v>
      </c>
      <c r="I244" s="23">
        <v>1</v>
      </c>
      <c r="J244" s="23">
        <v>17839</v>
      </c>
      <c r="K244" s="23">
        <v>0</v>
      </c>
      <c r="L244" s="23">
        <v>1</v>
      </c>
      <c r="M244" s="23">
        <v>0</v>
      </c>
      <c r="N244" s="23">
        <v>0</v>
      </c>
      <c r="O244" s="23">
        <v>0</v>
      </c>
      <c r="P244">
        <v>1</v>
      </c>
      <c r="Q244" s="23">
        <v>1</v>
      </c>
      <c r="R244" s="23">
        <v>0</v>
      </c>
      <c r="S244" s="23">
        <v>1</v>
      </c>
      <c r="T244" s="23">
        <v>1995</v>
      </c>
      <c r="U244" s="23">
        <v>2010</v>
      </c>
      <c r="V244">
        <f t="shared" si="16"/>
        <v>2003</v>
      </c>
      <c r="W244" s="23">
        <v>1</v>
      </c>
      <c r="X244" s="23">
        <v>0</v>
      </c>
      <c r="Y244" s="23">
        <v>1</v>
      </c>
      <c r="Z244" s="23">
        <v>0</v>
      </c>
      <c r="AA244" s="23">
        <v>0</v>
      </c>
      <c r="AB244" s="23">
        <v>0</v>
      </c>
      <c r="AC244" s="23">
        <v>0</v>
      </c>
      <c r="AD244" s="23">
        <v>1</v>
      </c>
      <c r="AE244" s="23">
        <v>1</v>
      </c>
      <c r="AF244" s="23">
        <v>1</v>
      </c>
      <c r="AG244" s="23">
        <v>1</v>
      </c>
      <c r="AH244" s="23">
        <v>1</v>
      </c>
      <c r="AI244" s="23">
        <v>1</v>
      </c>
      <c r="AJ244" s="23">
        <v>1</v>
      </c>
      <c r="AK244" s="23">
        <v>1</v>
      </c>
      <c r="AL244" s="23">
        <v>0</v>
      </c>
      <c r="AM244" s="23">
        <v>1</v>
      </c>
      <c r="AN244" s="23">
        <v>1</v>
      </c>
      <c r="AO244" s="23">
        <v>1</v>
      </c>
      <c r="AP244" s="23">
        <v>1</v>
      </c>
      <c r="AQ244" s="23">
        <v>1</v>
      </c>
      <c r="AR244" s="23">
        <v>1</v>
      </c>
      <c r="AS244" s="23">
        <v>1</v>
      </c>
      <c r="AT244" s="23">
        <v>1</v>
      </c>
      <c r="AU244" s="23">
        <v>1</v>
      </c>
      <c r="AV244" s="23">
        <v>1</v>
      </c>
      <c r="AW244" s="23">
        <v>1</v>
      </c>
      <c r="AX244" s="23">
        <v>0</v>
      </c>
      <c r="AY244" s="23">
        <v>1</v>
      </c>
      <c r="AZ244" s="23">
        <v>0</v>
      </c>
      <c r="BA244" s="23">
        <v>0</v>
      </c>
      <c r="BB244" s="23">
        <v>0</v>
      </c>
      <c r="BC244" s="23">
        <v>0</v>
      </c>
      <c r="BD244" s="23">
        <v>0</v>
      </c>
      <c r="BE244" s="23">
        <v>0</v>
      </c>
      <c r="BF244" s="23">
        <v>1</v>
      </c>
      <c r="BG244" s="23">
        <v>0</v>
      </c>
      <c r="BH244" s="23">
        <v>0</v>
      </c>
      <c r="BI244" s="23">
        <v>0</v>
      </c>
      <c r="BJ244" s="23">
        <v>0</v>
      </c>
      <c r="BK244" s="23">
        <v>1</v>
      </c>
    </row>
    <row r="245" spans="1:63" x14ac:dyDescent="0.2">
      <c r="A245" s="21" t="s">
        <v>188</v>
      </c>
      <c r="B245">
        <f t="shared" si="17"/>
        <v>39</v>
      </c>
      <c r="C245">
        <v>244</v>
      </c>
      <c r="D245" s="23">
        <v>2016</v>
      </c>
      <c r="E245" s="29">
        <v>0.05</v>
      </c>
      <c r="F245" s="29">
        <v>0.15</v>
      </c>
      <c r="G245" s="15">
        <f t="shared" si="20"/>
        <v>0.33333333333333337</v>
      </c>
      <c r="H245" s="33">
        <v>0</v>
      </c>
      <c r="I245" s="23">
        <v>1</v>
      </c>
      <c r="J245" s="23">
        <v>5248</v>
      </c>
      <c r="K245" s="23">
        <v>0</v>
      </c>
      <c r="L245" s="23">
        <v>0</v>
      </c>
      <c r="M245" s="23">
        <v>1</v>
      </c>
      <c r="N245" s="23">
        <v>0</v>
      </c>
      <c r="O245" s="23">
        <v>0</v>
      </c>
      <c r="P245">
        <v>0</v>
      </c>
      <c r="Q245" s="23">
        <v>1</v>
      </c>
      <c r="R245" s="23">
        <v>0</v>
      </c>
      <c r="S245" s="23">
        <v>1</v>
      </c>
      <c r="T245" s="23">
        <v>1995</v>
      </c>
      <c r="U245" s="23">
        <v>2010</v>
      </c>
      <c r="V245">
        <f t="shared" si="16"/>
        <v>2003</v>
      </c>
      <c r="W245" s="23">
        <v>1</v>
      </c>
      <c r="X245" s="23">
        <v>0</v>
      </c>
      <c r="Y245" s="23">
        <v>1</v>
      </c>
      <c r="Z245" s="23">
        <v>0</v>
      </c>
      <c r="AA245" s="23">
        <v>0</v>
      </c>
      <c r="AB245" s="23">
        <v>0</v>
      </c>
      <c r="AC245" s="23">
        <v>0</v>
      </c>
      <c r="AD245" s="23">
        <v>1</v>
      </c>
      <c r="AE245" s="23">
        <v>1</v>
      </c>
      <c r="AF245" s="23">
        <v>1</v>
      </c>
      <c r="AG245" s="23">
        <v>1</v>
      </c>
      <c r="AH245" s="23">
        <v>1</v>
      </c>
      <c r="AI245" s="23">
        <v>1</v>
      </c>
      <c r="AJ245" s="23">
        <v>1</v>
      </c>
      <c r="AK245" s="23">
        <v>1</v>
      </c>
      <c r="AL245" s="23">
        <v>0</v>
      </c>
      <c r="AM245" s="23">
        <v>1</v>
      </c>
      <c r="AN245" s="23">
        <v>1</v>
      </c>
      <c r="AO245" s="23">
        <v>1</v>
      </c>
      <c r="AP245" s="23">
        <v>1</v>
      </c>
      <c r="AQ245" s="23">
        <v>1</v>
      </c>
      <c r="AR245" s="23">
        <v>1</v>
      </c>
      <c r="AS245" s="23">
        <v>1</v>
      </c>
      <c r="AT245" s="23">
        <v>1</v>
      </c>
      <c r="AU245" s="23">
        <v>1</v>
      </c>
      <c r="AV245" s="23">
        <v>1</v>
      </c>
      <c r="AW245" s="23">
        <v>1</v>
      </c>
      <c r="AX245" s="23">
        <v>0</v>
      </c>
      <c r="AY245" s="23">
        <v>1</v>
      </c>
      <c r="AZ245" s="23">
        <v>0</v>
      </c>
      <c r="BA245" s="23">
        <v>0</v>
      </c>
      <c r="BB245" s="23">
        <v>0</v>
      </c>
      <c r="BC245" s="23">
        <v>0</v>
      </c>
      <c r="BD245" s="23">
        <v>0</v>
      </c>
      <c r="BE245" s="23">
        <v>0</v>
      </c>
      <c r="BF245" s="23">
        <v>1</v>
      </c>
      <c r="BG245" s="23">
        <v>0</v>
      </c>
      <c r="BH245" s="23">
        <v>0</v>
      </c>
      <c r="BI245" s="23">
        <v>0</v>
      </c>
      <c r="BJ245" s="23">
        <v>0</v>
      </c>
      <c r="BK245" s="23">
        <v>1</v>
      </c>
    </row>
    <row r="246" spans="1:63" x14ac:dyDescent="0.2">
      <c r="A246" s="21" t="s">
        <v>188</v>
      </c>
      <c r="B246">
        <f t="shared" si="17"/>
        <v>39</v>
      </c>
      <c r="C246">
        <v>245</v>
      </c>
      <c r="D246" s="23">
        <v>2016</v>
      </c>
      <c r="E246" s="29">
        <v>-0.48</v>
      </c>
      <c r="F246" s="29">
        <v>0.17</v>
      </c>
      <c r="G246" s="15">
        <f t="shared" si="20"/>
        <v>-2.8235294117647056</v>
      </c>
      <c r="H246" s="33">
        <v>0</v>
      </c>
      <c r="I246" s="23">
        <v>1</v>
      </c>
      <c r="J246" s="23">
        <v>6992</v>
      </c>
      <c r="K246" s="23">
        <v>0</v>
      </c>
      <c r="L246" s="23">
        <v>0</v>
      </c>
      <c r="M246" s="23">
        <v>1</v>
      </c>
      <c r="N246" s="23">
        <v>0</v>
      </c>
      <c r="O246" s="23">
        <v>0</v>
      </c>
      <c r="P246">
        <v>0</v>
      </c>
      <c r="Q246" s="23">
        <v>1</v>
      </c>
      <c r="R246" s="23">
        <v>0</v>
      </c>
      <c r="S246" s="23">
        <v>1</v>
      </c>
      <c r="T246" s="23">
        <v>1995</v>
      </c>
      <c r="U246" s="23">
        <v>2010</v>
      </c>
      <c r="V246">
        <f t="shared" si="16"/>
        <v>2003</v>
      </c>
      <c r="W246" s="23">
        <v>1</v>
      </c>
      <c r="X246" s="23">
        <v>0</v>
      </c>
      <c r="Y246" s="23">
        <v>1</v>
      </c>
      <c r="Z246" s="23">
        <v>0</v>
      </c>
      <c r="AA246" s="23">
        <v>0</v>
      </c>
      <c r="AB246" s="23">
        <v>0</v>
      </c>
      <c r="AC246" s="23">
        <v>0</v>
      </c>
      <c r="AD246" s="23">
        <v>0</v>
      </c>
      <c r="AE246" s="23">
        <v>0</v>
      </c>
      <c r="AF246" s="23">
        <v>1</v>
      </c>
      <c r="AG246" s="23">
        <v>1</v>
      </c>
      <c r="AH246" s="23">
        <v>1</v>
      </c>
      <c r="AI246" s="23">
        <v>1</v>
      </c>
      <c r="AJ246" s="23">
        <v>1</v>
      </c>
      <c r="AK246" s="23">
        <v>1</v>
      </c>
      <c r="AL246" s="23">
        <v>0</v>
      </c>
      <c r="AM246" s="23">
        <v>0</v>
      </c>
      <c r="AN246" s="23">
        <v>0</v>
      </c>
      <c r="AO246" s="23">
        <v>1</v>
      </c>
      <c r="AP246" s="23">
        <v>1</v>
      </c>
      <c r="AQ246" s="23">
        <v>1</v>
      </c>
      <c r="AR246" s="23">
        <v>1</v>
      </c>
      <c r="AS246" s="23">
        <v>1</v>
      </c>
      <c r="AT246" s="23">
        <v>1</v>
      </c>
      <c r="AU246" s="23">
        <v>1</v>
      </c>
      <c r="AV246" s="23">
        <v>1</v>
      </c>
      <c r="AW246" s="23">
        <v>1</v>
      </c>
      <c r="AX246" s="23">
        <v>0</v>
      </c>
      <c r="AY246" s="23">
        <v>0</v>
      </c>
      <c r="AZ246" s="23">
        <v>0</v>
      </c>
      <c r="BA246" s="23">
        <v>0</v>
      </c>
      <c r="BB246" s="23">
        <v>0</v>
      </c>
      <c r="BC246" s="23">
        <v>0</v>
      </c>
      <c r="BD246" s="23">
        <v>0</v>
      </c>
      <c r="BE246" s="23">
        <v>0</v>
      </c>
      <c r="BF246" s="23">
        <v>0</v>
      </c>
      <c r="BG246" s="23">
        <v>0</v>
      </c>
      <c r="BH246" s="23">
        <v>0</v>
      </c>
      <c r="BI246" s="23">
        <v>0</v>
      </c>
      <c r="BJ246" s="23">
        <v>0</v>
      </c>
      <c r="BK246" s="23">
        <v>1</v>
      </c>
    </row>
    <row r="247" spans="1:63" x14ac:dyDescent="0.2">
      <c r="A247" s="21" t="s">
        <v>188</v>
      </c>
      <c r="B247">
        <f t="shared" si="17"/>
        <v>39</v>
      </c>
      <c r="C247">
        <v>246</v>
      </c>
      <c r="D247" s="23">
        <v>2016</v>
      </c>
      <c r="E247" s="29">
        <v>0.06</v>
      </c>
      <c r="F247" s="29">
        <v>0.15</v>
      </c>
      <c r="G247" s="15">
        <f t="shared" si="20"/>
        <v>0.4</v>
      </c>
      <c r="H247" s="33">
        <v>0</v>
      </c>
      <c r="I247" s="23">
        <v>1</v>
      </c>
      <c r="J247" s="23">
        <v>5248</v>
      </c>
      <c r="K247" s="23">
        <v>0</v>
      </c>
      <c r="L247" s="23">
        <v>0</v>
      </c>
      <c r="M247" s="23">
        <v>1</v>
      </c>
      <c r="N247" s="23">
        <v>0</v>
      </c>
      <c r="O247" s="23">
        <v>0</v>
      </c>
      <c r="P247">
        <v>0</v>
      </c>
      <c r="Q247" s="23">
        <v>1</v>
      </c>
      <c r="R247" s="23">
        <v>0</v>
      </c>
      <c r="S247" s="23">
        <v>1</v>
      </c>
      <c r="T247" s="23">
        <v>1995</v>
      </c>
      <c r="U247" s="23">
        <v>2010</v>
      </c>
      <c r="V247">
        <f t="shared" si="16"/>
        <v>2003</v>
      </c>
      <c r="W247" s="23">
        <v>1</v>
      </c>
      <c r="X247" s="23">
        <v>0</v>
      </c>
      <c r="Y247" s="23">
        <v>1</v>
      </c>
      <c r="Z247" s="23">
        <v>0</v>
      </c>
      <c r="AA247" s="23">
        <v>0</v>
      </c>
      <c r="AB247" s="23">
        <v>0</v>
      </c>
      <c r="AC247" s="23">
        <v>0</v>
      </c>
      <c r="AD247" s="23">
        <v>1</v>
      </c>
      <c r="AE247" s="23">
        <v>1</v>
      </c>
      <c r="AF247" s="23">
        <v>1</v>
      </c>
      <c r="AG247" s="23">
        <v>1</v>
      </c>
      <c r="AH247" s="23">
        <v>1</v>
      </c>
      <c r="AI247" s="23">
        <v>1</v>
      </c>
      <c r="AJ247" s="23">
        <v>1</v>
      </c>
      <c r="AK247" s="23">
        <v>1</v>
      </c>
      <c r="AL247" s="23">
        <v>0</v>
      </c>
      <c r="AM247" s="23">
        <v>1</v>
      </c>
      <c r="AN247" s="23">
        <v>1</v>
      </c>
      <c r="AO247" s="23">
        <v>1</v>
      </c>
      <c r="AP247" s="23">
        <v>1</v>
      </c>
      <c r="AQ247" s="23">
        <v>1</v>
      </c>
      <c r="AR247" s="23">
        <v>1</v>
      </c>
      <c r="AS247" s="23">
        <v>1</v>
      </c>
      <c r="AT247" s="23">
        <v>1</v>
      </c>
      <c r="AU247" s="23">
        <v>1</v>
      </c>
      <c r="AV247" s="23">
        <v>1</v>
      </c>
      <c r="AW247" s="23">
        <v>1</v>
      </c>
      <c r="AX247" s="23">
        <v>0</v>
      </c>
      <c r="AY247" s="23">
        <v>1</v>
      </c>
      <c r="AZ247" s="23">
        <v>0</v>
      </c>
      <c r="BA247" s="23">
        <v>0</v>
      </c>
      <c r="BB247" s="23">
        <v>0</v>
      </c>
      <c r="BC247" s="23">
        <v>0</v>
      </c>
      <c r="BD247" s="23">
        <v>0</v>
      </c>
      <c r="BE247" s="23">
        <v>0</v>
      </c>
      <c r="BF247" s="23">
        <v>1</v>
      </c>
      <c r="BG247" s="23">
        <v>0</v>
      </c>
      <c r="BH247" s="23">
        <v>0</v>
      </c>
      <c r="BI247" s="23">
        <v>0</v>
      </c>
      <c r="BJ247" s="23">
        <v>0</v>
      </c>
      <c r="BK247" s="23">
        <v>1</v>
      </c>
    </row>
    <row r="248" spans="1:63" x14ac:dyDescent="0.2">
      <c r="A248" s="21" t="s">
        <v>188</v>
      </c>
      <c r="B248">
        <f t="shared" si="17"/>
        <v>39</v>
      </c>
      <c r="C248">
        <v>247</v>
      </c>
      <c r="D248" s="23">
        <v>2016</v>
      </c>
      <c r="E248" s="29">
        <v>-0.47</v>
      </c>
      <c r="F248" s="29">
        <v>0.17</v>
      </c>
      <c r="G248" s="15">
        <f t="shared" si="20"/>
        <v>-2.7647058823529407</v>
      </c>
      <c r="H248" s="33">
        <v>0</v>
      </c>
      <c r="I248" s="23">
        <v>1</v>
      </c>
      <c r="J248" s="23">
        <v>6992</v>
      </c>
      <c r="K248" s="23">
        <v>0</v>
      </c>
      <c r="L248" s="23">
        <v>0</v>
      </c>
      <c r="M248" s="23">
        <v>1</v>
      </c>
      <c r="N248" s="23">
        <v>0</v>
      </c>
      <c r="O248" s="23">
        <v>0</v>
      </c>
      <c r="P248">
        <v>0</v>
      </c>
      <c r="Q248" s="23">
        <v>1</v>
      </c>
      <c r="R248" s="23">
        <v>0</v>
      </c>
      <c r="S248" s="23">
        <v>1</v>
      </c>
      <c r="T248" s="23">
        <v>1995</v>
      </c>
      <c r="U248" s="23">
        <v>2010</v>
      </c>
      <c r="V248">
        <f t="shared" si="16"/>
        <v>2003</v>
      </c>
      <c r="W248" s="23">
        <v>1</v>
      </c>
      <c r="X248" s="23">
        <v>0</v>
      </c>
      <c r="Y248" s="23">
        <v>1</v>
      </c>
      <c r="Z248" s="23">
        <v>0</v>
      </c>
      <c r="AA248" s="23">
        <v>0</v>
      </c>
      <c r="AB248" s="23">
        <v>0</v>
      </c>
      <c r="AC248" s="23">
        <v>0</v>
      </c>
      <c r="AD248" s="23">
        <v>0</v>
      </c>
      <c r="AE248" s="23">
        <v>0</v>
      </c>
      <c r="AF248" s="23">
        <v>1</v>
      </c>
      <c r="AG248" s="23">
        <v>1</v>
      </c>
      <c r="AH248" s="23">
        <v>1</v>
      </c>
      <c r="AI248" s="23">
        <v>1</v>
      </c>
      <c r="AJ248" s="23">
        <v>1</v>
      </c>
      <c r="AK248" s="23">
        <v>1</v>
      </c>
      <c r="AL248" s="23">
        <v>0</v>
      </c>
      <c r="AM248" s="23">
        <v>0</v>
      </c>
      <c r="AN248" s="23">
        <v>0</v>
      </c>
      <c r="AO248" s="23">
        <v>1</v>
      </c>
      <c r="AP248" s="23">
        <v>1</v>
      </c>
      <c r="AQ248" s="23">
        <v>1</v>
      </c>
      <c r="AR248" s="23">
        <v>1</v>
      </c>
      <c r="AS248" s="23">
        <v>1</v>
      </c>
      <c r="AT248" s="23">
        <v>1</v>
      </c>
      <c r="AU248" s="23">
        <v>1</v>
      </c>
      <c r="AV248" s="23">
        <v>1</v>
      </c>
      <c r="AW248" s="23">
        <v>1</v>
      </c>
      <c r="AX248" s="23">
        <v>0</v>
      </c>
      <c r="AY248" s="23">
        <v>0</v>
      </c>
      <c r="AZ248" s="23">
        <v>0</v>
      </c>
      <c r="BA248" s="23">
        <v>0</v>
      </c>
      <c r="BB248" s="23">
        <v>0</v>
      </c>
      <c r="BC248" s="23">
        <v>0</v>
      </c>
      <c r="BD248" s="23">
        <v>0</v>
      </c>
      <c r="BE248" s="23">
        <v>0</v>
      </c>
      <c r="BF248" s="23">
        <v>0</v>
      </c>
      <c r="BG248" s="23">
        <v>0</v>
      </c>
      <c r="BH248" s="23">
        <v>0</v>
      </c>
      <c r="BI248" s="23">
        <v>0</v>
      </c>
      <c r="BJ248" s="23">
        <v>0</v>
      </c>
      <c r="BK248" s="23">
        <v>1</v>
      </c>
    </row>
    <row r="249" spans="1:63" x14ac:dyDescent="0.2">
      <c r="A249" s="21" t="s">
        <v>192</v>
      </c>
      <c r="B249">
        <f t="shared" si="17"/>
        <v>40</v>
      </c>
      <c r="C249">
        <v>248</v>
      </c>
      <c r="D249" s="23">
        <v>2017</v>
      </c>
      <c r="E249" s="29">
        <v>-0.32300000000000001</v>
      </c>
      <c r="F249" s="15">
        <f t="shared" ref="F249:F260" si="21">E249/G249</f>
        <v>9.6706586826347307E-2</v>
      </c>
      <c r="G249">
        <v>-3.34</v>
      </c>
      <c r="H249" s="33">
        <v>0</v>
      </c>
      <c r="I249" s="23">
        <v>1</v>
      </c>
      <c r="J249" s="23">
        <v>288</v>
      </c>
      <c r="K249" s="23">
        <v>1</v>
      </c>
      <c r="L249" s="23">
        <v>0</v>
      </c>
      <c r="M249" s="23">
        <v>0</v>
      </c>
      <c r="N249" s="23">
        <v>0</v>
      </c>
      <c r="O249" s="23">
        <v>0</v>
      </c>
      <c r="P249">
        <v>0</v>
      </c>
      <c r="Q249" s="23">
        <v>1</v>
      </c>
      <c r="R249" s="23">
        <v>0</v>
      </c>
      <c r="S249" s="23">
        <v>1</v>
      </c>
      <c r="T249" s="23">
        <v>2002</v>
      </c>
      <c r="U249" s="23">
        <v>2013</v>
      </c>
      <c r="V249">
        <f t="shared" si="16"/>
        <v>2008</v>
      </c>
      <c r="W249" s="23">
        <v>1</v>
      </c>
      <c r="X249" s="23">
        <v>0</v>
      </c>
      <c r="Y249" s="23">
        <v>0</v>
      </c>
      <c r="Z249" s="23">
        <v>0</v>
      </c>
      <c r="AA249" s="23">
        <v>0</v>
      </c>
      <c r="AB249" s="23">
        <v>1</v>
      </c>
      <c r="AC249" s="23">
        <v>0</v>
      </c>
      <c r="AD249" s="23">
        <v>0</v>
      </c>
      <c r="AE249" s="23">
        <v>0</v>
      </c>
      <c r="AF249" s="23">
        <v>0</v>
      </c>
      <c r="AG249" s="23">
        <v>1</v>
      </c>
      <c r="AH249" s="23">
        <v>0</v>
      </c>
      <c r="AI249" s="23">
        <v>0</v>
      </c>
      <c r="AJ249" s="23">
        <v>0</v>
      </c>
      <c r="AK249" s="23">
        <v>0</v>
      </c>
      <c r="AL249" s="23">
        <v>0</v>
      </c>
      <c r="AM249" s="23">
        <v>1</v>
      </c>
      <c r="AN249" s="23">
        <v>0</v>
      </c>
      <c r="AO249" s="23">
        <v>1</v>
      </c>
      <c r="AP249" s="23">
        <v>1</v>
      </c>
      <c r="AQ249" s="23">
        <v>1</v>
      </c>
      <c r="AR249" s="23">
        <v>1</v>
      </c>
      <c r="AS249" s="23">
        <v>1</v>
      </c>
      <c r="AT249" s="23">
        <v>1</v>
      </c>
      <c r="AU249" s="23">
        <v>0</v>
      </c>
      <c r="AV249" s="23">
        <v>0</v>
      </c>
      <c r="AW249" s="23">
        <v>0</v>
      </c>
      <c r="AX249" s="23">
        <v>1</v>
      </c>
      <c r="AY249" s="23">
        <v>1</v>
      </c>
      <c r="AZ249" s="23">
        <v>0</v>
      </c>
      <c r="BA249" s="23">
        <v>0</v>
      </c>
      <c r="BB249" s="23">
        <v>0</v>
      </c>
      <c r="BC249" s="23">
        <v>0</v>
      </c>
      <c r="BD249" s="23">
        <v>0</v>
      </c>
      <c r="BE249" s="23">
        <v>0</v>
      </c>
      <c r="BF249" s="23">
        <v>0</v>
      </c>
      <c r="BG249" s="23">
        <v>0</v>
      </c>
      <c r="BH249" s="23">
        <v>0</v>
      </c>
      <c r="BI249" s="23">
        <v>0</v>
      </c>
      <c r="BJ249" s="23">
        <v>0</v>
      </c>
      <c r="BK249" s="23">
        <v>0</v>
      </c>
    </row>
    <row r="250" spans="1:63" x14ac:dyDescent="0.2">
      <c r="A250" s="21" t="s">
        <v>192</v>
      </c>
      <c r="B250">
        <f t="shared" si="17"/>
        <v>40</v>
      </c>
      <c r="C250">
        <v>249</v>
      </c>
      <c r="D250" s="23">
        <v>2017</v>
      </c>
      <c r="E250" s="29">
        <v>-0.33</v>
      </c>
      <c r="F250" s="15">
        <f t="shared" si="21"/>
        <v>6.0885608856088562E-2</v>
      </c>
      <c r="G250">
        <v>-5.42</v>
      </c>
      <c r="H250" s="33">
        <v>0</v>
      </c>
      <c r="I250" s="23">
        <v>1</v>
      </c>
      <c r="J250" s="23">
        <v>288</v>
      </c>
      <c r="K250" s="23">
        <v>1</v>
      </c>
      <c r="L250" s="23">
        <v>0</v>
      </c>
      <c r="M250" s="23">
        <v>0</v>
      </c>
      <c r="N250" s="23">
        <v>0</v>
      </c>
      <c r="O250" s="23">
        <v>0</v>
      </c>
      <c r="P250">
        <v>0</v>
      </c>
      <c r="Q250" s="23">
        <v>1</v>
      </c>
      <c r="R250" s="23">
        <v>0</v>
      </c>
      <c r="S250" s="23">
        <v>1</v>
      </c>
      <c r="T250" s="23">
        <v>2002</v>
      </c>
      <c r="U250" s="23">
        <v>2013</v>
      </c>
      <c r="V250">
        <f t="shared" si="16"/>
        <v>2008</v>
      </c>
      <c r="W250" s="23">
        <v>1</v>
      </c>
      <c r="X250" s="23">
        <v>0</v>
      </c>
      <c r="Y250" s="23">
        <v>0</v>
      </c>
      <c r="Z250" s="23">
        <v>0</v>
      </c>
      <c r="AA250" s="23">
        <v>0</v>
      </c>
      <c r="AB250" s="23">
        <v>1</v>
      </c>
      <c r="AC250" s="23">
        <v>0</v>
      </c>
      <c r="AD250" s="23">
        <v>0</v>
      </c>
      <c r="AE250" s="23">
        <v>0</v>
      </c>
      <c r="AF250" s="23">
        <v>0</v>
      </c>
      <c r="AG250" s="23">
        <v>1</v>
      </c>
      <c r="AH250" s="23">
        <v>0</v>
      </c>
      <c r="AI250" s="23">
        <v>0</v>
      </c>
      <c r="AJ250" s="23">
        <v>0</v>
      </c>
      <c r="AK250" s="23">
        <v>0</v>
      </c>
      <c r="AL250" s="23">
        <v>0</v>
      </c>
      <c r="AM250" s="23">
        <v>1</v>
      </c>
      <c r="AN250" s="23">
        <v>0</v>
      </c>
      <c r="AO250" s="23">
        <v>1</v>
      </c>
      <c r="AP250" s="23">
        <v>1</v>
      </c>
      <c r="AQ250" s="23">
        <v>1</v>
      </c>
      <c r="AR250" s="23">
        <v>1</v>
      </c>
      <c r="AS250" s="23">
        <v>1</v>
      </c>
      <c r="AT250" s="23">
        <v>1</v>
      </c>
      <c r="AU250" s="23">
        <v>0</v>
      </c>
      <c r="AV250" s="23">
        <v>0</v>
      </c>
      <c r="AW250" s="23">
        <v>0</v>
      </c>
      <c r="AX250" s="23">
        <v>1</v>
      </c>
      <c r="AY250" s="23">
        <v>1</v>
      </c>
      <c r="AZ250" s="23">
        <v>0</v>
      </c>
      <c r="BA250" s="23">
        <v>0</v>
      </c>
      <c r="BB250" s="23">
        <v>0</v>
      </c>
      <c r="BC250" s="23">
        <v>1</v>
      </c>
      <c r="BD250" s="23">
        <v>0</v>
      </c>
      <c r="BE250" s="23">
        <v>0</v>
      </c>
      <c r="BF250" s="23">
        <v>0</v>
      </c>
      <c r="BG250" s="23">
        <v>0</v>
      </c>
      <c r="BH250" s="23">
        <v>0</v>
      </c>
      <c r="BI250" s="23">
        <v>0</v>
      </c>
      <c r="BJ250" s="23">
        <v>0</v>
      </c>
      <c r="BK250" s="23">
        <v>0</v>
      </c>
    </row>
    <row r="251" spans="1:63" x14ac:dyDescent="0.2">
      <c r="A251" s="21" t="s">
        <v>192</v>
      </c>
      <c r="B251">
        <f t="shared" si="17"/>
        <v>40</v>
      </c>
      <c r="C251">
        <v>250</v>
      </c>
      <c r="D251" s="23">
        <v>2017</v>
      </c>
      <c r="E251" s="29">
        <v>-0.33</v>
      </c>
      <c r="F251" s="15">
        <f t="shared" si="21"/>
        <v>6.043956043956044E-2</v>
      </c>
      <c r="G251">
        <v>-5.46</v>
      </c>
      <c r="H251" s="33">
        <v>0</v>
      </c>
      <c r="I251" s="23">
        <v>1</v>
      </c>
      <c r="J251" s="23">
        <v>288</v>
      </c>
      <c r="K251" s="23">
        <v>1</v>
      </c>
      <c r="L251" s="23">
        <v>0</v>
      </c>
      <c r="M251" s="23">
        <v>0</v>
      </c>
      <c r="N251" s="23">
        <v>0</v>
      </c>
      <c r="O251" s="23">
        <v>0</v>
      </c>
      <c r="P251">
        <v>0</v>
      </c>
      <c r="Q251" s="23">
        <v>1</v>
      </c>
      <c r="R251" s="23">
        <v>0</v>
      </c>
      <c r="S251" s="23">
        <v>1</v>
      </c>
      <c r="T251" s="23">
        <v>2002</v>
      </c>
      <c r="U251" s="23">
        <v>2013</v>
      </c>
      <c r="V251">
        <f t="shared" si="16"/>
        <v>2008</v>
      </c>
      <c r="W251" s="23">
        <v>1</v>
      </c>
      <c r="X251" s="23">
        <v>0</v>
      </c>
      <c r="Y251" s="23">
        <v>0</v>
      </c>
      <c r="Z251" s="23">
        <v>0</v>
      </c>
      <c r="AA251" s="23">
        <v>0</v>
      </c>
      <c r="AB251" s="23">
        <v>1</v>
      </c>
      <c r="AC251" s="23">
        <v>0</v>
      </c>
      <c r="AD251" s="23">
        <v>0</v>
      </c>
      <c r="AE251" s="23">
        <v>0</v>
      </c>
      <c r="AF251" s="23">
        <v>0</v>
      </c>
      <c r="AG251" s="23">
        <v>1</v>
      </c>
      <c r="AH251" s="23">
        <v>0</v>
      </c>
      <c r="AI251" s="23">
        <v>0</v>
      </c>
      <c r="AJ251" s="23">
        <v>0</v>
      </c>
      <c r="AK251" s="23">
        <v>0</v>
      </c>
      <c r="AL251" s="23">
        <v>0</v>
      </c>
      <c r="AM251" s="23">
        <v>1</v>
      </c>
      <c r="AN251" s="23">
        <v>0</v>
      </c>
      <c r="AO251" s="23">
        <v>1</v>
      </c>
      <c r="AP251" s="23">
        <v>1</v>
      </c>
      <c r="AQ251" s="23">
        <v>1</v>
      </c>
      <c r="AR251" s="23">
        <v>1</v>
      </c>
      <c r="AS251" s="23">
        <v>1</v>
      </c>
      <c r="AT251" s="23">
        <v>1</v>
      </c>
      <c r="AU251" s="23">
        <v>0</v>
      </c>
      <c r="AV251" s="23">
        <v>0</v>
      </c>
      <c r="AW251" s="23">
        <v>0</v>
      </c>
      <c r="AX251" s="23">
        <v>1</v>
      </c>
      <c r="AY251" s="23">
        <v>1</v>
      </c>
      <c r="AZ251" s="23">
        <v>0</v>
      </c>
      <c r="BA251" s="23">
        <v>0</v>
      </c>
      <c r="BB251" s="23">
        <v>0</v>
      </c>
      <c r="BC251" s="23">
        <v>1</v>
      </c>
      <c r="BD251" s="23">
        <v>0</v>
      </c>
      <c r="BE251" s="23">
        <v>0</v>
      </c>
      <c r="BF251" s="23">
        <v>0</v>
      </c>
      <c r="BG251" s="23">
        <v>0</v>
      </c>
      <c r="BH251" s="23">
        <v>0</v>
      </c>
      <c r="BI251" s="23">
        <v>0</v>
      </c>
      <c r="BJ251" s="23">
        <v>0</v>
      </c>
      <c r="BK251" s="23">
        <v>0</v>
      </c>
    </row>
    <row r="252" spans="1:63" x14ac:dyDescent="0.2">
      <c r="A252" s="21" t="s">
        <v>192</v>
      </c>
      <c r="B252">
        <f t="shared" si="17"/>
        <v>40</v>
      </c>
      <c r="C252">
        <v>251</v>
      </c>
      <c r="D252" s="23">
        <v>2017</v>
      </c>
      <c r="E252" s="29">
        <v>-0.31</v>
      </c>
      <c r="F252" s="15">
        <f t="shared" si="21"/>
        <v>6.1630218687872759E-2</v>
      </c>
      <c r="G252">
        <v>-5.03</v>
      </c>
      <c r="H252" s="33">
        <v>0</v>
      </c>
      <c r="I252" s="23">
        <v>1</v>
      </c>
      <c r="J252" s="23">
        <v>288</v>
      </c>
      <c r="K252" s="23">
        <v>1</v>
      </c>
      <c r="L252" s="23">
        <v>0</v>
      </c>
      <c r="M252" s="23">
        <v>0</v>
      </c>
      <c r="N252" s="23">
        <v>0</v>
      </c>
      <c r="O252" s="23">
        <v>0</v>
      </c>
      <c r="P252">
        <v>0</v>
      </c>
      <c r="Q252" s="23">
        <v>1</v>
      </c>
      <c r="R252" s="23">
        <v>0</v>
      </c>
      <c r="S252" s="23">
        <v>1</v>
      </c>
      <c r="T252" s="23">
        <v>2002</v>
      </c>
      <c r="U252" s="23">
        <v>2013</v>
      </c>
      <c r="V252">
        <f t="shared" si="16"/>
        <v>2008</v>
      </c>
      <c r="W252" s="23">
        <v>1</v>
      </c>
      <c r="X252" s="23">
        <v>0</v>
      </c>
      <c r="Y252" s="23">
        <v>0</v>
      </c>
      <c r="Z252" s="23">
        <v>0</v>
      </c>
      <c r="AA252" s="23">
        <v>0</v>
      </c>
      <c r="AB252" s="23">
        <v>1</v>
      </c>
      <c r="AC252" s="23">
        <v>0</v>
      </c>
      <c r="AD252" s="23">
        <v>0</v>
      </c>
      <c r="AE252" s="23">
        <v>0</v>
      </c>
      <c r="AF252" s="23">
        <v>0</v>
      </c>
      <c r="AG252" s="23">
        <v>1</v>
      </c>
      <c r="AH252" s="23">
        <v>0</v>
      </c>
      <c r="AI252" s="23">
        <v>0</v>
      </c>
      <c r="AJ252" s="23">
        <v>0</v>
      </c>
      <c r="AK252" s="23">
        <v>0</v>
      </c>
      <c r="AL252" s="23">
        <v>0</v>
      </c>
      <c r="AM252" s="23">
        <v>1</v>
      </c>
      <c r="AN252" s="23">
        <v>0</v>
      </c>
      <c r="AO252" s="23">
        <v>1</v>
      </c>
      <c r="AP252" s="23">
        <v>1</v>
      </c>
      <c r="AQ252" s="23">
        <v>1</v>
      </c>
      <c r="AR252" s="23">
        <v>1</v>
      </c>
      <c r="AS252" s="23">
        <v>1</v>
      </c>
      <c r="AT252" s="23">
        <v>1</v>
      </c>
      <c r="AU252" s="23">
        <v>0</v>
      </c>
      <c r="AV252" s="23">
        <v>0</v>
      </c>
      <c r="AW252" s="23">
        <v>0</v>
      </c>
      <c r="AX252" s="23">
        <v>1</v>
      </c>
      <c r="AY252" s="23">
        <v>1</v>
      </c>
      <c r="AZ252" s="23">
        <v>0</v>
      </c>
      <c r="BA252" s="23">
        <v>0</v>
      </c>
      <c r="BB252" s="23">
        <v>0</v>
      </c>
      <c r="BC252" s="23">
        <v>1</v>
      </c>
      <c r="BD252" s="23">
        <v>0</v>
      </c>
      <c r="BE252" s="23">
        <v>0</v>
      </c>
      <c r="BF252" s="23">
        <v>0</v>
      </c>
      <c r="BG252" s="23">
        <v>0</v>
      </c>
      <c r="BH252" s="23">
        <v>0</v>
      </c>
      <c r="BI252" s="23">
        <v>0</v>
      </c>
      <c r="BJ252" s="23">
        <v>0</v>
      </c>
      <c r="BK252" s="23">
        <v>0</v>
      </c>
    </row>
    <row r="253" spans="1:63" x14ac:dyDescent="0.2">
      <c r="A253" s="21" t="s">
        <v>192</v>
      </c>
      <c r="B253">
        <f t="shared" si="17"/>
        <v>40</v>
      </c>
      <c r="C253">
        <v>252</v>
      </c>
      <c r="D253" s="23">
        <v>2017</v>
      </c>
      <c r="E253" s="29">
        <v>-0.32</v>
      </c>
      <c r="F253" s="15">
        <f t="shared" si="21"/>
        <v>6.0263653483992471E-2</v>
      </c>
      <c r="G253">
        <v>-5.31</v>
      </c>
      <c r="H253" s="33">
        <v>0</v>
      </c>
      <c r="I253" s="23">
        <v>1</v>
      </c>
      <c r="J253" s="23">
        <v>288</v>
      </c>
      <c r="K253" s="23">
        <v>1</v>
      </c>
      <c r="L253" s="23">
        <v>0</v>
      </c>
      <c r="M253" s="23">
        <v>0</v>
      </c>
      <c r="N253" s="23">
        <v>0</v>
      </c>
      <c r="O253" s="23">
        <v>0</v>
      </c>
      <c r="P253">
        <v>0</v>
      </c>
      <c r="Q253" s="23">
        <v>1</v>
      </c>
      <c r="R253" s="23">
        <v>0</v>
      </c>
      <c r="S253" s="23">
        <v>1</v>
      </c>
      <c r="T253" s="23">
        <v>2002</v>
      </c>
      <c r="U253" s="23">
        <v>2013</v>
      </c>
      <c r="V253">
        <f t="shared" si="16"/>
        <v>2008</v>
      </c>
      <c r="W253" s="23">
        <v>1</v>
      </c>
      <c r="X253" s="23">
        <v>0</v>
      </c>
      <c r="Y253" s="23">
        <v>0</v>
      </c>
      <c r="Z253" s="23">
        <v>0</v>
      </c>
      <c r="AA253" s="23">
        <v>0</v>
      </c>
      <c r="AB253" s="23">
        <v>1</v>
      </c>
      <c r="AC253" s="23">
        <v>0</v>
      </c>
      <c r="AD253" s="23">
        <v>0</v>
      </c>
      <c r="AE253" s="23">
        <v>0</v>
      </c>
      <c r="AF253" s="23">
        <v>0</v>
      </c>
      <c r="AG253" s="23">
        <v>1</v>
      </c>
      <c r="AH253" s="23">
        <v>0</v>
      </c>
      <c r="AI253" s="23">
        <v>0</v>
      </c>
      <c r="AJ253" s="23">
        <v>0</v>
      </c>
      <c r="AK253" s="23">
        <v>0</v>
      </c>
      <c r="AL253" s="23">
        <v>0</v>
      </c>
      <c r="AM253" s="23">
        <v>1</v>
      </c>
      <c r="AN253" s="23">
        <v>0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0</v>
      </c>
      <c r="AV253" s="23">
        <v>0</v>
      </c>
      <c r="AW253" s="23">
        <v>0</v>
      </c>
      <c r="AX253" s="23">
        <v>1</v>
      </c>
      <c r="AY253" s="23">
        <v>1</v>
      </c>
      <c r="AZ253" s="23">
        <v>0</v>
      </c>
      <c r="BA253" s="23">
        <v>0</v>
      </c>
      <c r="BB253" s="23">
        <v>0</v>
      </c>
      <c r="BC253" s="23">
        <v>1</v>
      </c>
      <c r="BD253" s="23">
        <v>0</v>
      </c>
      <c r="BE253" s="23">
        <v>0</v>
      </c>
      <c r="BF253" s="23">
        <v>0</v>
      </c>
      <c r="BG253" s="23">
        <v>0</v>
      </c>
      <c r="BH253" s="23">
        <v>0</v>
      </c>
      <c r="BI253" s="23">
        <v>0</v>
      </c>
      <c r="BJ253" s="23">
        <v>0</v>
      </c>
      <c r="BK253" s="23">
        <v>0</v>
      </c>
    </row>
    <row r="254" spans="1:63" x14ac:dyDescent="0.2">
      <c r="A254" s="21" t="s">
        <v>192</v>
      </c>
      <c r="B254">
        <f t="shared" si="17"/>
        <v>40</v>
      </c>
      <c r="C254">
        <v>253</v>
      </c>
      <c r="D254" s="23">
        <v>2017</v>
      </c>
      <c r="E254" s="29">
        <v>-0.31</v>
      </c>
      <c r="F254" s="15">
        <f t="shared" si="21"/>
        <v>8.8825214899713456E-2</v>
      </c>
      <c r="G254">
        <v>-3.49</v>
      </c>
      <c r="H254" s="33">
        <v>0</v>
      </c>
      <c r="I254" s="23">
        <v>1</v>
      </c>
      <c r="J254" s="23">
        <v>288</v>
      </c>
      <c r="K254" s="23">
        <v>1</v>
      </c>
      <c r="L254" s="23">
        <v>0</v>
      </c>
      <c r="M254" s="23">
        <v>0</v>
      </c>
      <c r="N254" s="23">
        <v>0</v>
      </c>
      <c r="O254" s="23">
        <v>0</v>
      </c>
      <c r="P254">
        <v>0</v>
      </c>
      <c r="Q254" s="23">
        <v>1</v>
      </c>
      <c r="R254" s="23">
        <v>0</v>
      </c>
      <c r="S254" s="23">
        <v>1</v>
      </c>
      <c r="T254" s="23">
        <v>2002</v>
      </c>
      <c r="U254" s="23">
        <v>2013</v>
      </c>
      <c r="V254">
        <f t="shared" si="16"/>
        <v>2008</v>
      </c>
      <c r="W254" s="23">
        <v>1</v>
      </c>
      <c r="X254" s="23">
        <v>0</v>
      </c>
      <c r="Y254" s="23">
        <v>0</v>
      </c>
      <c r="Z254" s="23">
        <v>0</v>
      </c>
      <c r="AA254" s="23">
        <v>0</v>
      </c>
      <c r="AB254" s="23">
        <v>1</v>
      </c>
      <c r="AC254" s="23">
        <v>0</v>
      </c>
      <c r="AD254" s="23">
        <v>0</v>
      </c>
      <c r="AE254" s="23">
        <v>0</v>
      </c>
      <c r="AF254" s="23">
        <v>0</v>
      </c>
      <c r="AG254" s="23">
        <v>1</v>
      </c>
      <c r="AH254" s="23">
        <v>0</v>
      </c>
      <c r="AI254" s="23">
        <v>0</v>
      </c>
      <c r="AJ254" s="23">
        <v>0</v>
      </c>
      <c r="AK254" s="23">
        <v>0</v>
      </c>
      <c r="AL254" s="23">
        <v>0</v>
      </c>
      <c r="AM254" s="23">
        <v>1</v>
      </c>
      <c r="AN254" s="23">
        <v>0</v>
      </c>
      <c r="AO254" s="23">
        <v>1</v>
      </c>
      <c r="AP254" s="23">
        <v>1</v>
      </c>
      <c r="AQ254" s="23">
        <v>1</v>
      </c>
      <c r="AR254" s="23">
        <v>1</v>
      </c>
      <c r="AS254" s="23">
        <v>1</v>
      </c>
      <c r="AT254" s="23">
        <v>1</v>
      </c>
      <c r="AU254" s="23">
        <v>0</v>
      </c>
      <c r="AV254" s="23">
        <v>0</v>
      </c>
      <c r="AW254" s="23">
        <v>0</v>
      </c>
      <c r="AX254" s="23">
        <v>1</v>
      </c>
      <c r="AY254" s="23">
        <v>1</v>
      </c>
      <c r="AZ254" s="23">
        <v>0</v>
      </c>
      <c r="BA254" s="23">
        <v>0</v>
      </c>
      <c r="BB254" s="23">
        <v>0</v>
      </c>
      <c r="BC254" s="23">
        <v>1</v>
      </c>
      <c r="BD254" s="23">
        <v>0</v>
      </c>
      <c r="BE254" s="23">
        <v>0</v>
      </c>
      <c r="BF254" s="23">
        <v>0</v>
      </c>
      <c r="BG254" s="23">
        <v>0</v>
      </c>
      <c r="BH254" s="23">
        <v>0</v>
      </c>
      <c r="BI254" s="23">
        <v>0</v>
      </c>
      <c r="BJ254" s="23">
        <v>0</v>
      </c>
      <c r="BK254" s="23">
        <v>0</v>
      </c>
    </row>
    <row r="255" spans="1:63" x14ac:dyDescent="0.2">
      <c r="A255" s="21" t="s">
        <v>192</v>
      </c>
      <c r="B255">
        <f t="shared" si="17"/>
        <v>40</v>
      </c>
      <c r="C255">
        <v>254</v>
      </c>
      <c r="D255" s="23">
        <v>2017</v>
      </c>
      <c r="E255" s="29">
        <v>-0.12</v>
      </c>
      <c r="F255" s="15">
        <f t="shared" si="21"/>
        <v>5.9405940594059403E-2</v>
      </c>
      <c r="G255">
        <v>-2.02</v>
      </c>
      <c r="H255" s="33">
        <v>0</v>
      </c>
      <c r="I255" s="23">
        <v>1</v>
      </c>
      <c r="J255" s="23">
        <v>168</v>
      </c>
      <c r="K255" s="23">
        <v>1</v>
      </c>
      <c r="L255" s="23">
        <v>0</v>
      </c>
      <c r="M255" s="23">
        <v>0</v>
      </c>
      <c r="N255" s="23">
        <v>0</v>
      </c>
      <c r="O255" s="23">
        <v>0</v>
      </c>
      <c r="P255">
        <v>0</v>
      </c>
      <c r="Q255" s="23">
        <v>1</v>
      </c>
      <c r="R255" s="23">
        <v>0</v>
      </c>
      <c r="S255" s="23">
        <v>1</v>
      </c>
      <c r="T255" s="23">
        <v>2007</v>
      </c>
      <c r="U255" s="23">
        <v>2013</v>
      </c>
      <c r="V255">
        <f t="shared" si="16"/>
        <v>2010</v>
      </c>
      <c r="W255" s="23">
        <v>1</v>
      </c>
      <c r="X255" s="23">
        <v>0</v>
      </c>
      <c r="Y255" s="23">
        <v>0</v>
      </c>
      <c r="Z255" s="23">
        <v>0</v>
      </c>
      <c r="AA255" s="23">
        <v>0</v>
      </c>
      <c r="AB255" s="23">
        <v>1</v>
      </c>
      <c r="AC255" s="23">
        <v>0</v>
      </c>
      <c r="AD255" s="23">
        <v>0</v>
      </c>
      <c r="AE255" s="23">
        <v>0</v>
      </c>
      <c r="AF255" s="23">
        <v>0</v>
      </c>
      <c r="AG255" s="23">
        <v>1</v>
      </c>
      <c r="AH255" s="23">
        <v>0</v>
      </c>
      <c r="AI255" s="23">
        <v>0</v>
      </c>
      <c r="AJ255" s="23">
        <v>0</v>
      </c>
      <c r="AK255" s="23">
        <v>0</v>
      </c>
      <c r="AL255" s="23">
        <v>0</v>
      </c>
      <c r="AM255" s="23">
        <v>1</v>
      </c>
      <c r="AN255" s="23">
        <v>0</v>
      </c>
      <c r="AO255" s="23">
        <v>1</v>
      </c>
      <c r="AP255" s="23">
        <v>1</v>
      </c>
      <c r="AQ255" s="23">
        <v>1</v>
      </c>
      <c r="AR255" s="23">
        <v>1</v>
      </c>
      <c r="AS255" s="23">
        <v>1</v>
      </c>
      <c r="AT255" s="23">
        <v>1</v>
      </c>
      <c r="AU255" s="23">
        <v>0</v>
      </c>
      <c r="AV255" s="23">
        <v>0</v>
      </c>
      <c r="AW255" s="23">
        <v>0</v>
      </c>
      <c r="AX255" s="23">
        <v>1</v>
      </c>
      <c r="AY255" s="23">
        <v>1</v>
      </c>
      <c r="AZ255" s="23">
        <v>0</v>
      </c>
      <c r="BA255" s="23">
        <v>0</v>
      </c>
      <c r="BB255" s="23">
        <v>0</v>
      </c>
      <c r="BC255" s="23">
        <v>0</v>
      </c>
      <c r="BD255" s="23">
        <v>0</v>
      </c>
      <c r="BE255" s="23">
        <v>0</v>
      </c>
      <c r="BF255" s="23">
        <v>0</v>
      </c>
      <c r="BG255" s="23">
        <v>0</v>
      </c>
      <c r="BH255" s="23">
        <v>0</v>
      </c>
      <c r="BI255" s="23">
        <v>0</v>
      </c>
      <c r="BJ255" s="23">
        <v>0</v>
      </c>
      <c r="BK255" s="23">
        <v>0</v>
      </c>
    </row>
    <row r="256" spans="1:63" x14ac:dyDescent="0.2">
      <c r="A256" s="21" t="s">
        <v>192</v>
      </c>
      <c r="B256">
        <f t="shared" si="17"/>
        <v>40</v>
      </c>
      <c r="C256">
        <v>255</v>
      </c>
      <c r="D256" s="23">
        <v>2017</v>
      </c>
      <c r="E256" s="29">
        <v>-0.25</v>
      </c>
      <c r="F256" s="15">
        <f t="shared" si="21"/>
        <v>5.3078556263269641E-2</v>
      </c>
      <c r="G256">
        <v>-4.71</v>
      </c>
      <c r="H256" s="33">
        <v>0</v>
      </c>
      <c r="I256" s="23">
        <v>1</v>
      </c>
      <c r="J256" s="23">
        <v>168</v>
      </c>
      <c r="K256" s="23">
        <v>1</v>
      </c>
      <c r="L256" s="23">
        <v>0</v>
      </c>
      <c r="M256" s="23">
        <v>0</v>
      </c>
      <c r="N256" s="23">
        <v>0</v>
      </c>
      <c r="O256" s="23">
        <v>0</v>
      </c>
      <c r="P256">
        <v>0</v>
      </c>
      <c r="Q256" s="23">
        <v>1</v>
      </c>
      <c r="R256" s="23">
        <v>0</v>
      </c>
      <c r="S256" s="23">
        <v>1</v>
      </c>
      <c r="T256" s="23">
        <v>2007</v>
      </c>
      <c r="U256" s="23">
        <v>2013</v>
      </c>
      <c r="V256">
        <f t="shared" si="16"/>
        <v>2010</v>
      </c>
      <c r="W256" s="23">
        <v>1</v>
      </c>
      <c r="X256" s="23">
        <v>0</v>
      </c>
      <c r="Y256" s="23">
        <v>0</v>
      </c>
      <c r="Z256" s="23">
        <v>0</v>
      </c>
      <c r="AA256" s="23">
        <v>0</v>
      </c>
      <c r="AB256" s="23">
        <v>1</v>
      </c>
      <c r="AC256" s="23">
        <v>0</v>
      </c>
      <c r="AD256" s="23">
        <v>0</v>
      </c>
      <c r="AE256" s="23">
        <v>0</v>
      </c>
      <c r="AF256" s="23">
        <v>0</v>
      </c>
      <c r="AG256" s="23">
        <v>1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3">
        <v>1</v>
      </c>
      <c r="AN256" s="23">
        <v>0</v>
      </c>
      <c r="AO256" s="23">
        <v>1</v>
      </c>
      <c r="AP256" s="23">
        <v>1</v>
      </c>
      <c r="AQ256" s="23">
        <v>1</v>
      </c>
      <c r="AR256" s="23">
        <v>1</v>
      </c>
      <c r="AS256" s="23">
        <v>1</v>
      </c>
      <c r="AT256" s="23">
        <v>1</v>
      </c>
      <c r="AU256" s="23">
        <v>0</v>
      </c>
      <c r="AV256" s="23">
        <v>0</v>
      </c>
      <c r="AW256" s="23">
        <v>0</v>
      </c>
      <c r="AX256" s="23">
        <v>1</v>
      </c>
      <c r="AY256" s="23">
        <v>1</v>
      </c>
      <c r="AZ256" s="23">
        <v>0</v>
      </c>
      <c r="BA256" s="23">
        <v>0</v>
      </c>
      <c r="BB256" s="23">
        <v>0</v>
      </c>
      <c r="BC256" s="23">
        <v>1</v>
      </c>
      <c r="BD256" s="23">
        <v>0</v>
      </c>
      <c r="BE256" s="23">
        <v>0</v>
      </c>
      <c r="BF256" s="23">
        <v>0</v>
      </c>
      <c r="BG256" s="23">
        <v>0</v>
      </c>
      <c r="BH256" s="23">
        <v>0</v>
      </c>
      <c r="BI256" s="23">
        <v>0</v>
      </c>
      <c r="BJ256" s="23">
        <v>0</v>
      </c>
      <c r="BK256" s="23">
        <v>0</v>
      </c>
    </row>
    <row r="257" spans="1:63" x14ac:dyDescent="0.2">
      <c r="A257" s="21" t="s">
        <v>192</v>
      </c>
      <c r="B257">
        <f t="shared" si="17"/>
        <v>40</v>
      </c>
      <c r="C257">
        <v>256</v>
      </c>
      <c r="D257" s="23">
        <v>2017</v>
      </c>
      <c r="E257" s="29">
        <v>-0.28999999999999998</v>
      </c>
      <c r="F257" s="15">
        <f t="shared" si="21"/>
        <v>5.197132616487455E-2</v>
      </c>
      <c r="G257">
        <v>-5.58</v>
      </c>
      <c r="H257" s="33">
        <v>0</v>
      </c>
      <c r="I257" s="23">
        <v>1</v>
      </c>
      <c r="J257" s="23">
        <v>168</v>
      </c>
      <c r="K257" s="23">
        <v>1</v>
      </c>
      <c r="L257" s="23">
        <v>0</v>
      </c>
      <c r="M257" s="23">
        <v>0</v>
      </c>
      <c r="N257" s="23">
        <v>0</v>
      </c>
      <c r="O257" s="23">
        <v>0</v>
      </c>
      <c r="P257">
        <v>0</v>
      </c>
      <c r="Q257" s="23">
        <v>1</v>
      </c>
      <c r="R257" s="23">
        <v>0</v>
      </c>
      <c r="S257" s="23">
        <v>1</v>
      </c>
      <c r="T257" s="23">
        <v>2007</v>
      </c>
      <c r="U257" s="23">
        <v>2013</v>
      </c>
      <c r="V257">
        <f t="shared" si="16"/>
        <v>2010</v>
      </c>
      <c r="W257" s="23">
        <v>1</v>
      </c>
      <c r="X257" s="23">
        <v>0</v>
      </c>
      <c r="Y257" s="23">
        <v>0</v>
      </c>
      <c r="Z257" s="23">
        <v>0</v>
      </c>
      <c r="AA257" s="23">
        <v>0</v>
      </c>
      <c r="AB257" s="23">
        <v>1</v>
      </c>
      <c r="AC257" s="23">
        <v>0</v>
      </c>
      <c r="AD257" s="23">
        <v>0</v>
      </c>
      <c r="AE257" s="23">
        <v>0</v>
      </c>
      <c r="AF257" s="23">
        <v>0</v>
      </c>
      <c r="AG257" s="23">
        <v>1</v>
      </c>
      <c r="AH257" s="23">
        <v>0</v>
      </c>
      <c r="AI257" s="23">
        <v>0</v>
      </c>
      <c r="AJ257" s="23">
        <v>0</v>
      </c>
      <c r="AK257" s="23">
        <v>0</v>
      </c>
      <c r="AL257" s="23">
        <v>0</v>
      </c>
      <c r="AM257" s="23">
        <v>1</v>
      </c>
      <c r="AN257" s="23">
        <v>0</v>
      </c>
      <c r="AO257" s="23">
        <v>1</v>
      </c>
      <c r="AP257" s="23">
        <v>1</v>
      </c>
      <c r="AQ257" s="23">
        <v>1</v>
      </c>
      <c r="AR257" s="23">
        <v>1</v>
      </c>
      <c r="AS257" s="23">
        <v>1</v>
      </c>
      <c r="AT257" s="23">
        <v>1</v>
      </c>
      <c r="AU257" s="23">
        <v>0</v>
      </c>
      <c r="AV257" s="23">
        <v>0</v>
      </c>
      <c r="AW257" s="23">
        <v>0</v>
      </c>
      <c r="AX257" s="23">
        <v>1</v>
      </c>
      <c r="AY257" s="23">
        <v>1</v>
      </c>
      <c r="AZ257" s="23">
        <v>0</v>
      </c>
      <c r="BA257" s="23">
        <v>0</v>
      </c>
      <c r="BB257" s="23">
        <v>0</v>
      </c>
      <c r="BC257" s="23">
        <v>1</v>
      </c>
      <c r="BD257" s="23">
        <v>0</v>
      </c>
      <c r="BE257" s="23">
        <v>0</v>
      </c>
      <c r="BF257" s="23">
        <v>0</v>
      </c>
      <c r="BG257" s="23">
        <v>0</v>
      </c>
      <c r="BH257" s="23">
        <v>0</v>
      </c>
      <c r="BI257" s="23">
        <v>0</v>
      </c>
      <c r="BJ257" s="23">
        <v>0</v>
      </c>
      <c r="BK257" s="23">
        <v>0</v>
      </c>
    </row>
    <row r="258" spans="1:63" x14ac:dyDescent="0.2">
      <c r="A258" s="21" t="s">
        <v>192</v>
      </c>
      <c r="B258">
        <f t="shared" si="17"/>
        <v>40</v>
      </c>
      <c r="C258">
        <v>257</v>
      </c>
      <c r="D258" s="23">
        <v>2017</v>
      </c>
      <c r="E258" s="29">
        <v>-0.26</v>
      </c>
      <c r="F258" s="15">
        <f t="shared" si="21"/>
        <v>5.3608247422680416E-2</v>
      </c>
      <c r="G258">
        <v>-4.8499999999999996</v>
      </c>
      <c r="H258" s="33">
        <v>0</v>
      </c>
      <c r="I258" s="23">
        <v>1</v>
      </c>
      <c r="J258" s="23">
        <v>168</v>
      </c>
      <c r="K258" s="23">
        <v>1</v>
      </c>
      <c r="L258" s="23">
        <v>0</v>
      </c>
      <c r="M258" s="23">
        <v>0</v>
      </c>
      <c r="N258" s="23">
        <v>0</v>
      </c>
      <c r="O258" s="23">
        <v>0</v>
      </c>
      <c r="P258">
        <v>0</v>
      </c>
      <c r="Q258" s="23">
        <v>1</v>
      </c>
      <c r="R258" s="23">
        <v>0</v>
      </c>
      <c r="S258" s="23">
        <v>1</v>
      </c>
      <c r="T258" s="23">
        <v>2007</v>
      </c>
      <c r="U258" s="23">
        <v>2013</v>
      </c>
      <c r="V258">
        <f t="shared" ref="V258:V321" si="22">ROUND(AVERAGE(T258:U258), 0)</f>
        <v>2010</v>
      </c>
      <c r="W258" s="23">
        <v>1</v>
      </c>
      <c r="X258" s="23">
        <v>0</v>
      </c>
      <c r="Y258" s="23">
        <v>0</v>
      </c>
      <c r="Z258" s="23">
        <v>0</v>
      </c>
      <c r="AA258" s="23">
        <v>0</v>
      </c>
      <c r="AB258" s="23">
        <v>1</v>
      </c>
      <c r="AC258" s="23">
        <v>0</v>
      </c>
      <c r="AD258" s="23">
        <v>0</v>
      </c>
      <c r="AE258" s="23">
        <v>0</v>
      </c>
      <c r="AF258" s="23">
        <v>0</v>
      </c>
      <c r="AG258" s="23">
        <v>1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3">
        <v>1</v>
      </c>
      <c r="AN258" s="23">
        <v>0</v>
      </c>
      <c r="AO258" s="23">
        <v>1</v>
      </c>
      <c r="AP258" s="23">
        <v>1</v>
      </c>
      <c r="AQ258" s="23">
        <v>1</v>
      </c>
      <c r="AR258" s="23">
        <v>1</v>
      </c>
      <c r="AS258" s="23">
        <v>1</v>
      </c>
      <c r="AT258" s="23">
        <v>1</v>
      </c>
      <c r="AU258" s="23">
        <v>0</v>
      </c>
      <c r="AV258" s="23">
        <v>0</v>
      </c>
      <c r="AW258" s="23">
        <v>0</v>
      </c>
      <c r="AX258" s="23">
        <v>1</v>
      </c>
      <c r="AY258" s="23">
        <v>1</v>
      </c>
      <c r="AZ258" s="23">
        <v>0</v>
      </c>
      <c r="BA258" s="23">
        <v>0</v>
      </c>
      <c r="BB258" s="23">
        <v>0</v>
      </c>
      <c r="BC258" s="23">
        <v>1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3">
        <v>0</v>
      </c>
    </row>
    <row r="259" spans="1:63" x14ac:dyDescent="0.2">
      <c r="A259" s="21" t="s">
        <v>192</v>
      </c>
      <c r="B259">
        <f t="shared" ref="B259:B322" si="23">IF(A259&lt;&gt;A258, B258 + 1, B258 )</f>
        <v>40</v>
      </c>
      <c r="C259">
        <v>258</v>
      </c>
      <c r="D259" s="23">
        <v>2017</v>
      </c>
      <c r="E259" s="29">
        <v>-0.26</v>
      </c>
      <c r="F259" s="15">
        <f t="shared" si="21"/>
        <v>5.1896207584830344E-2</v>
      </c>
      <c r="G259">
        <v>-5.01</v>
      </c>
      <c r="H259" s="33">
        <v>0</v>
      </c>
      <c r="I259" s="23">
        <v>1</v>
      </c>
      <c r="J259" s="23">
        <v>168</v>
      </c>
      <c r="K259" s="23">
        <v>1</v>
      </c>
      <c r="L259" s="23">
        <v>0</v>
      </c>
      <c r="M259" s="23">
        <v>0</v>
      </c>
      <c r="N259" s="23">
        <v>0</v>
      </c>
      <c r="O259" s="23">
        <v>0</v>
      </c>
      <c r="P259">
        <v>0</v>
      </c>
      <c r="Q259" s="23">
        <v>1</v>
      </c>
      <c r="R259" s="23">
        <v>0</v>
      </c>
      <c r="S259" s="23">
        <v>1</v>
      </c>
      <c r="T259" s="23">
        <v>2007</v>
      </c>
      <c r="U259" s="23">
        <v>2013</v>
      </c>
      <c r="V259">
        <f t="shared" si="22"/>
        <v>2010</v>
      </c>
      <c r="W259" s="23">
        <v>1</v>
      </c>
      <c r="X259" s="23">
        <v>0</v>
      </c>
      <c r="Y259" s="23">
        <v>0</v>
      </c>
      <c r="Z259" s="23">
        <v>0</v>
      </c>
      <c r="AA259" s="23">
        <v>0</v>
      </c>
      <c r="AB259" s="23">
        <v>1</v>
      </c>
      <c r="AC259" s="23">
        <v>0</v>
      </c>
      <c r="AD259" s="23">
        <v>0</v>
      </c>
      <c r="AE259" s="23">
        <v>0</v>
      </c>
      <c r="AF259" s="23">
        <v>0</v>
      </c>
      <c r="AG259" s="23">
        <v>1</v>
      </c>
      <c r="AH259" s="23">
        <v>0</v>
      </c>
      <c r="AI259" s="23">
        <v>0</v>
      </c>
      <c r="AJ259" s="23">
        <v>0</v>
      </c>
      <c r="AK259" s="23">
        <v>0</v>
      </c>
      <c r="AL259" s="23">
        <v>0</v>
      </c>
      <c r="AM259" s="23">
        <v>1</v>
      </c>
      <c r="AN259" s="23">
        <v>0</v>
      </c>
      <c r="AO259" s="23">
        <v>1</v>
      </c>
      <c r="AP259" s="23">
        <v>1</v>
      </c>
      <c r="AQ259" s="23">
        <v>1</v>
      </c>
      <c r="AR259" s="23">
        <v>1</v>
      </c>
      <c r="AS259" s="23">
        <v>1</v>
      </c>
      <c r="AT259" s="23">
        <v>1</v>
      </c>
      <c r="AU259" s="23">
        <v>0</v>
      </c>
      <c r="AV259" s="23">
        <v>0</v>
      </c>
      <c r="AW259" s="23">
        <v>0</v>
      </c>
      <c r="AX259" s="23">
        <v>1</v>
      </c>
      <c r="AY259" s="23">
        <v>1</v>
      </c>
      <c r="AZ259" s="23">
        <v>0</v>
      </c>
      <c r="BA259" s="23">
        <v>0</v>
      </c>
      <c r="BB259" s="23">
        <v>0</v>
      </c>
      <c r="BC259" s="23">
        <v>1</v>
      </c>
      <c r="BD259" s="23">
        <v>0</v>
      </c>
      <c r="BE259" s="23">
        <v>0</v>
      </c>
      <c r="BF259" s="23">
        <v>0</v>
      </c>
      <c r="BG259" s="23">
        <v>0</v>
      </c>
      <c r="BH259" s="23">
        <v>0</v>
      </c>
      <c r="BI259" s="23">
        <v>0</v>
      </c>
      <c r="BJ259" s="23">
        <v>0</v>
      </c>
      <c r="BK259" s="23">
        <v>0</v>
      </c>
    </row>
    <row r="260" spans="1:63" x14ac:dyDescent="0.2">
      <c r="A260" s="21" t="s">
        <v>192</v>
      </c>
      <c r="B260">
        <f t="shared" si="23"/>
        <v>40</v>
      </c>
      <c r="C260">
        <v>259</v>
      </c>
      <c r="D260" s="23">
        <v>2017</v>
      </c>
      <c r="E260" s="29">
        <v>-0.37</v>
      </c>
      <c r="F260" s="15">
        <f t="shared" si="21"/>
        <v>6.5719360568383664E-2</v>
      </c>
      <c r="G260">
        <v>-5.63</v>
      </c>
      <c r="H260" s="33">
        <v>0</v>
      </c>
      <c r="I260" s="23">
        <v>1</v>
      </c>
      <c r="J260" s="23">
        <v>168</v>
      </c>
      <c r="K260" s="23">
        <v>1</v>
      </c>
      <c r="L260" s="23">
        <v>0</v>
      </c>
      <c r="M260" s="23">
        <v>0</v>
      </c>
      <c r="N260" s="23">
        <v>0</v>
      </c>
      <c r="O260" s="23">
        <v>0</v>
      </c>
      <c r="P260">
        <v>0</v>
      </c>
      <c r="Q260" s="23">
        <v>1</v>
      </c>
      <c r="R260" s="23">
        <v>0</v>
      </c>
      <c r="S260" s="23">
        <v>1</v>
      </c>
      <c r="T260" s="23">
        <v>2007</v>
      </c>
      <c r="U260" s="23">
        <v>2013</v>
      </c>
      <c r="V260">
        <f t="shared" si="22"/>
        <v>2010</v>
      </c>
      <c r="W260" s="23">
        <v>1</v>
      </c>
      <c r="X260" s="23">
        <v>0</v>
      </c>
      <c r="Y260" s="23">
        <v>0</v>
      </c>
      <c r="Z260" s="23">
        <v>0</v>
      </c>
      <c r="AA260" s="23">
        <v>0</v>
      </c>
      <c r="AB260" s="23">
        <v>1</v>
      </c>
      <c r="AC260" s="23">
        <v>0</v>
      </c>
      <c r="AD260" s="23">
        <v>0</v>
      </c>
      <c r="AE260" s="23">
        <v>0</v>
      </c>
      <c r="AF260" s="23">
        <v>0</v>
      </c>
      <c r="AG260" s="23">
        <v>1</v>
      </c>
      <c r="AH260" s="23">
        <v>0</v>
      </c>
      <c r="AI260" s="23">
        <v>0</v>
      </c>
      <c r="AJ260" s="23">
        <v>0</v>
      </c>
      <c r="AK260" s="23">
        <v>0</v>
      </c>
      <c r="AL260" s="23">
        <v>0</v>
      </c>
      <c r="AM260" s="23">
        <v>1</v>
      </c>
      <c r="AN260" s="23">
        <v>0</v>
      </c>
      <c r="AO260" s="23">
        <v>1</v>
      </c>
      <c r="AP260" s="23">
        <v>1</v>
      </c>
      <c r="AQ260" s="23">
        <v>1</v>
      </c>
      <c r="AR260" s="23">
        <v>1</v>
      </c>
      <c r="AS260" s="23">
        <v>1</v>
      </c>
      <c r="AT260" s="23">
        <v>1</v>
      </c>
      <c r="AU260" s="23">
        <v>0</v>
      </c>
      <c r="AV260" s="23">
        <v>0</v>
      </c>
      <c r="AW260" s="23">
        <v>0</v>
      </c>
      <c r="AX260" s="23">
        <v>1</v>
      </c>
      <c r="AY260" s="23">
        <v>1</v>
      </c>
      <c r="AZ260" s="23">
        <v>0</v>
      </c>
      <c r="BA260" s="23">
        <v>0</v>
      </c>
      <c r="BB260" s="23">
        <v>0</v>
      </c>
      <c r="BC260" s="23">
        <v>1</v>
      </c>
      <c r="BD260" s="23">
        <v>0</v>
      </c>
      <c r="BE260" s="23">
        <v>0</v>
      </c>
      <c r="BF260" s="23">
        <v>0</v>
      </c>
      <c r="BG260" s="23">
        <v>0</v>
      </c>
      <c r="BH260" s="23">
        <v>0</v>
      </c>
      <c r="BI260" s="23">
        <v>0</v>
      </c>
      <c r="BJ260" s="23">
        <v>0</v>
      </c>
      <c r="BK260" s="23">
        <v>0</v>
      </c>
    </row>
    <row r="261" spans="1:63" x14ac:dyDescent="0.2">
      <c r="A261" s="21" t="s">
        <v>195</v>
      </c>
      <c r="B261">
        <f t="shared" si="23"/>
        <v>41</v>
      </c>
      <c r="C261">
        <v>260</v>
      </c>
      <c r="D261" s="23">
        <v>2020</v>
      </c>
      <c r="E261" s="29">
        <v>-0.64</v>
      </c>
      <c r="F261">
        <v>0.05</v>
      </c>
      <c r="G261" s="15">
        <f>E261/F261</f>
        <v>-12.799999999999999</v>
      </c>
      <c r="H261" s="33">
        <v>0</v>
      </c>
      <c r="I261" s="23">
        <v>1</v>
      </c>
      <c r="J261" s="23">
        <v>2413</v>
      </c>
      <c r="K261" s="23">
        <v>1</v>
      </c>
      <c r="L261" s="23">
        <v>0</v>
      </c>
      <c r="M261" s="23">
        <v>0</v>
      </c>
      <c r="N261" s="23">
        <v>0</v>
      </c>
      <c r="O261" s="23">
        <v>0</v>
      </c>
      <c r="P261">
        <v>0</v>
      </c>
      <c r="Q261" s="23">
        <v>1</v>
      </c>
      <c r="R261" s="23">
        <v>0</v>
      </c>
      <c r="S261" s="23">
        <v>1</v>
      </c>
      <c r="T261" s="23">
        <v>2000</v>
      </c>
      <c r="U261" s="23">
        <v>2015</v>
      </c>
      <c r="V261">
        <f t="shared" si="22"/>
        <v>2008</v>
      </c>
      <c r="W261" s="23">
        <v>0</v>
      </c>
      <c r="X261" s="23">
        <v>1</v>
      </c>
      <c r="Y261" s="23">
        <v>0</v>
      </c>
      <c r="Z261" s="23">
        <v>1</v>
      </c>
      <c r="AA261" s="23">
        <v>0</v>
      </c>
      <c r="AB261" s="23">
        <v>0</v>
      </c>
      <c r="AC261" s="23">
        <v>1</v>
      </c>
      <c r="AD261" s="23">
        <v>0</v>
      </c>
      <c r="AE261" s="23">
        <v>1</v>
      </c>
      <c r="AF261" s="23">
        <v>1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1</v>
      </c>
      <c r="AM261" s="23">
        <v>0</v>
      </c>
      <c r="AN261" s="23">
        <v>1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1</v>
      </c>
      <c r="AV261" s="23">
        <v>1</v>
      </c>
      <c r="AW261" s="23">
        <v>1</v>
      </c>
      <c r="AX261" s="23">
        <v>0</v>
      </c>
      <c r="AY261" s="23">
        <v>1</v>
      </c>
      <c r="AZ261" s="23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3">
        <v>0</v>
      </c>
    </row>
    <row r="262" spans="1:63" x14ac:dyDescent="0.2">
      <c r="A262" s="21" t="s">
        <v>195</v>
      </c>
      <c r="B262">
        <f t="shared" si="23"/>
        <v>41</v>
      </c>
      <c r="C262">
        <v>261</v>
      </c>
      <c r="D262" s="23">
        <v>2020</v>
      </c>
      <c r="E262" s="29">
        <v>-0.64</v>
      </c>
      <c r="F262">
        <v>0.05</v>
      </c>
      <c r="G262" s="15">
        <f>E262/F262</f>
        <v>-12.799999999999999</v>
      </c>
      <c r="H262" s="33">
        <v>0</v>
      </c>
      <c r="I262" s="23">
        <v>1</v>
      </c>
      <c r="J262" s="23">
        <v>2413</v>
      </c>
      <c r="K262" s="23">
        <v>1</v>
      </c>
      <c r="L262" s="23">
        <v>0</v>
      </c>
      <c r="M262" s="23">
        <v>0</v>
      </c>
      <c r="N262" s="23">
        <v>0</v>
      </c>
      <c r="O262" s="23">
        <v>0</v>
      </c>
      <c r="P262">
        <v>0</v>
      </c>
      <c r="Q262" s="23">
        <v>1</v>
      </c>
      <c r="R262" s="23">
        <v>0</v>
      </c>
      <c r="S262" s="23">
        <v>1</v>
      </c>
      <c r="T262" s="23">
        <v>2000</v>
      </c>
      <c r="U262" s="23">
        <v>2015</v>
      </c>
      <c r="V262">
        <f t="shared" si="22"/>
        <v>2008</v>
      </c>
      <c r="W262" s="23">
        <v>0</v>
      </c>
      <c r="X262" s="23">
        <v>1</v>
      </c>
      <c r="Y262" s="23">
        <v>0</v>
      </c>
      <c r="Z262" s="23">
        <v>1</v>
      </c>
      <c r="AA262" s="23">
        <v>0</v>
      </c>
      <c r="AB262" s="23">
        <v>0</v>
      </c>
      <c r="AC262" s="23">
        <v>1</v>
      </c>
      <c r="AD262" s="23">
        <v>0</v>
      </c>
      <c r="AE262" s="23">
        <v>1</v>
      </c>
      <c r="AF262" s="23">
        <v>1</v>
      </c>
      <c r="AG262" s="23">
        <v>0</v>
      </c>
      <c r="AH262" s="23">
        <v>0</v>
      </c>
      <c r="AI262" s="23">
        <v>0</v>
      </c>
      <c r="AJ262" s="23">
        <v>0</v>
      </c>
      <c r="AK262" s="23">
        <v>0</v>
      </c>
      <c r="AL262" s="23">
        <v>1</v>
      </c>
      <c r="AM262" s="23">
        <v>0</v>
      </c>
      <c r="AN262" s="23">
        <v>1</v>
      </c>
      <c r="AO262" s="23">
        <v>0</v>
      </c>
      <c r="AP262" s="23">
        <v>0</v>
      </c>
      <c r="AQ262" s="23">
        <v>0</v>
      </c>
      <c r="AR262" s="23">
        <v>0</v>
      </c>
      <c r="AS262" s="23">
        <v>0</v>
      </c>
      <c r="AT262" s="23">
        <v>0</v>
      </c>
      <c r="AU262" s="23">
        <v>1</v>
      </c>
      <c r="AV262" s="23">
        <v>1</v>
      </c>
      <c r="AW262" s="23">
        <v>1</v>
      </c>
      <c r="AX262" s="23">
        <v>0</v>
      </c>
      <c r="AY262" s="23">
        <v>1</v>
      </c>
      <c r="AZ262" s="23">
        <v>0</v>
      </c>
      <c r="BA262" s="23">
        <v>0</v>
      </c>
      <c r="BB262" s="23">
        <v>0</v>
      </c>
      <c r="BC262" s="23">
        <v>0</v>
      </c>
      <c r="BD262" s="23">
        <v>0</v>
      </c>
      <c r="BE262" s="23">
        <v>0</v>
      </c>
      <c r="BF262" s="23">
        <v>0</v>
      </c>
      <c r="BG262" s="23">
        <v>0</v>
      </c>
      <c r="BH262" s="23">
        <v>1</v>
      </c>
      <c r="BI262" s="23">
        <v>0</v>
      </c>
      <c r="BJ262" s="23">
        <v>0</v>
      </c>
      <c r="BK262" s="23">
        <v>0</v>
      </c>
    </row>
    <row r="263" spans="1:63" x14ac:dyDescent="0.2">
      <c r="A263" s="21" t="s">
        <v>195</v>
      </c>
      <c r="B263">
        <f t="shared" si="23"/>
        <v>41</v>
      </c>
      <c r="C263">
        <v>262</v>
      </c>
      <c r="D263" s="23">
        <v>2020</v>
      </c>
      <c r="E263" s="29">
        <v>-0.65</v>
      </c>
      <c r="F263">
        <v>0.05</v>
      </c>
      <c r="G263" s="15">
        <f>E263/F263</f>
        <v>-13</v>
      </c>
      <c r="H263" s="33">
        <v>0</v>
      </c>
      <c r="I263" s="23">
        <v>1</v>
      </c>
      <c r="J263" s="23">
        <v>2413</v>
      </c>
      <c r="K263" s="23">
        <v>1</v>
      </c>
      <c r="L263" s="23">
        <v>0</v>
      </c>
      <c r="M263" s="23">
        <v>0</v>
      </c>
      <c r="N263" s="23">
        <v>0</v>
      </c>
      <c r="O263" s="23">
        <v>0</v>
      </c>
      <c r="P263">
        <v>0</v>
      </c>
      <c r="Q263" s="23">
        <v>1</v>
      </c>
      <c r="R263" s="23">
        <v>0</v>
      </c>
      <c r="S263" s="23">
        <v>1</v>
      </c>
      <c r="T263" s="23">
        <v>2000</v>
      </c>
      <c r="U263" s="23">
        <v>2015</v>
      </c>
      <c r="V263">
        <f t="shared" si="22"/>
        <v>2008</v>
      </c>
      <c r="W263" s="23">
        <v>0</v>
      </c>
      <c r="X263" s="23">
        <v>1</v>
      </c>
      <c r="Y263" s="23">
        <v>0</v>
      </c>
      <c r="Z263" s="23">
        <v>1</v>
      </c>
      <c r="AA263" s="23">
        <v>0</v>
      </c>
      <c r="AB263" s="23">
        <v>0</v>
      </c>
      <c r="AC263" s="23">
        <v>1</v>
      </c>
      <c r="AD263" s="23">
        <v>0</v>
      </c>
      <c r="AE263" s="23">
        <v>1</v>
      </c>
      <c r="AF263" s="23">
        <v>1</v>
      </c>
      <c r="AG263" s="23">
        <v>0</v>
      </c>
      <c r="AH263" s="23">
        <v>0</v>
      </c>
      <c r="AI263" s="23">
        <v>0</v>
      </c>
      <c r="AJ263" s="23">
        <v>0</v>
      </c>
      <c r="AK263" s="23">
        <v>0</v>
      </c>
      <c r="AL263" s="23">
        <v>1</v>
      </c>
      <c r="AM263" s="23">
        <v>0</v>
      </c>
      <c r="AN263" s="23">
        <v>1</v>
      </c>
      <c r="AO263" s="23">
        <v>0</v>
      </c>
      <c r="AP263" s="23">
        <v>0</v>
      </c>
      <c r="AQ263" s="23">
        <v>0</v>
      </c>
      <c r="AR263" s="23">
        <v>0</v>
      </c>
      <c r="AS263" s="23">
        <v>0</v>
      </c>
      <c r="AT263" s="23">
        <v>0</v>
      </c>
      <c r="AU263" s="23">
        <v>1</v>
      </c>
      <c r="AV263" s="23">
        <v>1</v>
      </c>
      <c r="AW263" s="23">
        <v>1</v>
      </c>
      <c r="AX263" s="23">
        <v>0</v>
      </c>
      <c r="AY263" s="23">
        <v>1</v>
      </c>
      <c r="AZ263" s="23">
        <v>0</v>
      </c>
      <c r="BA263" s="23">
        <v>0</v>
      </c>
      <c r="BB263" s="23">
        <v>0</v>
      </c>
      <c r="BC263" s="23">
        <v>0</v>
      </c>
      <c r="BD263" s="23">
        <v>0</v>
      </c>
      <c r="BE263" s="23">
        <v>0</v>
      </c>
      <c r="BF263" s="23">
        <v>0</v>
      </c>
      <c r="BG263" s="23">
        <v>0</v>
      </c>
      <c r="BH263" s="23">
        <v>0</v>
      </c>
      <c r="BI263" s="23">
        <v>0</v>
      </c>
      <c r="BJ263" s="23">
        <v>0</v>
      </c>
      <c r="BK263" s="23">
        <v>0</v>
      </c>
    </row>
    <row r="264" spans="1:63" x14ac:dyDescent="0.2">
      <c r="A264" s="21" t="s">
        <v>199</v>
      </c>
      <c r="B264">
        <f t="shared" si="23"/>
        <v>42</v>
      </c>
      <c r="C264">
        <v>263</v>
      </c>
      <c r="D264" s="23">
        <v>2020</v>
      </c>
      <c r="E264" s="29">
        <v>-1.73</v>
      </c>
      <c r="F264" s="15">
        <f t="shared" ref="F264:F283" si="24">E264/G264</f>
        <v>3.4055118110236225E-2</v>
      </c>
      <c r="G264">
        <v>-50.8</v>
      </c>
      <c r="H264" s="33">
        <v>0</v>
      </c>
      <c r="I264" s="23">
        <v>1</v>
      </c>
      <c r="J264" s="23">
        <v>7000</v>
      </c>
      <c r="K264" s="23">
        <v>1</v>
      </c>
      <c r="L264" s="23">
        <v>0</v>
      </c>
      <c r="M264" s="23">
        <v>0</v>
      </c>
      <c r="N264" s="23">
        <v>0</v>
      </c>
      <c r="O264" s="23">
        <v>0</v>
      </c>
      <c r="P264">
        <v>0</v>
      </c>
      <c r="Q264" s="23">
        <v>0</v>
      </c>
      <c r="R264" s="23">
        <v>0</v>
      </c>
      <c r="S264" s="23">
        <v>0</v>
      </c>
      <c r="T264" s="23">
        <v>2015</v>
      </c>
      <c r="U264" s="23">
        <v>2015</v>
      </c>
      <c r="V264">
        <f t="shared" si="22"/>
        <v>2015</v>
      </c>
      <c r="W264" s="23">
        <v>1</v>
      </c>
      <c r="X264" s="23">
        <v>0</v>
      </c>
      <c r="Y264" s="23">
        <v>1</v>
      </c>
      <c r="Z264" s="23">
        <v>0</v>
      </c>
      <c r="AA264" s="23">
        <v>0</v>
      </c>
      <c r="AB264" s="23">
        <v>0</v>
      </c>
      <c r="AC264" s="23">
        <v>1</v>
      </c>
      <c r="AD264" s="23">
        <v>0</v>
      </c>
      <c r="AE264" s="23">
        <v>0</v>
      </c>
      <c r="AF264" s="23">
        <v>1</v>
      </c>
      <c r="AG264" s="23">
        <v>1</v>
      </c>
      <c r="AH264" s="23">
        <v>1</v>
      </c>
      <c r="AI264" s="23">
        <v>1</v>
      </c>
      <c r="AJ264" s="23">
        <v>1</v>
      </c>
      <c r="AK264" s="23">
        <v>1</v>
      </c>
      <c r="AL264" s="23">
        <v>1</v>
      </c>
      <c r="AM264" s="23">
        <v>0</v>
      </c>
      <c r="AN264" s="23">
        <v>0</v>
      </c>
      <c r="AO264" s="23">
        <v>1</v>
      </c>
      <c r="AP264" s="23">
        <v>1</v>
      </c>
      <c r="AQ264" s="23">
        <v>1</v>
      </c>
      <c r="AR264" s="23">
        <v>1</v>
      </c>
      <c r="AS264" s="23">
        <v>1</v>
      </c>
      <c r="AT264" s="23">
        <v>1</v>
      </c>
      <c r="AU264" s="23">
        <v>1</v>
      </c>
      <c r="AV264" s="23">
        <v>1</v>
      </c>
      <c r="AW264" s="23">
        <v>0</v>
      </c>
      <c r="AX264" s="23">
        <v>0</v>
      </c>
      <c r="AY264" s="23">
        <v>1</v>
      </c>
      <c r="AZ264" s="23">
        <v>0</v>
      </c>
      <c r="BA264" s="23">
        <v>0</v>
      </c>
      <c r="BB264" s="23">
        <v>0</v>
      </c>
      <c r="BC264" s="23">
        <v>0</v>
      </c>
      <c r="BD264" s="23">
        <v>0</v>
      </c>
      <c r="BE264" s="23">
        <v>1</v>
      </c>
      <c r="BF264" s="23">
        <v>0</v>
      </c>
      <c r="BG264" s="23">
        <v>1</v>
      </c>
      <c r="BH264" s="23">
        <v>0</v>
      </c>
      <c r="BI264" s="23">
        <v>0</v>
      </c>
      <c r="BJ264" s="23">
        <v>0</v>
      </c>
      <c r="BK264" s="23">
        <v>0</v>
      </c>
    </row>
    <row r="265" spans="1:63" x14ac:dyDescent="0.2">
      <c r="A265" s="21" t="s">
        <v>199</v>
      </c>
      <c r="B265">
        <f t="shared" si="23"/>
        <v>42</v>
      </c>
      <c r="C265">
        <v>264</v>
      </c>
      <c r="D265" s="23">
        <v>2020</v>
      </c>
      <c r="E265" s="29">
        <v>-1.9</v>
      </c>
      <c r="F265" s="15">
        <f t="shared" si="24"/>
        <v>6.1290322580645158E-2</v>
      </c>
      <c r="G265">
        <v>-31</v>
      </c>
      <c r="H265" s="33">
        <v>0</v>
      </c>
      <c r="I265" s="23">
        <v>1</v>
      </c>
      <c r="J265" s="23">
        <v>7000</v>
      </c>
      <c r="K265" s="23">
        <v>1</v>
      </c>
      <c r="L265" s="23">
        <v>0</v>
      </c>
      <c r="M265" s="23">
        <v>0</v>
      </c>
      <c r="N265" s="23">
        <v>0</v>
      </c>
      <c r="O265" s="23">
        <v>0</v>
      </c>
      <c r="P265">
        <v>0</v>
      </c>
      <c r="Q265" s="23">
        <v>0</v>
      </c>
      <c r="R265" s="23">
        <v>0</v>
      </c>
      <c r="S265" s="23">
        <v>0</v>
      </c>
      <c r="T265" s="23">
        <v>2015</v>
      </c>
      <c r="U265" s="23">
        <v>2015</v>
      </c>
      <c r="V265">
        <f t="shared" si="22"/>
        <v>2015</v>
      </c>
      <c r="W265" s="23">
        <v>1</v>
      </c>
      <c r="X265" s="23">
        <v>0</v>
      </c>
      <c r="Y265" s="23">
        <v>1</v>
      </c>
      <c r="Z265" s="23">
        <v>0</v>
      </c>
      <c r="AA265" s="23">
        <v>0</v>
      </c>
      <c r="AB265" s="23">
        <v>0</v>
      </c>
      <c r="AC265" s="23">
        <v>1</v>
      </c>
      <c r="AD265" s="23">
        <v>0</v>
      </c>
      <c r="AE265" s="23">
        <v>0</v>
      </c>
      <c r="AF265" s="23">
        <v>1</v>
      </c>
      <c r="AG265" s="23">
        <v>1</v>
      </c>
      <c r="AH265" s="23">
        <v>1</v>
      </c>
      <c r="AI265" s="23">
        <v>1</v>
      </c>
      <c r="AJ265" s="23">
        <v>1</v>
      </c>
      <c r="AK265" s="23">
        <v>1</v>
      </c>
      <c r="AL265" s="23">
        <v>1</v>
      </c>
      <c r="AM265" s="23">
        <v>0</v>
      </c>
      <c r="AN265" s="23">
        <v>0</v>
      </c>
      <c r="AO265" s="23">
        <v>1</v>
      </c>
      <c r="AP265" s="23">
        <v>1</v>
      </c>
      <c r="AQ265" s="23">
        <v>1</v>
      </c>
      <c r="AR265" s="23">
        <v>1</v>
      </c>
      <c r="AS265" s="23">
        <v>1</v>
      </c>
      <c r="AT265" s="23">
        <v>1</v>
      </c>
      <c r="AU265" s="23">
        <v>1</v>
      </c>
      <c r="AV265" s="23">
        <v>1</v>
      </c>
      <c r="AW265" s="23">
        <v>0</v>
      </c>
      <c r="AX265" s="23">
        <v>0</v>
      </c>
      <c r="AY265" s="23">
        <v>1</v>
      </c>
      <c r="AZ265" s="23">
        <v>0</v>
      </c>
      <c r="BA265" s="23">
        <v>1</v>
      </c>
      <c r="BB265" s="23">
        <v>0</v>
      </c>
      <c r="BC265" s="23">
        <v>0</v>
      </c>
      <c r="BD265" s="23">
        <v>0</v>
      </c>
      <c r="BE265" s="23">
        <v>1</v>
      </c>
      <c r="BF265" s="23">
        <v>0</v>
      </c>
      <c r="BG265" s="23">
        <v>1</v>
      </c>
      <c r="BH265" s="23">
        <v>0</v>
      </c>
      <c r="BI265" s="23">
        <v>0</v>
      </c>
      <c r="BJ265" s="23">
        <v>0</v>
      </c>
      <c r="BK265" s="23">
        <v>0</v>
      </c>
    </row>
    <row r="266" spans="1:63" x14ac:dyDescent="0.2">
      <c r="A266" s="21" t="s">
        <v>199</v>
      </c>
      <c r="B266">
        <f t="shared" si="23"/>
        <v>42</v>
      </c>
      <c r="C266">
        <v>265</v>
      </c>
      <c r="D266" s="23">
        <v>2020</v>
      </c>
      <c r="E266" s="29">
        <v>-1.93</v>
      </c>
      <c r="F266" s="15">
        <f t="shared" si="24"/>
        <v>3.3741258741258738E-2</v>
      </c>
      <c r="G266">
        <v>-57.2</v>
      </c>
      <c r="H266" s="33">
        <v>0</v>
      </c>
      <c r="I266" s="23">
        <v>1</v>
      </c>
      <c r="J266" s="23">
        <v>9800</v>
      </c>
      <c r="K266" s="23">
        <v>0</v>
      </c>
      <c r="L266" s="23">
        <v>1</v>
      </c>
      <c r="M266" s="23">
        <v>0</v>
      </c>
      <c r="N266" s="23">
        <v>0</v>
      </c>
      <c r="O266" s="23">
        <v>1</v>
      </c>
      <c r="P266">
        <v>0</v>
      </c>
      <c r="Q266" s="23">
        <v>0</v>
      </c>
      <c r="R266" s="23">
        <v>0</v>
      </c>
      <c r="S266" s="23">
        <v>0</v>
      </c>
      <c r="T266" s="23">
        <v>2015</v>
      </c>
      <c r="U266" s="23">
        <v>2015</v>
      </c>
      <c r="V266">
        <f t="shared" si="22"/>
        <v>2015</v>
      </c>
      <c r="W266" s="23">
        <v>1</v>
      </c>
      <c r="X266" s="23">
        <v>0</v>
      </c>
      <c r="Y266" s="23">
        <v>1</v>
      </c>
      <c r="Z266" s="23">
        <v>0</v>
      </c>
      <c r="AA266" s="23">
        <v>0</v>
      </c>
      <c r="AB266" s="23">
        <v>0</v>
      </c>
      <c r="AC266" s="23">
        <v>1</v>
      </c>
      <c r="AD266" s="23">
        <v>0</v>
      </c>
      <c r="AE266" s="23">
        <v>0</v>
      </c>
      <c r="AF266" s="23">
        <v>1</v>
      </c>
      <c r="AG266" s="23">
        <v>1</v>
      </c>
      <c r="AH266" s="23">
        <v>1</v>
      </c>
      <c r="AI266" s="23">
        <v>1</v>
      </c>
      <c r="AJ266" s="23">
        <v>1</v>
      </c>
      <c r="AK266" s="23">
        <v>1</v>
      </c>
      <c r="AL266" s="23">
        <v>1</v>
      </c>
      <c r="AM266" s="23">
        <v>0</v>
      </c>
      <c r="AN266" s="23">
        <v>0</v>
      </c>
      <c r="AO266" s="23">
        <v>1</v>
      </c>
      <c r="AP266" s="23">
        <v>1</v>
      </c>
      <c r="AQ266" s="23">
        <v>1</v>
      </c>
      <c r="AR266" s="23">
        <v>1</v>
      </c>
      <c r="AS266" s="23">
        <v>1</v>
      </c>
      <c r="AT266" s="23">
        <v>1</v>
      </c>
      <c r="AU266" s="23">
        <v>1</v>
      </c>
      <c r="AV266" s="23">
        <v>1</v>
      </c>
      <c r="AW266" s="23">
        <v>0</v>
      </c>
      <c r="AX266" s="23">
        <v>0</v>
      </c>
      <c r="AY266" s="23">
        <v>1</v>
      </c>
      <c r="AZ266" s="23">
        <v>0</v>
      </c>
      <c r="BA266" s="23">
        <v>0</v>
      </c>
      <c r="BB266" s="23">
        <v>0</v>
      </c>
      <c r="BC266" s="23">
        <v>0</v>
      </c>
      <c r="BD266" s="23">
        <v>0</v>
      </c>
      <c r="BE266" s="23">
        <v>1</v>
      </c>
      <c r="BF266" s="23">
        <v>0</v>
      </c>
      <c r="BG266" s="23">
        <v>1</v>
      </c>
      <c r="BH266" s="23">
        <v>0</v>
      </c>
      <c r="BI266" s="23">
        <v>0</v>
      </c>
      <c r="BJ266" s="23">
        <v>0</v>
      </c>
      <c r="BK266" s="23">
        <v>0</v>
      </c>
    </row>
    <row r="267" spans="1:63" x14ac:dyDescent="0.2">
      <c r="A267" s="21" t="s">
        <v>199</v>
      </c>
      <c r="B267">
        <f t="shared" si="23"/>
        <v>42</v>
      </c>
      <c r="C267">
        <v>266</v>
      </c>
      <c r="D267" s="23">
        <v>2020</v>
      </c>
      <c r="E267" s="29">
        <v>-2.12</v>
      </c>
      <c r="F267" s="15">
        <f t="shared" si="24"/>
        <v>0.13250000000000001</v>
      </c>
      <c r="G267">
        <v>-16</v>
      </c>
      <c r="H267" s="33">
        <v>0</v>
      </c>
      <c r="I267" s="23">
        <v>1</v>
      </c>
      <c r="J267" s="23">
        <v>9800</v>
      </c>
      <c r="K267" s="23">
        <v>0</v>
      </c>
      <c r="L267" s="23">
        <v>1</v>
      </c>
      <c r="M267" s="23">
        <v>0</v>
      </c>
      <c r="N267" s="23">
        <v>0</v>
      </c>
      <c r="O267" s="23">
        <v>1</v>
      </c>
      <c r="P267">
        <v>0</v>
      </c>
      <c r="Q267" s="23">
        <v>0</v>
      </c>
      <c r="R267" s="23">
        <v>0</v>
      </c>
      <c r="S267" s="23">
        <v>0</v>
      </c>
      <c r="T267" s="23">
        <v>2015</v>
      </c>
      <c r="U267" s="23">
        <v>2015</v>
      </c>
      <c r="V267">
        <f t="shared" si="22"/>
        <v>2015</v>
      </c>
      <c r="W267" s="23">
        <v>1</v>
      </c>
      <c r="X267" s="23">
        <v>0</v>
      </c>
      <c r="Y267" s="23">
        <v>1</v>
      </c>
      <c r="Z267" s="23">
        <v>0</v>
      </c>
      <c r="AA267" s="23">
        <v>0</v>
      </c>
      <c r="AB267" s="23">
        <v>0</v>
      </c>
      <c r="AC267" s="23">
        <v>1</v>
      </c>
      <c r="AD267" s="23">
        <v>0</v>
      </c>
      <c r="AE267" s="23">
        <v>0</v>
      </c>
      <c r="AF267" s="23">
        <v>1</v>
      </c>
      <c r="AG267" s="23">
        <v>1</v>
      </c>
      <c r="AH267" s="23">
        <v>1</v>
      </c>
      <c r="AI267" s="23">
        <v>1</v>
      </c>
      <c r="AJ267" s="23">
        <v>1</v>
      </c>
      <c r="AK267" s="23">
        <v>1</v>
      </c>
      <c r="AL267" s="23">
        <v>1</v>
      </c>
      <c r="AM267" s="23">
        <v>0</v>
      </c>
      <c r="AN267" s="23">
        <v>0</v>
      </c>
      <c r="AO267" s="23">
        <v>1</v>
      </c>
      <c r="AP267" s="23">
        <v>1</v>
      </c>
      <c r="AQ267" s="23">
        <v>1</v>
      </c>
      <c r="AR267" s="23">
        <v>1</v>
      </c>
      <c r="AS267" s="23">
        <v>1</v>
      </c>
      <c r="AT267" s="23">
        <v>1</v>
      </c>
      <c r="AU267" s="23">
        <v>1</v>
      </c>
      <c r="AV267" s="23">
        <v>1</v>
      </c>
      <c r="AW267" s="23">
        <v>0</v>
      </c>
      <c r="AX267" s="23">
        <v>0</v>
      </c>
      <c r="AY267" s="23">
        <v>1</v>
      </c>
      <c r="AZ267" s="23">
        <v>0</v>
      </c>
      <c r="BA267" s="23">
        <v>1</v>
      </c>
      <c r="BB267" s="23">
        <v>0</v>
      </c>
      <c r="BC267" s="23">
        <v>0</v>
      </c>
      <c r="BD267" s="23">
        <v>0</v>
      </c>
      <c r="BE267" s="23">
        <v>1</v>
      </c>
      <c r="BF267" s="23">
        <v>0</v>
      </c>
      <c r="BG267" s="23">
        <v>1</v>
      </c>
      <c r="BH267" s="23">
        <v>0</v>
      </c>
      <c r="BI267" s="23">
        <v>0</v>
      </c>
      <c r="BJ267" s="23">
        <v>0</v>
      </c>
      <c r="BK267" s="23">
        <v>0</v>
      </c>
    </row>
    <row r="268" spans="1:63" x14ac:dyDescent="0.2">
      <c r="A268" s="21" t="s">
        <v>199</v>
      </c>
      <c r="B268">
        <f t="shared" si="23"/>
        <v>42</v>
      </c>
      <c r="C268">
        <v>267</v>
      </c>
      <c r="D268" s="23">
        <v>2020</v>
      </c>
      <c r="E268" s="29">
        <v>-1.73</v>
      </c>
      <c r="F268" s="15">
        <f t="shared" si="24"/>
        <v>0.61565836298932386</v>
      </c>
      <c r="G268">
        <v>-2.81</v>
      </c>
      <c r="H268" s="33">
        <v>1</v>
      </c>
      <c r="I268" s="23">
        <v>1</v>
      </c>
      <c r="J268" s="23">
        <v>7000</v>
      </c>
      <c r="K268" s="23">
        <v>1</v>
      </c>
      <c r="L268" s="23">
        <v>0</v>
      </c>
      <c r="M268" s="23">
        <v>0</v>
      </c>
      <c r="N268" s="23">
        <v>0</v>
      </c>
      <c r="O268" s="23">
        <v>0</v>
      </c>
      <c r="P268">
        <v>0</v>
      </c>
      <c r="Q268" s="23">
        <v>0</v>
      </c>
      <c r="R268" s="23">
        <v>0</v>
      </c>
      <c r="S268" s="23">
        <v>0</v>
      </c>
      <c r="T268" s="23">
        <v>2015</v>
      </c>
      <c r="U268" s="23">
        <v>2015</v>
      </c>
      <c r="V268">
        <f t="shared" si="22"/>
        <v>2015</v>
      </c>
      <c r="W268" s="23">
        <v>1</v>
      </c>
      <c r="X268" s="23">
        <v>0</v>
      </c>
      <c r="Y268" s="23">
        <v>1</v>
      </c>
      <c r="Z268" s="23">
        <v>0</v>
      </c>
      <c r="AA268" s="23">
        <v>0</v>
      </c>
      <c r="AB268" s="23">
        <v>0</v>
      </c>
      <c r="AC268" s="23">
        <v>1</v>
      </c>
      <c r="AD268" s="23">
        <v>0</v>
      </c>
      <c r="AE268" s="23">
        <v>0</v>
      </c>
      <c r="AF268" s="23">
        <v>1</v>
      </c>
      <c r="AG268" s="23">
        <v>1</v>
      </c>
      <c r="AH268" s="23">
        <v>1</v>
      </c>
      <c r="AI268" s="23">
        <v>1</v>
      </c>
      <c r="AJ268" s="23">
        <v>1</v>
      </c>
      <c r="AK268" s="23">
        <v>1</v>
      </c>
      <c r="AL268" s="23">
        <v>1</v>
      </c>
      <c r="AM268" s="23">
        <v>0</v>
      </c>
      <c r="AN268" s="23">
        <v>0</v>
      </c>
      <c r="AO268" s="23">
        <v>1</v>
      </c>
      <c r="AP268" s="23">
        <v>1</v>
      </c>
      <c r="AQ268" s="23">
        <v>1</v>
      </c>
      <c r="AR268" s="23">
        <v>1</v>
      </c>
      <c r="AS268" s="23">
        <v>1</v>
      </c>
      <c r="AT268" s="23">
        <v>1</v>
      </c>
      <c r="AU268" s="23">
        <v>1</v>
      </c>
      <c r="AV268" s="23">
        <v>1</v>
      </c>
      <c r="AW268" s="23">
        <v>0</v>
      </c>
      <c r="AX268" s="23">
        <v>0</v>
      </c>
      <c r="AY268" s="23">
        <v>1</v>
      </c>
      <c r="AZ268" s="23">
        <v>0</v>
      </c>
      <c r="BA268" s="23">
        <v>0</v>
      </c>
      <c r="BB268" s="23">
        <v>0</v>
      </c>
      <c r="BC268" s="23">
        <v>0</v>
      </c>
      <c r="BD268" s="23">
        <v>0</v>
      </c>
      <c r="BE268" s="23">
        <v>1</v>
      </c>
      <c r="BF268" s="23">
        <v>0</v>
      </c>
      <c r="BG268" s="23">
        <v>1</v>
      </c>
      <c r="BH268" s="23">
        <v>0</v>
      </c>
      <c r="BI268" s="23">
        <v>0</v>
      </c>
      <c r="BJ268" s="23">
        <v>0</v>
      </c>
      <c r="BK268" s="23">
        <v>0</v>
      </c>
    </row>
    <row r="269" spans="1:63" x14ac:dyDescent="0.2">
      <c r="A269" s="21" t="s">
        <v>199</v>
      </c>
      <c r="B269">
        <f t="shared" si="23"/>
        <v>42</v>
      </c>
      <c r="C269">
        <v>268</v>
      </c>
      <c r="D269" s="23">
        <v>2020</v>
      </c>
      <c r="E269" s="29">
        <v>-1.9</v>
      </c>
      <c r="F269" s="15">
        <f t="shared" si="24"/>
        <v>0.67615658362989317</v>
      </c>
      <c r="G269">
        <v>-2.81</v>
      </c>
      <c r="H269" s="33">
        <v>1</v>
      </c>
      <c r="I269" s="23">
        <v>1</v>
      </c>
      <c r="J269" s="23">
        <v>7000</v>
      </c>
      <c r="K269" s="23">
        <v>1</v>
      </c>
      <c r="L269" s="23">
        <v>0</v>
      </c>
      <c r="M269" s="23">
        <v>0</v>
      </c>
      <c r="N269" s="23">
        <v>0</v>
      </c>
      <c r="O269" s="23">
        <v>0</v>
      </c>
      <c r="P269">
        <v>0</v>
      </c>
      <c r="Q269" s="23">
        <v>0</v>
      </c>
      <c r="R269" s="23">
        <v>0</v>
      </c>
      <c r="S269" s="23">
        <v>0</v>
      </c>
      <c r="T269" s="23">
        <v>2015</v>
      </c>
      <c r="U269" s="23">
        <v>2015</v>
      </c>
      <c r="V269">
        <f t="shared" si="22"/>
        <v>2015</v>
      </c>
      <c r="W269" s="23">
        <v>1</v>
      </c>
      <c r="X269" s="23">
        <v>0</v>
      </c>
      <c r="Y269" s="23">
        <v>1</v>
      </c>
      <c r="Z269" s="23">
        <v>0</v>
      </c>
      <c r="AA269" s="23">
        <v>0</v>
      </c>
      <c r="AB269" s="23">
        <v>0</v>
      </c>
      <c r="AC269" s="23">
        <v>1</v>
      </c>
      <c r="AD269" s="23">
        <v>0</v>
      </c>
      <c r="AE269" s="23">
        <v>0</v>
      </c>
      <c r="AF269" s="23">
        <v>1</v>
      </c>
      <c r="AG269" s="23">
        <v>1</v>
      </c>
      <c r="AH269" s="23">
        <v>1</v>
      </c>
      <c r="AI269" s="23">
        <v>1</v>
      </c>
      <c r="AJ269" s="23">
        <v>1</v>
      </c>
      <c r="AK269" s="23">
        <v>1</v>
      </c>
      <c r="AL269" s="23">
        <v>1</v>
      </c>
      <c r="AM269" s="23">
        <v>0</v>
      </c>
      <c r="AN269" s="23">
        <v>0</v>
      </c>
      <c r="AO269" s="23">
        <v>1</v>
      </c>
      <c r="AP269" s="23">
        <v>1</v>
      </c>
      <c r="AQ269" s="23">
        <v>1</v>
      </c>
      <c r="AR269" s="23">
        <v>1</v>
      </c>
      <c r="AS269" s="23">
        <v>1</v>
      </c>
      <c r="AT269" s="23">
        <v>1</v>
      </c>
      <c r="AU269" s="23">
        <v>1</v>
      </c>
      <c r="AV269" s="23">
        <v>1</v>
      </c>
      <c r="AW269" s="23">
        <v>0</v>
      </c>
      <c r="AX269" s="23">
        <v>0</v>
      </c>
      <c r="AY269" s="23">
        <v>1</v>
      </c>
      <c r="AZ269" s="23">
        <v>0</v>
      </c>
      <c r="BA269" s="23">
        <v>1</v>
      </c>
      <c r="BB269" s="23">
        <v>0</v>
      </c>
      <c r="BC269" s="23">
        <v>0</v>
      </c>
      <c r="BD269" s="23">
        <v>0</v>
      </c>
      <c r="BE269" s="23">
        <v>1</v>
      </c>
      <c r="BF269" s="23">
        <v>0</v>
      </c>
      <c r="BG269" s="23">
        <v>1</v>
      </c>
      <c r="BH269" s="23">
        <v>0</v>
      </c>
      <c r="BI269" s="23">
        <v>0</v>
      </c>
      <c r="BJ269" s="23">
        <v>0</v>
      </c>
      <c r="BK269" s="23">
        <v>0</v>
      </c>
    </row>
    <row r="270" spans="1:63" x14ac:dyDescent="0.2">
      <c r="A270" s="21" t="s">
        <v>199</v>
      </c>
      <c r="B270">
        <f t="shared" si="23"/>
        <v>42</v>
      </c>
      <c r="C270">
        <v>269</v>
      </c>
      <c r="D270" s="23">
        <v>2020</v>
      </c>
      <c r="E270" s="29">
        <v>-1.93</v>
      </c>
      <c r="F270" s="15">
        <f t="shared" si="24"/>
        <v>0.68683274021352314</v>
      </c>
      <c r="G270">
        <v>-2.81</v>
      </c>
      <c r="H270" s="33">
        <v>1</v>
      </c>
      <c r="I270" s="23">
        <v>1</v>
      </c>
      <c r="J270" s="23">
        <v>7032</v>
      </c>
      <c r="K270" s="23">
        <v>1</v>
      </c>
      <c r="L270" s="23">
        <v>0</v>
      </c>
      <c r="M270" s="23">
        <v>0</v>
      </c>
      <c r="N270" s="23">
        <v>0</v>
      </c>
      <c r="O270" s="23">
        <v>0</v>
      </c>
      <c r="P270">
        <v>0</v>
      </c>
      <c r="Q270" s="23">
        <v>0</v>
      </c>
      <c r="R270" s="23">
        <v>0</v>
      </c>
      <c r="S270" s="23">
        <v>0</v>
      </c>
      <c r="T270" s="23">
        <v>2010</v>
      </c>
      <c r="U270" s="23">
        <v>2010</v>
      </c>
      <c r="V270">
        <f t="shared" si="22"/>
        <v>2010</v>
      </c>
      <c r="W270" s="23">
        <v>1</v>
      </c>
      <c r="X270" s="23">
        <v>0</v>
      </c>
      <c r="Y270" s="23">
        <v>1</v>
      </c>
      <c r="Z270" s="23">
        <v>0</v>
      </c>
      <c r="AA270" s="23">
        <v>0</v>
      </c>
      <c r="AB270" s="23">
        <v>0</v>
      </c>
      <c r="AC270" s="23">
        <v>1</v>
      </c>
      <c r="AD270" s="23">
        <v>0</v>
      </c>
      <c r="AE270" s="23">
        <v>0</v>
      </c>
      <c r="AF270" s="23">
        <v>1</v>
      </c>
      <c r="AG270" s="23">
        <v>1</v>
      </c>
      <c r="AH270" s="23">
        <v>1</v>
      </c>
      <c r="AI270" s="23">
        <v>1</v>
      </c>
      <c r="AJ270" s="23">
        <v>1</v>
      </c>
      <c r="AK270" s="23">
        <v>1</v>
      </c>
      <c r="AL270" s="23">
        <v>1</v>
      </c>
      <c r="AM270" s="23">
        <v>0</v>
      </c>
      <c r="AN270" s="23">
        <v>0</v>
      </c>
      <c r="AO270" s="23">
        <v>1</v>
      </c>
      <c r="AP270" s="23">
        <v>1</v>
      </c>
      <c r="AQ270" s="23">
        <v>1</v>
      </c>
      <c r="AR270" s="23">
        <v>1</v>
      </c>
      <c r="AS270" s="23">
        <v>1</v>
      </c>
      <c r="AT270" s="23">
        <v>1</v>
      </c>
      <c r="AU270" s="23">
        <v>1</v>
      </c>
      <c r="AV270" s="23">
        <v>1</v>
      </c>
      <c r="AW270" s="23">
        <v>0</v>
      </c>
      <c r="AX270" s="23">
        <v>0</v>
      </c>
      <c r="AY270" s="23">
        <v>1</v>
      </c>
      <c r="AZ270" s="23">
        <v>0</v>
      </c>
      <c r="BA270" s="23">
        <v>0</v>
      </c>
      <c r="BB270" s="23">
        <v>0</v>
      </c>
      <c r="BC270" s="23">
        <v>0</v>
      </c>
      <c r="BD270" s="23">
        <v>0</v>
      </c>
      <c r="BE270" s="23">
        <v>1</v>
      </c>
      <c r="BF270" s="23">
        <v>0</v>
      </c>
      <c r="BG270" s="23">
        <v>1</v>
      </c>
      <c r="BH270" s="23">
        <v>0</v>
      </c>
      <c r="BI270" s="23">
        <v>0</v>
      </c>
      <c r="BJ270" s="23">
        <v>0</v>
      </c>
      <c r="BK270" s="23">
        <v>0</v>
      </c>
    </row>
    <row r="271" spans="1:63" x14ac:dyDescent="0.2">
      <c r="A271" s="21" t="s">
        <v>199</v>
      </c>
      <c r="B271">
        <f t="shared" si="23"/>
        <v>42</v>
      </c>
      <c r="C271">
        <v>270</v>
      </c>
      <c r="D271" s="23">
        <v>2020</v>
      </c>
      <c r="E271" s="29">
        <v>-1.86</v>
      </c>
      <c r="F271" s="15">
        <f t="shared" si="24"/>
        <v>0.66192170818505336</v>
      </c>
      <c r="G271">
        <v>-2.81</v>
      </c>
      <c r="H271" s="33">
        <v>1</v>
      </c>
      <c r="I271" s="23">
        <v>1</v>
      </c>
      <c r="J271" s="23">
        <v>7032</v>
      </c>
      <c r="K271" s="23">
        <v>1</v>
      </c>
      <c r="L271" s="23">
        <v>0</v>
      </c>
      <c r="M271" s="23">
        <v>0</v>
      </c>
      <c r="N271" s="23">
        <v>0</v>
      </c>
      <c r="O271" s="23">
        <v>0</v>
      </c>
      <c r="P271">
        <v>0</v>
      </c>
      <c r="Q271" s="23">
        <v>0</v>
      </c>
      <c r="R271" s="23">
        <v>0</v>
      </c>
      <c r="S271" s="23">
        <v>0</v>
      </c>
      <c r="T271" s="23">
        <v>2010</v>
      </c>
      <c r="U271" s="23">
        <v>2010</v>
      </c>
      <c r="V271">
        <f t="shared" si="22"/>
        <v>2010</v>
      </c>
      <c r="W271" s="23">
        <v>1</v>
      </c>
      <c r="X271" s="23">
        <v>0</v>
      </c>
      <c r="Y271" s="23">
        <v>1</v>
      </c>
      <c r="Z271" s="23">
        <v>0</v>
      </c>
      <c r="AA271" s="23">
        <v>0</v>
      </c>
      <c r="AB271" s="23">
        <v>0</v>
      </c>
      <c r="AC271" s="23">
        <v>1</v>
      </c>
      <c r="AD271" s="23">
        <v>0</v>
      </c>
      <c r="AE271" s="23">
        <v>0</v>
      </c>
      <c r="AF271" s="23">
        <v>1</v>
      </c>
      <c r="AG271" s="23">
        <v>1</v>
      </c>
      <c r="AH271" s="23">
        <v>1</v>
      </c>
      <c r="AI271" s="23">
        <v>1</v>
      </c>
      <c r="AJ271" s="23">
        <v>1</v>
      </c>
      <c r="AK271" s="23">
        <v>1</v>
      </c>
      <c r="AL271" s="23">
        <v>1</v>
      </c>
      <c r="AM271" s="23">
        <v>0</v>
      </c>
      <c r="AN271" s="23">
        <v>0</v>
      </c>
      <c r="AO271" s="23">
        <v>1</v>
      </c>
      <c r="AP271" s="23">
        <v>1</v>
      </c>
      <c r="AQ271" s="23">
        <v>1</v>
      </c>
      <c r="AR271" s="23">
        <v>1</v>
      </c>
      <c r="AS271" s="23">
        <v>1</v>
      </c>
      <c r="AT271" s="23">
        <v>1</v>
      </c>
      <c r="AU271" s="23">
        <v>1</v>
      </c>
      <c r="AV271" s="23">
        <v>1</v>
      </c>
      <c r="AW271" s="23">
        <v>0</v>
      </c>
      <c r="AX271" s="23">
        <v>0</v>
      </c>
      <c r="AY271" s="23">
        <v>1</v>
      </c>
      <c r="AZ271" s="23">
        <v>0</v>
      </c>
      <c r="BA271" s="23">
        <v>1</v>
      </c>
      <c r="BB271" s="23">
        <v>0</v>
      </c>
      <c r="BC271" s="23">
        <v>0</v>
      </c>
      <c r="BD271" s="23">
        <v>0</v>
      </c>
      <c r="BE271" s="23">
        <v>1</v>
      </c>
      <c r="BF271" s="23">
        <v>0</v>
      </c>
      <c r="BG271" s="23">
        <v>1</v>
      </c>
      <c r="BH271" s="23">
        <v>0</v>
      </c>
      <c r="BI271" s="23">
        <v>0</v>
      </c>
      <c r="BJ271" s="23">
        <v>0</v>
      </c>
      <c r="BK271" s="23">
        <v>0</v>
      </c>
    </row>
    <row r="272" spans="1:63" x14ac:dyDescent="0.2">
      <c r="A272" s="21" t="s">
        <v>199</v>
      </c>
      <c r="B272">
        <f t="shared" si="23"/>
        <v>42</v>
      </c>
      <c r="C272">
        <v>271</v>
      </c>
      <c r="D272" s="23">
        <v>2020</v>
      </c>
      <c r="E272" s="29">
        <v>-1.99</v>
      </c>
      <c r="F272" s="15">
        <f t="shared" si="24"/>
        <v>0.70818505338078286</v>
      </c>
      <c r="G272">
        <v>-2.81</v>
      </c>
      <c r="H272" s="33">
        <v>1</v>
      </c>
      <c r="I272" s="23">
        <v>1</v>
      </c>
      <c r="J272" s="23">
        <v>5921</v>
      </c>
      <c r="K272" s="23">
        <v>1</v>
      </c>
      <c r="L272" s="23">
        <v>0</v>
      </c>
      <c r="M272" s="23">
        <v>0</v>
      </c>
      <c r="N272" s="23">
        <v>0</v>
      </c>
      <c r="O272" s="23">
        <v>0</v>
      </c>
      <c r="P272">
        <v>0</v>
      </c>
      <c r="Q272" s="23">
        <v>0</v>
      </c>
      <c r="R272" s="23">
        <v>0</v>
      </c>
      <c r="S272" s="23">
        <v>0</v>
      </c>
      <c r="T272" s="23">
        <v>2005</v>
      </c>
      <c r="U272" s="23">
        <v>2005</v>
      </c>
      <c r="V272">
        <f t="shared" si="22"/>
        <v>2005</v>
      </c>
      <c r="W272" s="23">
        <v>1</v>
      </c>
      <c r="X272" s="23">
        <v>0</v>
      </c>
      <c r="Y272" s="23">
        <v>1</v>
      </c>
      <c r="Z272" s="23">
        <v>0</v>
      </c>
      <c r="AA272" s="23">
        <v>0</v>
      </c>
      <c r="AB272" s="23">
        <v>0</v>
      </c>
      <c r="AC272" s="23">
        <v>1</v>
      </c>
      <c r="AD272" s="23">
        <v>0</v>
      </c>
      <c r="AE272" s="23">
        <v>0</v>
      </c>
      <c r="AF272" s="23">
        <v>1</v>
      </c>
      <c r="AG272" s="23">
        <v>1</v>
      </c>
      <c r="AH272" s="23">
        <v>1</v>
      </c>
      <c r="AI272" s="23">
        <v>1</v>
      </c>
      <c r="AJ272" s="23">
        <v>1</v>
      </c>
      <c r="AK272" s="23">
        <v>1</v>
      </c>
      <c r="AL272" s="23">
        <v>1</v>
      </c>
      <c r="AM272" s="23">
        <v>0</v>
      </c>
      <c r="AN272" s="23">
        <v>0</v>
      </c>
      <c r="AO272" s="23">
        <v>1</v>
      </c>
      <c r="AP272" s="23">
        <v>1</v>
      </c>
      <c r="AQ272" s="23">
        <v>1</v>
      </c>
      <c r="AR272" s="23">
        <v>1</v>
      </c>
      <c r="AS272" s="23">
        <v>1</v>
      </c>
      <c r="AT272" s="23">
        <v>1</v>
      </c>
      <c r="AU272" s="23">
        <v>1</v>
      </c>
      <c r="AV272" s="23">
        <v>1</v>
      </c>
      <c r="AW272" s="23">
        <v>0</v>
      </c>
      <c r="AX272" s="23">
        <v>0</v>
      </c>
      <c r="AY272" s="23">
        <v>1</v>
      </c>
      <c r="AZ272" s="23">
        <v>0</v>
      </c>
      <c r="BA272" s="23">
        <v>0</v>
      </c>
      <c r="BB272" s="23">
        <v>0</v>
      </c>
      <c r="BC272" s="23">
        <v>0</v>
      </c>
      <c r="BD272" s="23">
        <v>0</v>
      </c>
      <c r="BE272" s="23">
        <v>1</v>
      </c>
      <c r="BF272" s="23">
        <v>0</v>
      </c>
      <c r="BG272" s="23">
        <v>1</v>
      </c>
      <c r="BH272" s="23">
        <v>0</v>
      </c>
      <c r="BI272" s="23">
        <v>0</v>
      </c>
      <c r="BJ272" s="23">
        <v>0</v>
      </c>
      <c r="BK272" s="23">
        <v>0</v>
      </c>
    </row>
    <row r="273" spans="1:63" x14ac:dyDescent="0.2">
      <c r="A273" s="21" t="s">
        <v>199</v>
      </c>
      <c r="B273">
        <f t="shared" si="23"/>
        <v>42</v>
      </c>
      <c r="C273">
        <v>272</v>
      </c>
      <c r="D273" s="23">
        <v>2020</v>
      </c>
      <c r="E273" s="29">
        <v>-1.99</v>
      </c>
      <c r="F273" s="15">
        <f t="shared" si="24"/>
        <v>0.70818505338078286</v>
      </c>
      <c r="G273">
        <v>-2.81</v>
      </c>
      <c r="H273" s="33">
        <v>1</v>
      </c>
      <c r="I273" s="23">
        <v>1</v>
      </c>
      <c r="J273" s="23">
        <v>5921</v>
      </c>
      <c r="K273" s="23">
        <v>1</v>
      </c>
      <c r="L273" s="23">
        <v>0</v>
      </c>
      <c r="M273" s="23">
        <v>0</v>
      </c>
      <c r="N273" s="23">
        <v>0</v>
      </c>
      <c r="O273" s="23">
        <v>0</v>
      </c>
      <c r="P273">
        <v>0</v>
      </c>
      <c r="Q273" s="23">
        <v>0</v>
      </c>
      <c r="R273" s="23">
        <v>0</v>
      </c>
      <c r="S273" s="23">
        <v>0</v>
      </c>
      <c r="T273" s="23">
        <v>2005</v>
      </c>
      <c r="U273" s="23">
        <v>2005</v>
      </c>
      <c r="V273">
        <f t="shared" si="22"/>
        <v>2005</v>
      </c>
      <c r="W273" s="23">
        <v>1</v>
      </c>
      <c r="X273" s="23">
        <v>0</v>
      </c>
      <c r="Y273" s="23">
        <v>1</v>
      </c>
      <c r="Z273" s="23">
        <v>0</v>
      </c>
      <c r="AA273" s="23">
        <v>0</v>
      </c>
      <c r="AB273" s="23">
        <v>0</v>
      </c>
      <c r="AC273" s="23">
        <v>1</v>
      </c>
      <c r="AD273" s="23">
        <v>0</v>
      </c>
      <c r="AE273" s="23">
        <v>0</v>
      </c>
      <c r="AF273" s="23">
        <v>1</v>
      </c>
      <c r="AG273" s="23">
        <v>1</v>
      </c>
      <c r="AH273" s="23">
        <v>1</v>
      </c>
      <c r="AI273" s="23">
        <v>1</v>
      </c>
      <c r="AJ273" s="23">
        <v>1</v>
      </c>
      <c r="AK273" s="23">
        <v>1</v>
      </c>
      <c r="AL273" s="23">
        <v>1</v>
      </c>
      <c r="AM273" s="23">
        <v>0</v>
      </c>
      <c r="AN273" s="23">
        <v>0</v>
      </c>
      <c r="AO273" s="23">
        <v>1</v>
      </c>
      <c r="AP273" s="23">
        <v>1</v>
      </c>
      <c r="AQ273" s="23">
        <v>1</v>
      </c>
      <c r="AR273" s="23">
        <v>1</v>
      </c>
      <c r="AS273" s="23">
        <v>1</v>
      </c>
      <c r="AT273" s="23">
        <v>1</v>
      </c>
      <c r="AU273" s="23">
        <v>1</v>
      </c>
      <c r="AV273" s="23">
        <v>1</v>
      </c>
      <c r="AW273" s="23">
        <v>0</v>
      </c>
      <c r="AX273" s="23">
        <v>0</v>
      </c>
      <c r="AY273" s="23">
        <v>1</v>
      </c>
      <c r="AZ273" s="23">
        <v>0</v>
      </c>
      <c r="BA273" s="23">
        <v>1</v>
      </c>
      <c r="BB273" s="23">
        <v>0</v>
      </c>
      <c r="BC273" s="23">
        <v>0</v>
      </c>
      <c r="BD273" s="23">
        <v>0</v>
      </c>
      <c r="BE273" s="23">
        <v>1</v>
      </c>
      <c r="BF273" s="23">
        <v>0</v>
      </c>
      <c r="BG273" s="23">
        <v>1</v>
      </c>
      <c r="BH273" s="23">
        <v>0</v>
      </c>
      <c r="BI273" s="23">
        <v>0</v>
      </c>
      <c r="BJ273" s="23">
        <v>0</v>
      </c>
      <c r="BK273" s="23">
        <v>0</v>
      </c>
    </row>
    <row r="274" spans="1:63" x14ac:dyDescent="0.2">
      <c r="A274" s="21" t="s">
        <v>199</v>
      </c>
      <c r="B274">
        <f t="shared" si="23"/>
        <v>42</v>
      </c>
      <c r="C274">
        <v>273</v>
      </c>
      <c r="D274" s="23">
        <v>2020</v>
      </c>
      <c r="E274" s="29">
        <v>-1.82</v>
      </c>
      <c r="F274" s="15">
        <f t="shared" si="24"/>
        <v>0.64768683274021355</v>
      </c>
      <c r="G274">
        <v>-2.81</v>
      </c>
      <c r="H274" s="33">
        <v>1</v>
      </c>
      <c r="I274" s="23">
        <v>1</v>
      </c>
      <c r="J274" s="23">
        <v>5201</v>
      </c>
      <c r="K274" s="23">
        <v>1</v>
      </c>
      <c r="L274" s="23">
        <v>0</v>
      </c>
      <c r="M274" s="23">
        <v>0</v>
      </c>
      <c r="N274" s="23">
        <v>0</v>
      </c>
      <c r="O274" s="23">
        <v>0</v>
      </c>
      <c r="P274">
        <v>0</v>
      </c>
      <c r="Q274" s="23">
        <v>0</v>
      </c>
      <c r="R274" s="23">
        <v>0</v>
      </c>
      <c r="S274" s="23">
        <v>0</v>
      </c>
      <c r="T274" s="23">
        <v>2000</v>
      </c>
      <c r="U274" s="23">
        <v>2000</v>
      </c>
      <c r="V274">
        <f t="shared" si="22"/>
        <v>2000</v>
      </c>
      <c r="W274" s="23">
        <v>1</v>
      </c>
      <c r="X274" s="23">
        <v>0</v>
      </c>
      <c r="Y274" s="23">
        <v>1</v>
      </c>
      <c r="Z274" s="23">
        <v>0</v>
      </c>
      <c r="AA274" s="23">
        <v>0</v>
      </c>
      <c r="AB274" s="23">
        <v>0</v>
      </c>
      <c r="AC274" s="23">
        <v>1</v>
      </c>
      <c r="AD274" s="23">
        <v>0</v>
      </c>
      <c r="AE274" s="23">
        <v>0</v>
      </c>
      <c r="AF274" s="23">
        <v>1</v>
      </c>
      <c r="AG274" s="23">
        <v>1</v>
      </c>
      <c r="AH274" s="23">
        <v>1</v>
      </c>
      <c r="AI274" s="23">
        <v>1</v>
      </c>
      <c r="AJ274" s="23">
        <v>1</v>
      </c>
      <c r="AK274" s="23">
        <v>1</v>
      </c>
      <c r="AL274" s="23">
        <v>1</v>
      </c>
      <c r="AM274" s="23">
        <v>0</v>
      </c>
      <c r="AN274" s="23">
        <v>0</v>
      </c>
      <c r="AO274" s="23">
        <v>1</v>
      </c>
      <c r="AP274" s="23">
        <v>1</v>
      </c>
      <c r="AQ274" s="23">
        <v>1</v>
      </c>
      <c r="AR274" s="23">
        <v>1</v>
      </c>
      <c r="AS274" s="23">
        <v>1</v>
      </c>
      <c r="AT274" s="23">
        <v>1</v>
      </c>
      <c r="AU274" s="23">
        <v>1</v>
      </c>
      <c r="AV274" s="23">
        <v>1</v>
      </c>
      <c r="AW274" s="23">
        <v>0</v>
      </c>
      <c r="AX274" s="23">
        <v>0</v>
      </c>
      <c r="AY274" s="23">
        <v>1</v>
      </c>
      <c r="AZ274" s="23">
        <v>0</v>
      </c>
      <c r="BA274" s="23">
        <v>0</v>
      </c>
      <c r="BB274" s="23">
        <v>0</v>
      </c>
      <c r="BC274" s="23">
        <v>0</v>
      </c>
      <c r="BD274" s="23">
        <v>0</v>
      </c>
      <c r="BE274" s="23">
        <v>1</v>
      </c>
      <c r="BF274" s="23">
        <v>0</v>
      </c>
      <c r="BG274" s="23">
        <v>1</v>
      </c>
      <c r="BH274" s="23">
        <v>0</v>
      </c>
      <c r="BI274" s="23">
        <v>0</v>
      </c>
      <c r="BJ274" s="23">
        <v>0</v>
      </c>
      <c r="BK274" s="23">
        <v>0</v>
      </c>
    </row>
    <row r="275" spans="1:63" x14ac:dyDescent="0.2">
      <c r="A275" s="21" t="s">
        <v>199</v>
      </c>
      <c r="B275">
        <f t="shared" si="23"/>
        <v>42</v>
      </c>
      <c r="C275">
        <v>274</v>
      </c>
      <c r="D275" s="23">
        <v>2020</v>
      </c>
      <c r="E275" s="29">
        <v>-1.74</v>
      </c>
      <c r="F275" s="15">
        <f t="shared" si="24"/>
        <v>0.61921708185053381</v>
      </c>
      <c r="G275">
        <v>-2.81</v>
      </c>
      <c r="H275" s="33">
        <v>1</v>
      </c>
      <c r="I275" s="23">
        <v>1</v>
      </c>
      <c r="J275" s="23">
        <v>5201</v>
      </c>
      <c r="K275" s="23">
        <v>1</v>
      </c>
      <c r="L275" s="23">
        <v>0</v>
      </c>
      <c r="M275" s="23">
        <v>0</v>
      </c>
      <c r="N275" s="23">
        <v>0</v>
      </c>
      <c r="O275" s="23">
        <v>0</v>
      </c>
      <c r="P275">
        <v>0</v>
      </c>
      <c r="Q275" s="23">
        <v>0</v>
      </c>
      <c r="R275" s="23">
        <v>0</v>
      </c>
      <c r="S275" s="23">
        <v>0</v>
      </c>
      <c r="T275" s="23">
        <v>2000</v>
      </c>
      <c r="U275" s="23">
        <v>2000</v>
      </c>
      <c r="V275">
        <f t="shared" si="22"/>
        <v>2000</v>
      </c>
      <c r="W275" s="23">
        <v>1</v>
      </c>
      <c r="X275" s="23">
        <v>0</v>
      </c>
      <c r="Y275" s="23">
        <v>1</v>
      </c>
      <c r="Z275" s="23">
        <v>0</v>
      </c>
      <c r="AA275" s="23">
        <v>0</v>
      </c>
      <c r="AB275" s="23">
        <v>0</v>
      </c>
      <c r="AC275" s="23">
        <v>1</v>
      </c>
      <c r="AD275" s="23">
        <v>0</v>
      </c>
      <c r="AE275" s="23">
        <v>0</v>
      </c>
      <c r="AF275" s="23">
        <v>1</v>
      </c>
      <c r="AG275" s="23">
        <v>1</v>
      </c>
      <c r="AH275" s="23">
        <v>1</v>
      </c>
      <c r="AI275" s="23">
        <v>1</v>
      </c>
      <c r="AJ275" s="23">
        <v>1</v>
      </c>
      <c r="AK275" s="23">
        <v>1</v>
      </c>
      <c r="AL275" s="23">
        <v>1</v>
      </c>
      <c r="AM275" s="23">
        <v>0</v>
      </c>
      <c r="AN275" s="23">
        <v>0</v>
      </c>
      <c r="AO275" s="23">
        <v>1</v>
      </c>
      <c r="AP275" s="23">
        <v>1</v>
      </c>
      <c r="AQ275" s="23">
        <v>1</v>
      </c>
      <c r="AR275" s="23">
        <v>1</v>
      </c>
      <c r="AS275" s="23">
        <v>1</v>
      </c>
      <c r="AT275" s="23">
        <v>1</v>
      </c>
      <c r="AU275" s="23">
        <v>1</v>
      </c>
      <c r="AV275" s="23">
        <v>1</v>
      </c>
      <c r="AW275" s="23">
        <v>0</v>
      </c>
      <c r="AX275" s="23">
        <v>0</v>
      </c>
      <c r="AY275" s="23">
        <v>1</v>
      </c>
      <c r="AZ275" s="23">
        <v>0</v>
      </c>
      <c r="BA275" s="23">
        <v>1</v>
      </c>
      <c r="BB275" s="23">
        <v>0</v>
      </c>
      <c r="BC275" s="23">
        <v>0</v>
      </c>
      <c r="BD275" s="23">
        <v>0</v>
      </c>
      <c r="BE275" s="23">
        <v>1</v>
      </c>
      <c r="BF275" s="23">
        <v>0</v>
      </c>
      <c r="BG275" s="23">
        <v>1</v>
      </c>
      <c r="BH275" s="23">
        <v>0</v>
      </c>
      <c r="BI275" s="23">
        <v>0</v>
      </c>
      <c r="BJ275" s="23">
        <v>0</v>
      </c>
      <c r="BK275" s="23">
        <v>0</v>
      </c>
    </row>
    <row r="276" spans="1:63" x14ac:dyDescent="0.2">
      <c r="A276" s="21" t="s">
        <v>199</v>
      </c>
      <c r="B276">
        <f t="shared" si="23"/>
        <v>42</v>
      </c>
      <c r="C276">
        <v>275</v>
      </c>
      <c r="D276" s="23">
        <v>2020</v>
      </c>
      <c r="E276" s="29">
        <v>-1.93</v>
      </c>
      <c r="F276" s="15">
        <f t="shared" si="24"/>
        <v>0.68683274021352314</v>
      </c>
      <c r="G276">
        <v>-2.81</v>
      </c>
      <c r="H276" s="33">
        <v>1</v>
      </c>
      <c r="I276" s="23">
        <v>1</v>
      </c>
      <c r="J276" s="23">
        <v>9800</v>
      </c>
      <c r="K276" s="23">
        <v>0</v>
      </c>
      <c r="L276" s="23">
        <v>1</v>
      </c>
      <c r="M276" s="23">
        <v>0</v>
      </c>
      <c r="N276" s="23">
        <v>0</v>
      </c>
      <c r="O276" s="23">
        <v>0</v>
      </c>
      <c r="P276">
        <v>0</v>
      </c>
      <c r="Q276" s="23">
        <v>0</v>
      </c>
      <c r="R276" s="23">
        <v>0</v>
      </c>
      <c r="S276" s="23">
        <v>0</v>
      </c>
      <c r="T276" s="23">
        <v>2015</v>
      </c>
      <c r="U276" s="23">
        <v>2015</v>
      </c>
      <c r="V276">
        <f t="shared" si="22"/>
        <v>2015</v>
      </c>
      <c r="W276" s="23">
        <v>1</v>
      </c>
      <c r="X276" s="23">
        <v>0</v>
      </c>
      <c r="Y276" s="23">
        <v>1</v>
      </c>
      <c r="Z276" s="23">
        <v>0</v>
      </c>
      <c r="AA276" s="23">
        <v>0</v>
      </c>
      <c r="AB276" s="23">
        <v>0</v>
      </c>
      <c r="AC276" s="23">
        <v>1</v>
      </c>
      <c r="AD276" s="23">
        <v>0</v>
      </c>
      <c r="AE276" s="23">
        <v>0</v>
      </c>
      <c r="AF276" s="23">
        <v>1</v>
      </c>
      <c r="AG276" s="23">
        <v>1</v>
      </c>
      <c r="AH276" s="23">
        <v>1</v>
      </c>
      <c r="AI276" s="23">
        <v>1</v>
      </c>
      <c r="AJ276" s="23">
        <v>1</v>
      </c>
      <c r="AK276" s="23">
        <v>1</v>
      </c>
      <c r="AL276" s="23">
        <v>1</v>
      </c>
      <c r="AM276" s="23">
        <v>0</v>
      </c>
      <c r="AN276" s="23">
        <v>0</v>
      </c>
      <c r="AO276" s="23">
        <v>1</v>
      </c>
      <c r="AP276" s="23">
        <v>1</v>
      </c>
      <c r="AQ276" s="23">
        <v>1</v>
      </c>
      <c r="AR276" s="23">
        <v>1</v>
      </c>
      <c r="AS276" s="23">
        <v>1</v>
      </c>
      <c r="AT276" s="23">
        <v>1</v>
      </c>
      <c r="AU276" s="23">
        <v>1</v>
      </c>
      <c r="AV276" s="23">
        <v>1</v>
      </c>
      <c r="AW276" s="23">
        <v>0</v>
      </c>
      <c r="AX276" s="23">
        <v>0</v>
      </c>
      <c r="AY276" s="23">
        <v>1</v>
      </c>
      <c r="AZ276" s="23">
        <v>0</v>
      </c>
      <c r="BA276" s="23">
        <v>0</v>
      </c>
      <c r="BB276" s="23">
        <v>0</v>
      </c>
      <c r="BC276" s="23">
        <v>0</v>
      </c>
      <c r="BD276" s="23">
        <v>0</v>
      </c>
      <c r="BE276" s="23">
        <v>1</v>
      </c>
      <c r="BF276" s="23">
        <v>0</v>
      </c>
      <c r="BG276" s="23">
        <v>1</v>
      </c>
      <c r="BH276" s="23">
        <v>0</v>
      </c>
      <c r="BI276" s="23">
        <v>0</v>
      </c>
      <c r="BJ276" s="23">
        <v>0</v>
      </c>
      <c r="BK276" s="23">
        <v>0</v>
      </c>
    </row>
    <row r="277" spans="1:63" x14ac:dyDescent="0.2">
      <c r="A277" s="21" t="s">
        <v>199</v>
      </c>
      <c r="B277">
        <f t="shared" si="23"/>
        <v>42</v>
      </c>
      <c r="C277">
        <v>276</v>
      </c>
      <c r="D277" s="23">
        <v>2020</v>
      </c>
      <c r="E277" s="29">
        <v>-2.12</v>
      </c>
      <c r="F277" s="15">
        <f t="shared" si="24"/>
        <v>0.75444839857651247</v>
      </c>
      <c r="G277">
        <v>-2.81</v>
      </c>
      <c r="H277" s="33">
        <v>1</v>
      </c>
      <c r="I277" s="23">
        <v>1</v>
      </c>
      <c r="J277" s="23">
        <v>9800</v>
      </c>
      <c r="K277" s="23">
        <v>0</v>
      </c>
      <c r="L277" s="23">
        <v>1</v>
      </c>
      <c r="M277" s="23">
        <v>0</v>
      </c>
      <c r="N277" s="23">
        <v>0</v>
      </c>
      <c r="O277" s="23">
        <v>0</v>
      </c>
      <c r="P277">
        <v>0</v>
      </c>
      <c r="Q277" s="23">
        <v>0</v>
      </c>
      <c r="R277" s="23">
        <v>0</v>
      </c>
      <c r="S277" s="23">
        <v>0</v>
      </c>
      <c r="T277" s="23">
        <v>2015</v>
      </c>
      <c r="U277" s="23">
        <v>2015</v>
      </c>
      <c r="V277">
        <f t="shared" si="22"/>
        <v>2015</v>
      </c>
      <c r="W277" s="23">
        <v>1</v>
      </c>
      <c r="X277" s="23">
        <v>0</v>
      </c>
      <c r="Y277" s="23">
        <v>1</v>
      </c>
      <c r="Z277" s="23">
        <v>0</v>
      </c>
      <c r="AA277" s="23">
        <v>0</v>
      </c>
      <c r="AB277" s="23">
        <v>0</v>
      </c>
      <c r="AC277" s="23">
        <v>1</v>
      </c>
      <c r="AD277" s="23">
        <v>0</v>
      </c>
      <c r="AE277" s="23">
        <v>0</v>
      </c>
      <c r="AF277" s="23">
        <v>1</v>
      </c>
      <c r="AG277" s="23">
        <v>1</v>
      </c>
      <c r="AH277" s="23">
        <v>1</v>
      </c>
      <c r="AI277" s="23">
        <v>1</v>
      </c>
      <c r="AJ277" s="23">
        <v>1</v>
      </c>
      <c r="AK277" s="23">
        <v>1</v>
      </c>
      <c r="AL277" s="23">
        <v>1</v>
      </c>
      <c r="AM277" s="23">
        <v>0</v>
      </c>
      <c r="AN277" s="23">
        <v>0</v>
      </c>
      <c r="AO277" s="23">
        <v>1</v>
      </c>
      <c r="AP277" s="23">
        <v>1</v>
      </c>
      <c r="AQ277" s="23">
        <v>1</v>
      </c>
      <c r="AR277" s="23">
        <v>1</v>
      </c>
      <c r="AS277" s="23">
        <v>1</v>
      </c>
      <c r="AT277" s="23">
        <v>1</v>
      </c>
      <c r="AU277" s="23">
        <v>1</v>
      </c>
      <c r="AV277" s="23">
        <v>1</v>
      </c>
      <c r="AW277" s="23">
        <v>0</v>
      </c>
      <c r="AX277" s="23">
        <v>0</v>
      </c>
      <c r="AY277" s="23">
        <v>1</v>
      </c>
      <c r="AZ277" s="23">
        <v>0</v>
      </c>
      <c r="BA277" s="23">
        <v>1</v>
      </c>
      <c r="BB277" s="23">
        <v>0</v>
      </c>
      <c r="BC277" s="23">
        <v>0</v>
      </c>
      <c r="BD277" s="23">
        <v>0</v>
      </c>
      <c r="BE277" s="23">
        <v>1</v>
      </c>
      <c r="BF277" s="23">
        <v>0</v>
      </c>
      <c r="BG277" s="23">
        <v>1</v>
      </c>
      <c r="BH277" s="23">
        <v>0</v>
      </c>
      <c r="BI277" s="23">
        <v>0</v>
      </c>
      <c r="BJ277" s="23">
        <v>0</v>
      </c>
      <c r="BK277" s="23">
        <v>0</v>
      </c>
    </row>
    <row r="278" spans="1:63" x14ac:dyDescent="0.2">
      <c r="A278" s="21" t="s">
        <v>199</v>
      </c>
      <c r="B278">
        <f t="shared" si="23"/>
        <v>42</v>
      </c>
      <c r="C278">
        <v>277</v>
      </c>
      <c r="D278" s="23">
        <v>2020</v>
      </c>
      <c r="E278" s="29">
        <v>-1.94</v>
      </c>
      <c r="F278" s="15">
        <f t="shared" si="24"/>
        <v>0.69039145907473309</v>
      </c>
      <c r="G278">
        <v>-2.81</v>
      </c>
      <c r="H278" s="33">
        <v>1</v>
      </c>
      <c r="I278" s="23">
        <v>1</v>
      </c>
      <c r="J278" s="23">
        <v>8591</v>
      </c>
      <c r="K278" s="23">
        <v>0</v>
      </c>
      <c r="L278" s="23">
        <v>1</v>
      </c>
      <c r="M278" s="23">
        <v>0</v>
      </c>
      <c r="N278" s="23">
        <v>0</v>
      </c>
      <c r="O278" s="23">
        <v>0</v>
      </c>
      <c r="P278">
        <v>0</v>
      </c>
      <c r="Q278" s="23">
        <v>0</v>
      </c>
      <c r="R278" s="23">
        <v>0</v>
      </c>
      <c r="S278" s="23">
        <v>0</v>
      </c>
      <c r="T278" s="23">
        <v>2010</v>
      </c>
      <c r="U278" s="23">
        <v>2010</v>
      </c>
      <c r="V278">
        <f t="shared" si="22"/>
        <v>2010</v>
      </c>
      <c r="W278" s="23">
        <v>1</v>
      </c>
      <c r="X278" s="23">
        <v>0</v>
      </c>
      <c r="Y278" s="23">
        <v>1</v>
      </c>
      <c r="Z278" s="23">
        <v>0</v>
      </c>
      <c r="AA278" s="23">
        <v>0</v>
      </c>
      <c r="AB278" s="23">
        <v>0</v>
      </c>
      <c r="AC278" s="23">
        <v>1</v>
      </c>
      <c r="AD278" s="23">
        <v>0</v>
      </c>
      <c r="AE278" s="23">
        <v>0</v>
      </c>
      <c r="AF278" s="23">
        <v>1</v>
      </c>
      <c r="AG278" s="23">
        <v>1</v>
      </c>
      <c r="AH278" s="23">
        <v>1</v>
      </c>
      <c r="AI278" s="23">
        <v>1</v>
      </c>
      <c r="AJ278" s="23">
        <v>1</v>
      </c>
      <c r="AK278" s="23">
        <v>1</v>
      </c>
      <c r="AL278" s="23">
        <v>1</v>
      </c>
      <c r="AM278" s="23">
        <v>0</v>
      </c>
      <c r="AN278" s="23">
        <v>0</v>
      </c>
      <c r="AO278" s="23">
        <v>1</v>
      </c>
      <c r="AP278" s="23">
        <v>1</v>
      </c>
      <c r="AQ278" s="23">
        <v>1</v>
      </c>
      <c r="AR278" s="23">
        <v>1</v>
      </c>
      <c r="AS278" s="23">
        <v>1</v>
      </c>
      <c r="AT278" s="23">
        <v>1</v>
      </c>
      <c r="AU278" s="23">
        <v>1</v>
      </c>
      <c r="AV278" s="23">
        <v>1</v>
      </c>
      <c r="AW278" s="23">
        <v>0</v>
      </c>
      <c r="AX278" s="23">
        <v>0</v>
      </c>
      <c r="AY278" s="23">
        <v>1</v>
      </c>
      <c r="AZ278" s="23">
        <v>0</v>
      </c>
      <c r="BA278" s="23">
        <v>0</v>
      </c>
      <c r="BB278" s="23">
        <v>0</v>
      </c>
      <c r="BC278" s="23">
        <v>0</v>
      </c>
      <c r="BD278" s="23">
        <v>0</v>
      </c>
      <c r="BE278" s="23">
        <v>1</v>
      </c>
      <c r="BF278" s="23">
        <v>0</v>
      </c>
      <c r="BG278" s="23">
        <v>1</v>
      </c>
      <c r="BH278" s="23">
        <v>0</v>
      </c>
      <c r="BI278" s="23">
        <v>0</v>
      </c>
      <c r="BJ278" s="23">
        <v>0</v>
      </c>
      <c r="BK278" s="23">
        <v>0</v>
      </c>
    </row>
    <row r="279" spans="1:63" x14ac:dyDescent="0.2">
      <c r="A279" s="21" t="s">
        <v>199</v>
      </c>
      <c r="B279">
        <f t="shared" si="23"/>
        <v>42</v>
      </c>
      <c r="C279">
        <v>278</v>
      </c>
      <c r="D279" s="23">
        <v>2020</v>
      </c>
      <c r="E279" s="29">
        <v>-2.06</v>
      </c>
      <c r="F279" s="15">
        <f t="shared" si="24"/>
        <v>0.73309608540925264</v>
      </c>
      <c r="G279">
        <v>-2.81</v>
      </c>
      <c r="H279" s="33">
        <v>1</v>
      </c>
      <c r="I279" s="23">
        <v>1</v>
      </c>
      <c r="J279" s="23">
        <v>8591</v>
      </c>
      <c r="K279" s="23">
        <v>0</v>
      </c>
      <c r="L279" s="23">
        <v>1</v>
      </c>
      <c r="M279" s="23">
        <v>0</v>
      </c>
      <c r="N279" s="23">
        <v>0</v>
      </c>
      <c r="O279" s="23">
        <v>0</v>
      </c>
      <c r="P279">
        <v>0</v>
      </c>
      <c r="Q279" s="23">
        <v>0</v>
      </c>
      <c r="R279" s="23">
        <v>0</v>
      </c>
      <c r="S279" s="23">
        <v>0</v>
      </c>
      <c r="T279" s="23">
        <v>2010</v>
      </c>
      <c r="U279" s="23">
        <v>2010</v>
      </c>
      <c r="V279">
        <f t="shared" si="22"/>
        <v>2010</v>
      </c>
      <c r="W279" s="23">
        <v>1</v>
      </c>
      <c r="X279" s="23">
        <v>0</v>
      </c>
      <c r="Y279" s="23">
        <v>1</v>
      </c>
      <c r="Z279" s="23">
        <v>0</v>
      </c>
      <c r="AA279" s="23">
        <v>0</v>
      </c>
      <c r="AB279" s="23">
        <v>0</v>
      </c>
      <c r="AC279" s="23">
        <v>1</v>
      </c>
      <c r="AD279" s="23">
        <v>0</v>
      </c>
      <c r="AE279" s="23">
        <v>0</v>
      </c>
      <c r="AF279" s="23">
        <v>1</v>
      </c>
      <c r="AG279" s="23">
        <v>1</v>
      </c>
      <c r="AH279" s="23">
        <v>1</v>
      </c>
      <c r="AI279" s="23">
        <v>1</v>
      </c>
      <c r="AJ279" s="23">
        <v>1</v>
      </c>
      <c r="AK279" s="23">
        <v>1</v>
      </c>
      <c r="AL279" s="23">
        <v>1</v>
      </c>
      <c r="AM279" s="23">
        <v>0</v>
      </c>
      <c r="AN279" s="23">
        <v>0</v>
      </c>
      <c r="AO279" s="23">
        <v>1</v>
      </c>
      <c r="AP279" s="23">
        <v>1</v>
      </c>
      <c r="AQ279" s="23">
        <v>1</v>
      </c>
      <c r="AR279" s="23">
        <v>1</v>
      </c>
      <c r="AS279" s="23">
        <v>1</v>
      </c>
      <c r="AT279" s="23">
        <v>1</v>
      </c>
      <c r="AU279" s="23">
        <v>1</v>
      </c>
      <c r="AV279" s="23">
        <v>1</v>
      </c>
      <c r="AW279" s="23">
        <v>0</v>
      </c>
      <c r="AX279" s="23">
        <v>0</v>
      </c>
      <c r="AY279" s="23">
        <v>1</v>
      </c>
      <c r="AZ279" s="23">
        <v>0</v>
      </c>
      <c r="BA279" s="23">
        <v>1</v>
      </c>
      <c r="BB279" s="23">
        <v>0</v>
      </c>
      <c r="BC279" s="23">
        <v>0</v>
      </c>
      <c r="BD279" s="23">
        <v>0</v>
      </c>
      <c r="BE279" s="23">
        <v>1</v>
      </c>
      <c r="BF279" s="23">
        <v>0</v>
      </c>
      <c r="BG279" s="23">
        <v>1</v>
      </c>
      <c r="BH279" s="23">
        <v>0</v>
      </c>
      <c r="BI279" s="23">
        <v>0</v>
      </c>
      <c r="BJ279" s="23">
        <v>0</v>
      </c>
      <c r="BK279" s="23">
        <v>0</v>
      </c>
    </row>
    <row r="280" spans="1:63" x14ac:dyDescent="0.2">
      <c r="A280" s="21" t="s">
        <v>199</v>
      </c>
      <c r="B280">
        <f t="shared" si="23"/>
        <v>42</v>
      </c>
      <c r="C280">
        <v>279</v>
      </c>
      <c r="D280" s="23">
        <v>2020</v>
      </c>
      <c r="E280" s="29">
        <v>-1.92</v>
      </c>
      <c r="F280" s="15">
        <f t="shared" si="24"/>
        <v>0.68327402135231308</v>
      </c>
      <c r="G280">
        <v>-2.81</v>
      </c>
      <c r="H280" s="33">
        <v>1</v>
      </c>
      <c r="I280" s="23">
        <v>1</v>
      </c>
      <c r="J280" s="23">
        <v>7671</v>
      </c>
      <c r="K280" s="23">
        <v>0</v>
      </c>
      <c r="L280" s="23">
        <v>1</v>
      </c>
      <c r="M280" s="23">
        <v>0</v>
      </c>
      <c r="N280" s="23">
        <v>0</v>
      </c>
      <c r="O280" s="23">
        <v>0</v>
      </c>
      <c r="P280">
        <v>0</v>
      </c>
      <c r="Q280" s="23">
        <v>0</v>
      </c>
      <c r="R280" s="23">
        <v>0</v>
      </c>
      <c r="S280" s="23">
        <v>0</v>
      </c>
      <c r="T280" s="23">
        <v>2005</v>
      </c>
      <c r="U280" s="23">
        <v>2005</v>
      </c>
      <c r="V280">
        <f t="shared" si="22"/>
        <v>2005</v>
      </c>
      <c r="W280" s="23">
        <v>1</v>
      </c>
      <c r="X280" s="23">
        <v>0</v>
      </c>
      <c r="Y280" s="23">
        <v>1</v>
      </c>
      <c r="Z280" s="23">
        <v>0</v>
      </c>
      <c r="AA280" s="23">
        <v>0</v>
      </c>
      <c r="AB280" s="23">
        <v>0</v>
      </c>
      <c r="AC280" s="23">
        <v>1</v>
      </c>
      <c r="AD280" s="23">
        <v>0</v>
      </c>
      <c r="AE280" s="23">
        <v>0</v>
      </c>
      <c r="AF280" s="23">
        <v>1</v>
      </c>
      <c r="AG280" s="23">
        <v>1</v>
      </c>
      <c r="AH280" s="23">
        <v>1</v>
      </c>
      <c r="AI280" s="23">
        <v>1</v>
      </c>
      <c r="AJ280" s="23">
        <v>1</v>
      </c>
      <c r="AK280" s="23">
        <v>1</v>
      </c>
      <c r="AL280" s="23">
        <v>1</v>
      </c>
      <c r="AM280" s="23">
        <v>0</v>
      </c>
      <c r="AN280" s="23">
        <v>0</v>
      </c>
      <c r="AO280" s="23">
        <v>1</v>
      </c>
      <c r="AP280" s="23">
        <v>1</v>
      </c>
      <c r="AQ280" s="23">
        <v>1</v>
      </c>
      <c r="AR280" s="23">
        <v>1</v>
      </c>
      <c r="AS280" s="23">
        <v>1</v>
      </c>
      <c r="AT280" s="23">
        <v>1</v>
      </c>
      <c r="AU280" s="23">
        <v>1</v>
      </c>
      <c r="AV280" s="23">
        <v>1</v>
      </c>
      <c r="AW280" s="23">
        <v>0</v>
      </c>
      <c r="AX280" s="23">
        <v>0</v>
      </c>
      <c r="AY280" s="23">
        <v>1</v>
      </c>
      <c r="AZ280" s="23">
        <v>0</v>
      </c>
      <c r="BA280" s="23">
        <v>0</v>
      </c>
      <c r="BB280" s="23">
        <v>0</v>
      </c>
      <c r="BC280" s="23">
        <v>0</v>
      </c>
      <c r="BD280" s="23">
        <v>0</v>
      </c>
      <c r="BE280" s="23">
        <v>1</v>
      </c>
      <c r="BF280" s="23">
        <v>0</v>
      </c>
      <c r="BG280" s="23">
        <v>1</v>
      </c>
      <c r="BH280" s="23">
        <v>0</v>
      </c>
      <c r="BI280" s="23">
        <v>0</v>
      </c>
      <c r="BJ280" s="23">
        <v>0</v>
      </c>
      <c r="BK280" s="23">
        <v>0</v>
      </c>
    </row>
    <row r="281" spans="1:63" x14ac:dyDescent="0.2">
      <c r="A281" s="21" t="s">
        <v>199</v>
      </c>
      <c r="B281">
        <f t="shared" si="23"/>
        <v>42</v>
      </c>
      <c r="C281">
        <v>280</v>
      </c>
      <c r="D281" s="23">
        <v>2020</v>
      </c>
      <c r="E281" s="29">
        <v>-2.17</v>
      </c>
      <c r="F281" s="15">
        <f t="shared" si="24"/>
        <v>0.77224199288256223</v>
      </c>
      <c r="G281">
        <v>-2.81</v>
      </c>
      <c r="H281" s="33">
        <v>1</v>
      </c>
      <c r="I281" s="23">
        <v>1</v>
      </c>
      <c r="J281" s="23">
        <v>7671</v>
      </c>
      <c r="K281" s="23">
        <v>0</v>
      </c>
      <c r="L281" s="23">
        <v>1</v>
      </c>
      <c r="M281" s="23">
        <v>0</v>
      </c>
      <c r="N281" s="23">
        <v>0</v>
      </c>
      <c r="O281" s="23">
        <v>0</v>
      </c>
      <c r="P281">
        <v>0</v>
      </c>
      <c r="Q281" s="23">
        <v>0</v>
      </c>
      <c r="R281" s="23">
        <v>0</v>
      </c>
      <c r="S281" s="23">
        <v>0</v>
      </c>
      <c r="T281" s="23">
        <v>2005</v>
      </c>
      <c r="U281" s="23">
        <v>2005</v>
      </c>
      <c r="V281">
        <f t="shared" si="22"/>
        <v>2005</v>
      </c>
      <c r="W281" s="23">
        <v>1</v>
      </c>
      <c r="X281" s="23">
        <v>0</v>
      </c>
      <c r="Y281" s="23">
        <v>1</v>
      </c>
      <c r="Z281" s="23">
        <v>0</v>
      </c>
      <c r="AA281" s="23">
        <v>0</v>
      </c>
      <c r="AB281" s="23">
        <v>0</v>
      </c>
      <c r="AC281" s="23">
        <v>1</v>
      </c>
      <c r="AD281" s="23">
        <v>0</v>
      </c>
      <c r="AE281" s="23">
        <v>0</v>
      </c>
      <c r="AF281" s="23">
        <v>1</v>
      </c>
      <c r="AG281" s="23">
        <v>1</v>
      </c>
      <c r="AH281" s="23">
        <v>1</v>
      </c>
      <c r="AI281" s="23">
        <v>1</v>
      </c>
      <c r="AJ281" s="23">
        <v>1</v>
      </c>
      <c r="AK281" s="23">
        <v>1</v>
      </c>
      <c r="AL281" s="23">
        <v>1</v>
      </c>
      <c r="AM281" s="23">
        <v>0</v>
      </c>
      <c r="AN281" s="23">
        <v>0</v>
      </c>
      <c r="AO281" s="23">
        <v>1</v>
      </c>
      <c r="AP281" s="23">
        <v>1</v>
      </c>
      <c r="AQ281" s="23">
        <v>1</v>
      </c>
      <c r="AR281" s="23">
        <v>1</v>
      </c>
      <c r="AS281" s="23">
        <v>1</v>
      </c>
      <c r="AT281" s="23">
        <v>1</v>
      </c>
      <c r="AU281" s="23">
        <v>1</v>
      </c>
      <c r="AV281" s="23">
        <v>1</v>
      </c>
      <c r="AW281" s="23">
        <v>0</v>
      </c>
      <c r="AX281" s="23">
        <v>0</v>
      </c>
      <c r="AY281" s="23">
        <v>1</v>
      </c>
      <c r="AZ281" s="23">
        <v>0</v>
      </c>
      <c r="BA281" s="23">
        <v>1</v>
      </c>
      <c r="BB281" s="23">
        <v>0</v>
      </c>
      <c r="BC281" s="23">
        <v>0</v>
      </c>
      <c r="BD281" s="23">
        <v>0</v>
      </c>
      <c r="BE281" s="23">
        <v>1</v>
      </c>
      <c r="BF281" s="23">
        <v>0</v>
      </c>
      <c r="BG281" s="23">
        <v>1</v>
      </c>
      <c r="BH281" s="23">
        <v>0</v>
      </c>
      <c r="BI281" s="23">
        <v>0</v>
      </c>
      <c r="BJ281" s="23">
        <v>0</v>
      </c>
      <c r="BK281" s="23">
        <v>0</v>
      </c>
    </row>
    <row r="282" spans="1:63" x14ac:dyDescent="0.2">
      <c r="A282" s="21" t="s">
        <v>199</v>
      </c>
      <c r="B282">
        <f t="shared" si="23"/>
        <v>42</v>
      </c>
      <c r="C282">
        <v>281</v>
      </c>
      <c r="D282" s="23">
        <v>2020</v>
      </c>
      <c r="E282" s="29">
        <v>-1.88</v>
      </c>
      <c r="F282" s="15">
        <f t="shared" si="24"/>
        <v>0.66903914590747326</v>
      </c>
      <c r="G282">
        <v>-2.81</v>
      </c>
      <c r="H282" s="33">
        <v>1</v>
      </c>
      <c r="I282" s="23">
        <v>1</v>
      </c>
      <c r="J282" s="23">
        <v>6783</v>
      </c>
      <c r="K282" s="23">
        <v>0</v>
      </c>
      <c r="L282" s="23">
        <v>1</v>
      </c>
      <c r="M282" s="23">
        <v>0</v>
      </c>
      <c r="N282" s="23">
        <v>0</v>
      </c>
      <c r="O282" s="23">
        <v>0</v>
      </c>
      <c r="P282">
        <v>0</v>
      </c>
      <c r="Q282" s="23">
        <v>0</v>
      </c>
      <c r="R282" s="23">
        <v>0</v>
      </c>
      <c r="S282" s="23">
        <v>0</v>
      </c>
      <c r="T282" s="23">
        <v>2000</v>
      </c>
      <c r="U282" s="23">
        <v>2000</v>
      </c>
      <c r="V282">
        <f t="shared" si="22"/>
        <v>2000</v>
      </c>
      <c r="W282" s="23">
        <v>1</v>
      </c>
      <c r="X282" s="23">
        <v>0</v>
      </c>
      <c r="Y282" s="23">
        <v>1</v>
      </c>
      <c r="Z282" s="23">
        <v>0</v>
      </c>
      <c r="AA282" s="23">
        <v>0</v>
      </c>
      <c r="AB282" s="23">
        <v>0</v>
      </c>
      <c r="AC282" s="23">
        <v>1</v>
      </c>
      <c r="AD282" s="23">
        <v>0</v>
      </c>
      <c r="AE282" s="23">
        <v>0</v>
      </c>
      <c r="AF282" s="23">
        <v>1</v>
      </c>
      <c r="AG282" s="23">
        <v>1</v>
      </c>
      <c r="AH282" s="23">
        <v>1</v>
      </c>
      <c r="AI282" s="23">
        <v>1</v>
      </c>
      <c r="AJ282" s="23">
        <v>1</v>
      </c>
      <c r="AK282" s="23">
        <v>1</v>
      </c>
      <c r="AL282" s="23">
        <v>1</v>
      </c>
      <c r="AM282" s="23">
        <v>0</v>
      </c>
      <c r="AN282" s="23">
        <v>0</v>
      </c>
      <c r="AO282" s="23">
        <v>1</v>
      </c>
      <c r="AP282" s="23">
        <v>1</v>
      </c>
      <c r="AQ282" s="23">
        <v>1</v>
      </c>
      <c r="AR282" s="23">
        <v>1</v>
      </c>
      <c r="AS282" s="23">
        <v>1</v>
      </c>
      <c r="AT282" s="23">
        <v>1</v>
      </c>
      <c r="AU282" s="23">
        <v>1</v>
      </c>
      <c r="AV282" s="23">
        <v>1</v>
      </c>
      <c r="AW282" s="23">
        <v>0</v>
      </c>
      <c r="AX282" s="23">
        <v>0</v>
      </c>
      <c r="AY282" s="23">
        <v>1</v>
      </c>
      <c r="AZ282" s="23">
        <v>0</v>
      </c>
      <c r="BA282" s="23">
        <v>0</v>
      </c>
      <c r="BB282" s="23">
        <v>0</v>
      </c>
      <c r="BC282" s="23">
        <v>0</v>
      </c>
      <c r="BD282" s="23">
        <v>0</v>
      </c>
      <c r="BE282" s="23">
        <v>1</v>
      </c>
      <c r="BF282" s="23">
        <v>0</v>
      </c>
      <c r="BG282" s="23">
        <v>1</v>
      </c>
      <c r="BH282" s="23">
        <v>0</v>
      </c>
      <c r="BI282" s="23">
        <v>0</v>
      </c>
      <c r="BJ282" s="23">
        <v>0</v>
      </c>
      <c r="BK282" s="23">
        <v>0</v>
      </c>
    </row>
    <row r="283" spans="1:63" x14ac:dyDescent="0.2">
      <c r="A283" s="21" t="s">
        <v>199</v>
      </c>
      <c r="B283">
        <f t="shared" si="23"/>
        <v>42</v>
      </c>
      <c r="C283">
        <v>282</v>
      </c>
      <c r="D283" s="23">
        <v>2020</v>
      </c>
      <c r="E283" s="29">
        <v>-2.08</v>
      </c>
      <c r="F283" s="15">
        <f t="shared" si="24"/>
        <v>0.74021352313167266</v>
      </c>
      <c r="G283">
        <v>-2.81</v>
      </c>
      <c r="H283" s="33">
        <v>1</v>
      </c>
      <c r="I283" s="23">
        <v>1</v>
      </c>
      <c r="J283" s="23">
        <v>6783</v>
      </c>
      <c r="K283" s="23">
        <v>0</v>
      </c>
      <c r="L283" s="23">
        <v>1</v>
      </c>
      <c r="M283" s="23">
        <v>0</v>
      </c>
      <c r="N283" s="23">
        <v>0</v>
      </c>
      <c r="O283" s="23">
        <v>0</v>
      </c>
      <c r="P283">
        <v>0</v>
      </c>
      <c r="Q283" s="23">
        <v>0</v>
      </c>
      <c r="R283" s="23">
        <v>0</v>
      </c>
      <c r="S283" s="23">
        <v>0</v>
      </c>
      <c r="T283" s="23">
        <v>2000</v>
      </c>
      <c r="U283" s="23">
        <v>2000</v>
      </c>
      <c r="V283">
        <f t="shared" si="22"/>
        <v>2000</v>
      </c>
      <c r="W283" s="23">
        <v>1</v>
      </c>
      <c r="X283" s="23">
        <v>0</v>
      </c>
      <c r="Y283" s="23">
        <v>1</v>
      </c>
      <c r="Z283" s="23">
        <v>0</v>
      </c>
      <c r="AA283" s="23">
        <v>0</v>
      </c>
      <c r="AB283" s="23">
        <v>0</v>
      </c>
      <c r="AC283" s="23">
        <v>1</v>
      </c>
      <c r="AD283" s="23">
        <v>0</v>
      </c>
      <c r="AE283" s="23">
        <v>0</v>
      </c>
      <c r="AF283" s="23">
        <v>1</v>
      </c>
      <c r="AG283" s="23">
        <v>1</v>
      </c>
      <c r="AH283" s="23">
        <v>1</v>
      </c>
      <c r="AI283" s="23">
        <v>1</v>
      </c>
      <c r="AJ283" s="23">
        <v>1</v>
      </c>
      <c r="AK283" s="23">
        <v>1</v>
      </c>
      <c r="AL283" s="23">
        <v>1</v>
      </c>
      <c r="AM283" s="23">
        <v>0</v>
      </c>
      <c r="AN283" s="23">
        <v>0</v>
      </c>
      <c r="AO283" s="23">
        <v>1</v>
      </c>
      <c r="AP283" s="23">
        <v>1</v>
      </c>
      <c r="AQ283" s="23">
        <v>1</v>
      </c>
      <c r="AR283" s="23">
        <v>1</v>
      </c>
      <c r="AS283" s="23">
        <v>1</v>
      </c>
      <c r="AT283" s="23">
        <v>1</v>
      </c>
      <c r="AU283" s="23">
        <v>1</v>
      </c>
      <c r="AV283" s="23">
        <v>1</v>
      </c>
      <c r="AW283" s="23">
        <v>0</v>
      </c>
      <c r="AX283" s="23">
        <v>0</v>
      </c>
      <c r="AY283" s="23">
        <v>1</v>
      </c>
      <c r="AZ283" s="23">
        <v>0</v>
      </c>
      <c r="BA283" s="23">
        <v>1</v>
      </c>
      <c r="BB283" s="23">
        <v>0</v>
      </c>
      <c r="BC283" s="23">
        <v>0</v>
      </c>
      <c r="BD283" s="23">
        <v>0</v>
      </c>
      <c r="BE283" s="23">
        <v>1</v>
      </c>
      <c r="BF283" s="23">
        <v>0</v>
      </c>
      <c r="BG283" s="23">
        <v>1</v>
      </c>
      <c r="BH283" s="23">
        <v>0</v>
      </c>
      <c r="BI283" s="23">
        <v>0</v>
      </c>
      <c r="BJ283" s="23">
        <v>0</v>
      </c>
      <c r="BK283" s="23">
        <v>0</v>
      </c>
    </row>
    <row r="284" spans="1:63" x14ac:dyDescent="0.2">
      <c r="A284" s="21" t="s">
        <v>204</v>
      </c>
      <c r="B284">
        <f t="shared" si="23"/>
        <v>43</v>
      </c>
      <c r="C284">
        <v>283</v>
      </c>
      <c r="D284" s="23">
        <v>2010</v>
      </c>
      <c r="E284" s="29">
        <v>-1.42</v>
      </c>
      <c r="F284">
        <v>0.28000000000000003</v>
      </c>
      <c r="G284" s="15">
        <f t="shared" ref="G284:G314" si="25">E284/F284</f>
        <v>-5.0714285714285703</v>
      </c>
      <c r="H284" s="33">
        <v>0</v>
      </c>
      <c r="I284" s="23">
        <v>0</v>
      </c>
      <c r="J284" s="23">
        <v>1404</v>
      </c>
      <c r="K284" s="23">
        <v>1</v>
      </c>
      <c r="L284" s="23">
        <v>0</v>
      </c>
      <c r="M284" s="23">
        <v>0</v>
      </c>
      <c r="N284" s="23">
        <v>0</v>
      </c>
      <c r="O284" s="23">
        <v>0</v>
      </c>
      <c r="P284">
        <v>0</v>
      </c>
      <c r="Q284" s="23">
        <v>0</v>
      </c>
      <c r="R284" s="23">
        <v>0</v>
      </c>
      <c r="S284" s="23">
        <v>1</v>
      </c>
      <c r="T284" s="23">
        <v>2000</v>
      </c>
      <c r="U284" s="23">
        <v>2005</v>
      </c>
      <c r="V284">
        <f t="shared" si="22"/>
        <v>2003</v>
      </c>
      <c r="W284" s="23">
        <v>1</v>
      </c>
      <c r="X284" s="23">
        <v>0</v>
      </c>
      <c r="Y284" s="23">
        <v>0</v>
      </c>
      <c r="Z284" s="23">
        <v>0</v>
      </c>
      <c r="AA284" s="23">
        <v>0</v>
      </c>
      <c r="AB284" s="23">
        <v>0</v>
      </c>
      <c r="AC284" s="23">
        <v>0</v>
      </c>
      <c r="AD284" s="23">
        <v>0</v>
      </c>
      <c r="AE284" s="23">
        <v>0</v>
      </c>
      <c r="AF284" s="23">
        <v>0</v>
      </c>
      <c r="AG284" s="23">
        <v>0</v>
      </c>
      <c r="AH284" s="23">
        <v>0</v>
      </c>
      <c r="AI284" s="23">
        <v>0</v>
      </c>
      <c r="AJ284" s="23">
        <v>0</v>
      </c>
      <c r="AK284" s="23">
        <v>1</v>
      </c>
      <c r="AL284" s="23">
        <v>0</v>
      </c>
      <c r="AM284" s="23">
        <v>1</v>
      </c>
      <c r="AN284" s="23">
        <v>1</v>
      </c>
      <c r="AO284" s="23">
        <v>1</v>
      </c>
      <c r="AP284" s="23">
        <v>1</v>
      </c>
      <c r="AQ284" s="23">
        <v>0</v>
      </c>
      <c r="AR284" s="23">
        <v>1</v>
      </c>
      <c r="AS284" s="23">
        <v>0</v>
      </c>
      <c r="AT284" s="23">
        <v>1</v>
      </c>
      <c r="AU284" s="23">
        <v>0</v>
      </c>
      <c r="AV284" s="23">
        <v>0</v>
      </c>
      <c r="AW284" s="23">
        <v>0</v>
      </c>
      <c r="AX284" s="23">
        <v>1</v>
      </c>
      <c r="AY284" s="23">
        <v>0</v>
      </c>
      <c r="AZ284" s="23">
        <v>1</v>
      </c>
      <c r="BA284" s="23">
        <v>0</v>
      </c>
      <c r="BB284" s="23">
        <v>0</v>
      </c>
      <c r="BC284" s="23">
        <v>0</v>
      </c>
      <c r="BD284" s="23">
        <v>0</v>
      </c>
      <c r="BE284" s="23">
        <v>0</v>
      </c>
      <c r="BF284" s="23">
        <v>0</v>
      </c>
      <c r="BG284" s="23">
        <v>0</v>
      </c>
      <c r="BH284" s="23">
        <v>0</v>
      </c>
      <c r="BI284" s="23">
        <v>1</v>
      </c>
      <c r="BJ284" s="23">
        <v>0</v>
      </c>
      <c r="BK284" s="23">
        <v>0</v>
      </c>
    </row>
    <row r="285" spans="1:63" x14ac:dyDescent="0.2">
      <c r="A285" s="21" t="s">
        <v>204</v>
      </c>
      <c r="B285">
        <f t="shared" si="23"/>
        <v>43</v>
      </c>
      <c r="C285">
        <v>284</v>
      </c>
      <c r="D285" s="23">
        <v>2010</v>
      </c>
      <c r="E285" s="29">
        <v>-1.55</v>
      </c>
      <c r="F285">
        <v>0.27</v>
      </c>
      <c r="G285" s="15">
        <f t="shared" si="25"/>
        <v>-5.7407407407407405</v>
      </c>
      <c r="H285" s="33">
        <v>0</v>
      </c>
      <c r="I285" s="23">
        <v>0</v>
      </c>
      <c r="J285" s="23">
        <v>1404</v>
      </c>
      <c r="K285" s="23">
        <v>1</v>
      </c>
      <c r="L285" s="23">
        <v>0</v>
      </c>
      <c r="M285" s="23">
        <v>0</v>
      </c>
      <c r="N285" s="23">
        <v>0</v>
      </c>
      <c r="O285" s="23">
        <v>0</v>
      </c>
      <c r="P285">
        <v>0</v>
      </c>
      <c r="Q285" s="23">
        <v>0</v>
      </c>
      <c r="R285" s="23">
        <v>0</v>
      </c>
      <c r="S285" s="23">
        <v>1</v>
      </c>
      <c r="T285" s="23">
        <v>2000</v>
      </c>
      <c r="U285" s="23">
        <v>2005</v>
      </c>
      <c r="V285">
        <f t="shared" si="22"/>
        <v>2003</v>
      </c>
      <c r="W285" s="23">
        <v>1</v>
      </c>
      <c r="X285" s="23">
        <v>0</v>
      </c>
      <c r="Y285" s="23">
        <v>0</v>
      </c>
      <c r="Z285" s="23">
        <v>0</v>
      </c>
      <c r="AA285" s="23">
        <v>0</v>
      </c>
      <c r="AB285" s="23">
        <v>0</v>
      </c>
      <c r="AC285" s="23">
        <v>0</v>
      </c>
      <c r="AD285" s="23">
        <v>0</v>
      </c>
      <c r="AE285" s="23">
        <v>0</v>
      </c>
      <c r="AF285" s="23">
        <v>0</v>
      </c>
      <c r="AG285" s="23">
        <v>0</v>
      </c>
      <c r="AH285" s="23">
        <v>0</v>
      </c>
      <c r="AI285" s="23">
        <v>0</v>
      </c>
      <c r="AJ285" s="23">
        <v>0</v>
      </c>
      <c r="AK285" s="23">
        <v>1</v>
      </c>
      <c r="AL285" s="23">
        <v>0</v>
      </c>
      <c r="AM285" s="23">
        <v>1</v>
      </c>
      <c r="AN285" s="23">
        <v>1</v>
      </c>
      <c r="AO285" s="23">
        <v>1</v>
      </c>
      <c r="AP285" s="23">
        <v>1</v>
      </c>
      <c r="AQ285" s="23">
        <v>0</v>
      </c>
      <c r="AR285" s="23">
        <v>1</v>
      </c>
      <c r="AS285" s="23">
        <v>0</v>
      </c>
      <c r="AT285" s="23">
        <v>1</v>
      </c>
      <c r="AU285" s="23">
        <v>0</v>
      </c>
      <c r="AV285" s="23">
        <v>0</v>
      </c>
      <c r="AW285" s="23">
        <v>0</v>
      </c>
      <c r="AX285" s="23">
        <v>1</v>
      </c>
      <c r="AY285" s="23">
        <v>0</v>
      </c>
      <c r="AZ285" s="23">
        <v>1</v>
      </c>
      <c r="BA285" s="23">
        <v>0</v>
      </c>
      <c r="BB285" s="23">
        <v>0</v>
      </c>
      <c r="BC285" s="23">
        <v>0</v>
      </c>
      <c r="BD285" s="23">
        <v>0</v>
      </c>
      <c r="BE285" s="23">
        <v>0</v>
      </c>
      <c r="BF285" s="23">
        <v>0</v>
      </c>
      <c r="BG285" s="23">
        <v>0</v>
      </c>
      <c r="BH285" s="23">
        <v>0</v>
      </c>
      <c r="BI285" s="23">
        <v>1</v>
      </c>
      <c r="BJ285" s="23">
        <v>0</v>
      </c>
      <c r="BK285" s="23">
        <v>0</v>
      </c>
    </row>
    <row r="286" spans="1:63" x14ac:dyDescent="0.2">
      <c r="A286" s="21" t="s">
        <v>204</v>
      </c>
      <c r="B286">
        <f t="shared" si="23"/>
        <v>43</v>
      </c>
      <c r="C286">
        <v>285</v>
      </c>
      <c r="D286" s="23">
        <v>2010</v>
      </c>
      <c r="E286" s="29">
        <v>-1.6</v>
      </c>
      <c r="F286">
        <v>0.27</v>
      </c>
      <c r="G286" s="15">
        <f t="shared" si="25"/>
        <v>-5.9259259259259256</v>
      </c>
      <c r="H286" s="33">
        <v>0</v>
      </c>
      <c r="I286" s="23">
        <v>0</v>
      </c>
      <c r="J286" s="23">
        <v>1404</v>
      </c>
      <c r="K286" s="23">
        <v>1</v>
      </c>
      <c r="L286" s="23">
        <v>0</v>
      </c>
      <c r="M286" s="23">
        <v>0</v>
      </c>
      <c r="N286" s="23">
        <v>0</v>
      </c>
      <c r="O286" s="23">
        <v>0</v>
      </c>
      <c r="P286">
        <v>0</v>
      </c>
      <c r="Q286" s="23">
        <v>0</v>
      </c>
      <c r="R286" s="23">
        <v>0</v>
      </c>
      <c r="S286" s="23">
        <v>1</v>
      </c>
      <c r="T286" s="23">
        <v>2000</v>
      </c>
      <c r="U286" s="23">
        <v>2005</v>
      </c>
      <c r="V286">
        <f t="shared" si="22"/>
        <v>2003</v>
      </c>
      <c r="W286" s="23">
        <v>1</v>
      </c>
      <c r="X286" s="23">
        <v>0</v>
      </c>
      <c r="Y286" s="23">
        <v>0</v>
      </c>
      <c r="Z286" s="23">
        <v>0</v>
      </c>
      <c r="AA286" s="23">
        <v>0</v>
      </c>
      <c r="AB286" s="23">
        <v>0</v>
      </c>
      <c r="AC286" s="23">
        <v>0</v>
      </c>
      <c r="AD286" s="23">
        <v>0</v>
      </c>
      <c r="AE286" s="23">
        <v>0</v>
      </c>
      <c r="AF286" s="23">
        <v>0</v>
      </c>
      <c r="AG286" s="23">
        <v>0</v>
      </c>
      <c r="AH286" s="23">
        <v>0</v>
      </c>
      <c r="AI286" s="23">
        <v>0</v>
      </c>
      <c r="AJ286" s="23">
        <v>0</v>
      </c>
      <c r="AK286" s="23">
        <v>1</v>
      </c>
      <c r="AL286" s="23">
        <v>0</v>
      </c>
      <c r="AM286" s="23">
        <v>1</v>
      </c>
      <c r="AN286" s="23">
        <v>1</v>
      </c>
      <c r="AO286" s="23">
        <v>1</v>
      </c>
      <c r="AP286" s="23">
        <v>1</v>
      </c>
      <c r="AQ286" s="23">
        <v>0</v>
      </c>
      <c r="AR286" s="23">
        <v>1</v>
      </c>
      <c r="AS286" s="23">
        <v>0</v>
      </c>
      <c r="AT286" s="23">
        <v>1</v>
      </c>
      <c r="AU286" s="23">
        <v>0</v>
      </c>
      <c r="AV286" s="23">
        <v>0</v>
      </c>
      <c r="AW286" s="23">
        <v>0</v>
      </c>
      <c r="AX286" s="23">
        <v>1</v>
      </c>
      <c r="AY286" s="23">
        <v>0</v>
      </c>
      <c r="AZ286" s="23">
        <v>1</v>
      </c>
      <c r="BA286" s="23">
        <v>0</v>
      </c>
      <c r="BB286" s="23">
        <v>0</v>
      </c>
      <c r="BC286" s="23">
        <v>0</v>
      </c>
      <c r="BD286" s="23">
        <v>0</v>
      </c>
      <c r="BE286" s="23">
        <v>0</v>
      </c>
      <c r="BF286" s="23">
        <v>0</v>
      </c>
      <c r="BG286" s="23">
        <v>0</v>
      </c>
      <c r="BH286" s="23">
        <v>0</v>
      </c>
      <c r="BI286" s="23">
        <v>1</v>
      </c>
      <c r="BJ286" s="23">
        <v>0</v>
      </c>
      <c r="BK286" s="23">
        <v>0</v>
      </c>
    </row>
    <row r="287" spans="1:63" x14ac:dyDescent="0.2">
      <c r="A287" s="21" t="s">
        <v>204</v>
      </c>
      <c r="B287">
        <f t="shared" si="23"/>
        <v>43</v>
      </c>
      <c r="C287">
        <v>286</v>
      </c>
      <c r="D287" s="23">
        <v>2010</v>
      </c>
      <c r="E287" s="29">
        <v>-1.62</v>
      </c>
      <c r="F287">
        <v>0.27</v>
      </c>
      <c r="G287" s="15">
        <f t="shared" si="25"/>
        <v>-6</v>
      </c>
      <c r="H287" s="33">
        <v>0</v>
      </c>
      <c r="I287" s="23">
        <v>0</v>
      </c>
      <c r="J287" s="23">
        <v>1404</v>
      </c>
      <c r="K287" s="23">
        <v>1</v>
      </c>
      <c r="L287" s="23">
        <v>0</v>
      </c>
      <c r="M287" s="23">
        <v>0</v>
      </c>
      <c r="N287" s="23">
        <v>0</v>
      </c>
      <c r="O287" s="23">
        <v>0</v>
      </c>
      <c r="P287">
        <v>0</v>
      </c>
      <c r="Q287" s="23">
        <v>0</v>
      </c>
      <c r="R287" s="23">
        <v>0</v>
      </c>
      <c r="S287" s="23">
        <v>1</v>
      </c>
      <c r="T287" s="23">
        <v>2000</v>
      </c>
      <c r="U287" s="23">
        <v>2005</v>
      </c>
      <c r="V287">
        <f t="shared" si="22"/>
        <v>2003</v>
      </c>
      <c r="W287" s="23">
        <v>1</v>
      </c>
      <c r="X287" s="23">
        <v>0</v>
      </c>
      <c r="Y287" s="23">
        <v>0</v>
      </c>
      <c r="Z287" s="23">
        <v>0</v>
      </c>
      <c r="AA287" s="23">
        <v>0</v>
      </c>
      <c r="AB287" s="23">
        <v>0</v>
      </c>
      <c r="AC287" s="23">
        <v>0</v>
      </c>
      <c r="AD287" s="23">
        <v>0</v>
      </c>
      <c r="AE287" s="23">
        <v>0</v>
      </c>
      <c r="AF287" s="23">
        <v>0</v>
      </c>
      <c r="AG287" s="23">
        <v>0</v>
      </c>
      <c r="AH287" s="23">
        <v>0</v>
      </c>
      <c r="AI287" s="23">
        <v>0</v>
      </c>
      <c r="AJ287" s="23">
        <v>0</v>
      </c>
      <c r="AK287" s="23">
        <v>1</v>
      </c>
      <c r="AL287" s="23">
        <v>0</v>
      </c>
      <c r="AM287" s="23">
        <v>1</v>
      </c>
      <c r="AN287" s="23">
        <v>1</v>
      </c>
      <c r="AO287" s="23">
        <v>1</v>
      </c>
      <c r="AP287" s="23">
        <v>1</v>
      </c>
      <c r="AQ287" s="23">
        <v>0</v>
      </c>
      <c r="AR287" s="23">
        <v>1</v>
      </c>
      <c r="AS287" s="23">
        <v>0</v>
      </c>
      <c r="AT287" s="23">
        <v>1</v>
      </c>
      <c r="AU287" s="23">
        <v>0</v>
      </c>
      <c r="AV287" s="23">
        <v>0</v>
      </c>
      <c r="AW287" s="23">
        <v>0</v>
      </c>
      <c r="AX287" s="23">
        <v>1</v>
      </c>
      <c r="AY287" s="23">
        <v>0</v>
      </c>
      <c r="AZ287" s="23">
        <v>1</v>
      </c>
      <c r="BA287" s="23">
        <v>0</v>
      </c>
      <c r="BB287" s="23">
        <v>0</v>
      </c>
      <c r="BC287" s="23">
        <v>0</v>
      </c>
      <c r="BD287" s="23">
        <v>0</v>
      </c>
      <c r="BE287" s="23">
        <v>0</v>
      </c>
      <c r="BF287" s="23">
        <v>0</v>
      </c>
      <c r="BG287" s="23">
        <v>0</v>
      </c>
      <c r="BH287" s="23">
        <v>0</v>
      </c>
      <c r="BI287" s="23">
        <v>1</v>
      </c>
      <c r="BJ287" s="23">
        <v>0</v>
      </c>
      <c r="BK287" s="23">
        <v>0</v>
      </c>
    </row>
    <row r="288" spans="1:63" x14ac:dyDescent="0.2">
      <c r="A288" s="21" t="s">
        <v>204</v>
      </c>
      <c r="B288">
        <f t="shared" si="23"/>
        <v>43</v>
      </c>
      <c r="C288">
        <v>287</v>
      </c>
      <c r="D288" s="23">
        <v>2010</v>
      </c>
      <c r="E288" s="29">
        <v>-1.67</v>
      </c>
      <c r="F288">
        <v>0.3</v>
      </c>
      <c r="G288" s="15">
        <f t="shared" si="25"/>
        <v>-5.5666666666666664</v>
      </c>
      <c r="H288" s="33">
        <v>0</v>
      </c>
      <c r="I288" s="23">
        <v>0</v>
      </c>
      <c r="J288" s="23">
        <v>1404</v>
      </c>
      <c r="K288" s="23">
        <v>1</v>
      </c>
      <c r="L288" s="23">
        <v>0</v>
      </c>
      <c r="M288" s="23">
        <v>0</v>
      </c>
      <c r="N288" s="23">
        <v>0</v>
      </c>
      <c r="O288" s="23">
        <v>0</v>
      </c>
      <c r="P288">
        <v>0</v>
      </c>
      <c r="Q288" s="23">
        <v>0</v>
      </c>
      <c r="R288" s="23">
        <v>0</v>
      </c>
      <c r="S288" s="23">
        <v>1</v>
      </c>
      <c r="T288" s="23">
        <v>2000</v>
      </c>
      <c r="U288" s="23">
        <v>2005</v>
      </c>
      <c r="V288">
        <f t="shared" si="22"/>
        <v>2003</v>
      </c>
      <c r="W288" s="23">
        <v>1</v>
      </c>
      <c r="X288" s="23">
        <v>0</v>
      </c>
      <c r="Y288" s="23">
        <v>0</v>
      </c>
      <c r="Z288" s="23">
        <v>0</v>
      </c>
      <c r="AA288" s="23">
        <v>0</v>
      </c>
      <c r="AB288" s="23">
        <v>0</v>
      </c>
      <c r="AC288" s="23">
        <v>0</v>
      </c>
      <c r="AD288" s="23">
        <v>0</v>
      </c>
      <c r="AE288" s="23">
        <v>0</v>
      </c>
      <c r="AF288" s="23">
        <v>0</v>
      </c>
      <c r="AG288" s="23">
        <v>0</v>
      </c>
      <c r="AH288" s="23">
        <v>0</v>
      </c>
      <c r="AI288" s="23">
        <v>0</v>
      </c>
      <c r="AJ288" s="23">
        <v>0</v>
      </c>
      <c r="AK288" s="23">
        <v>1</v>
      </c>
      <c r="AL288" s="23">
        <v>0</v>
      </c>
      <c r="AM288" s="23">
        <v>1</v>
      </c>
      <c r="AN288" s="23">
        <v>1</v>
      </c>
      <c r="AO288" s="23">
        <v>1</v>
      </c>
      <c r="AP288" s="23">
        <v>1</v>
      </c>
      <c r="AQ288" s="23">
        <v>0</v>
      </c>
      <c r="AR288" s="23">
        <v>1</v>
      </c>
      <c r="AS288" s="23">
        <v>0</v>
      </c>
      <c r="AT288" s="23">
        <v>1</v>
      </c>
      <c r="AU288" s="23">
        <v>0</v>
      </c>
      <c r="AV288" s="23">
        <v>0</v>
      </c>
      <c r="AW288" s="23">
        <v>0</v>
      </c>
      <c r="AX288" s="23">
        <v>1</v>
      </c>
      <c r="AY288" s="23">
        <v>0</v>
      </c>
      <c r="AZ288" s="23">
        <v>1</v>
      </c>
      <c r="BA288" s="23">
        <v>0</v>
      </c>
      <c r="BB288" s="23">
        <v>0</v>
      </c>
      <c r="BC288" s="23">
        <v>0</v>
      </c>
      <c r="BD288" s="23">
        <v>0</v>
      </c>
      <c r="BE288" s="23">
        <v>0</v>
      </c>
      <c r="BF288" s="23">
        <v>0</v>
      </c>
      <c r="BG288" s="23">
        <v>0</v>
      </c>
      <c r="BH288" s="23">
        <v>0</v>
      </c>
      <c r="BI288" s="23">
        <v>1</v>
      </c>
      <c r="BJ288" s="23">
        <v>0</v>
      </c>
      <c r="BK288" s="23">
        <v>0</v>
      </c>
    </row>
    <row r="289" spans="1:63" x14ac:dyDescent="0.2">
      <c r="A289" s="21" t="s">
        <v>209</v>
      </c>
      <c r="B289">
        <f t="shared" si="23"/>
        <v>44</v>
      </c>
      <c r="C289">
        <v>288</v>
      </c>
      <c r="D289" s="23">
        <v>2018</v>
      </c>
      <c r="E289" s="29">
        <v>-1.36</v>
      </c>
      <c r="F289">
        <v>0.01</v>
      </c>
      <c r="G289" s="15">
        <f t="shared" si="25"/>
        <v>-136</v>
      </c>
      <c r="H289" s="33">
        <v>0</v>
      </c>
      <c r="I289" s="23">
        <v>1</v>
      </c>
      <c r="J289" s="23">
        <v>196398</v>
      </c>
      <c r="K289" s="23">
        <v>1</v>
      </c>
      <c r="L289" s="23">
        <v>0</v>
      </c>
      <c r="M289" s="23">
        <v>0</v>
      </c>
      <c r="N289" s="23">
        <v>0</v>
      </c>
      <c r="O289" s="23">
        <v>0</v>
      </c>
      <c r="P289">
        <v>0</v>
      </c>
      <c r="Q289" s="23">
        <v>0</v>
      </c>
      <c r="R289" s="23">
        <v>0</v>
      </c>
      <c r="S289" s="23">
        <v>1</v>
      </c>
      <c r="T289" s="23">
        <v>1995</v>
      </c>
      <c r="U289" s="23">
        <v>2015</v>
      </c>
      <c r="V289">
        <f t="shared" si="22"/>
        <v>2005</v>
      </c>
      <c r="W289" s="23">
        <v>1</v>
      </c>
      <c r="X289" s="23">
        <v>0</v>
      </c>
      <c r="Y289" s="23">
        <v>1</v>
      </c>
      <c r="Z289" s="23">
        <v>0</v>
      </c>
      <c r="AA289" s="23">
        <v>0</v>
      </c>
      <c r="AB289" s="23">
        <v>0</v>
      </c>
      <c r="AC289" s="23">
        <v>0</v>
      </c>
      <c r="AD289" s="23">
        <v>1</v>
      </c>
      <c r="AE289" s="23">
        <v>1</v>
      </c>
      <c r="AF289" s="23">
        <v>1</v>
      </c>
      <c r="AG289" s="23">
        <v>1</v>
      </c>
      <c r="AH289" s="23">
        <v>1</v>
      </c>
      <c r="AI289" s="23">
        <v>1</v>
      </c>
      <c r="AJ289" s="23">
        <v>1</v>
      </c>
      <c r="AK289" s="23">
        <v>1</v>
      </c>
      <c r="AL289" s="23">
        <v>0</v>
      </c>
      <c r="AM289" s="23">
        <v>1</v>
      </c>
      <c r="AN289" s="23">
        <v>1</v>
      </c>
      <c r="AO289" s="23">
        <v>1</v>
      </c>
      <c r="AP289" s="23">
        <v>1</v>
      </c>
      <c r="AQ289" s="23">
        <v>1</v>
      </c>
      <c r="AR289" s="23">
        <v>1</v>
      </c>
      <c r="AS289" s="23">
        <v>1</v>
      </c>
      <c r="AT289" s="23">
        <v>1</v>
      </c>
      <c r="AU289" s="23">
        <v>1</v>
      </c>
      <c r="AV289" s="23">
        <v>1</v>
      </c>
      <c r="AW289" s="23">
        <v>1</v>
      </c>
      <c r="AX289" s="23">
        <v>0</v>
      </c>
      <c r="AY289" s="23">
        <v>0</v>
      </c>
      <c r="AZ289" s="23">
        <v>0</v>
      </c>
      <c r="BA289" s="23">
        <v>1</v>
      </c>
      <c r="BB289" s="23">
        <v>0</v>
      </c>
      <c r="BC289" s="23">
        <v>0</v>
      </c>
      <c r="BD289" s="23">
        <v>0</v>
      </c>
      <c r="BE289" s="23">
        <v>0</v>
      </c>
      <c r="BF289" s="23">
        <v>0</v>
      </c>
      <c r="BG289" s="23">
        <v>0</v>
      </c>
      <c r="BH289" s="23">
        <v>0</v>
      </c>
      <c r="BI289" s="23">
        <v>0</v>
      </c>
      <c r="BJ289" s="23">
        <v>1</v>
      </c>
      <c r="BK289" s="23">
        <v>0</v>
      </c>
    </row>
    <row r="290" spans="1:63" x14ac:dyDescent="0.2">
      <c r="A290" s="21" t="s">
        <v>209</v>
      </c>
      <c r="B290">
        <f t="shared" si="23"/>
        <v>44</v>
      </c>
      <c r="C290">
        <v>289</v>
      </c>
      <c r="D290" s="23">
        <v>2018</v>
      </c>
      <c r="E290" s="29">
        <v>-1.45</v>
      </c>
      <c r="F290">
        <v>0.02</v>
      </c>
      <c r="G290" s="15">
        <f t="shared" si="25"/>
        <v>-72.5</v>
      </c>
      <c r="H290" s="33">
        <v>0</v>
      </c>
      <c r="I290" s="23">
        <v>1</v>
      </c>
      <c r="J290" s="23">
        <v>196398</v>
      </c>
      <c r="K290" s="23">
        <v>1</v>
      </c>
      <c r="L290" s="23">
        <v>0</v>
      </c>
      <c r="M290" s="23">
        <v>0</v>
      </c>
      <c r="N290" s="23">
        <v>0</v>
      </c>
      <c r="O290" s="23">
        <v>0</v>
      </c>
      <c r="P290">
        <v>0</v>
      </c>
      <c r="Q290" s="23">
        <v>0</v>
      </c>
      <c r="R290" s="23">
        <v>1</v>
      </c>
      <c r="S290" s="23">
        <v>1</v>
      </c>
      <c r="T290" s="23">
        <v>1995</v>
      </c>
      <c r="U290" s="23">
        <v>2015</v>
      </c>
      <c r="V290">
        <f t="shared" si="22"/>
        <v>2005</v>
      </c>
      <c r="W290" s="23">
        <v>1</v>
      </c>
      <c r="X290" s="23">
        <v>0</v>
      </c>
      <c r="Y290" s="23">
        <v>1</v>
      </c>
      <c r="Z290" s="23">
        <v>0</v>
      </c>
      <c r="AA290" s="23">
        <v>0</v>
      </c>
      <c r="AB290" s="23">
        <v>0</v>
      </c>
      <c r="AC290" s="23">
        <v>0</v>
      </c>
      <c r="AD290" s="23">
        <v>1</v>
      </c>
      <c r="AE290" s="23">
        <v>1</v>
      </c>
      <c r="AF290" s="23">
        <v>1</v>
      </c>
      <c r="AG290" s="23">
        <v>1</v>
      </c>
      <c r="AH290" s="23">
        <v>1</v>
      </c>
      <c r="AI290" s="23">
        <v>1</v>
      </c>
      <c r="AJ290" s="23">
        <v>1</v>
      </c>
      <c r="AK290" s="23">
        <v>1</v>
      </c>
      <c r="AL290" s="23">
        <v>0</v>
      </c>
      <c r="AM290" s="23">
        <v>1</v>
      </c>
      <c r="AN290" s="23">
        <v>1</v>
      </c>
      <c r="AO290" s="23">
        <v>1</v>
      </c>
      <c r="AP290" s="23">
        <v>1</v>
      </c>
      <c r="AQ290" s="23">
        <v>1</v>
      </c>
      <c r="AR290" s="23">
        <v>1</v>
      </c>
      <c r="AS290" s="23">
        <v>1</v>
      </c>
      <c r="AT290" s="23">
        <v>1</v>
      </c>
      <c r="AU290" s="23">
        <v>1</v>
      </c>
      <c r="AV290" s="23">
        <v>1</v>
      </c>
      <c r="AW290" s="23">
        <v>1</v>
      </c>
      <c r="AX290" s="23">
        <v>0</v>
      </c>
      <c r="AY290" s="23">
        <v>0</v>
      </c>
      <c r="AZ290" s="23">
        <v>0</v>
      </c>
      <c r="BA290" s="23">
        <v>1</v>
      </c>
      <c r="BB290" s="23">
        <v>0</v>
      </c>
      <c r="BC290" s="23">
        <v>0</v>
      </c>
      <c r="BD290" s="23">
        <v>0</v>
      </c>
      <c r="BE290" s="23">
        <v>0</v>
      </c>
      <c r="BF290" s="23">
        <v>0</v>
      </c>
      <c r="BG290" s="23">
        <v>0</v>
      </c>
      <c r="BH290" s="23">
        <v>0</v>
      </c>
      <c r="BI290" s="23">
        <v>0</v>
      </c>
      <c r="BJ290" s="23">
        <v>1</v>
      </c>
      <c r="BK290" s="23">
        <v>0</v>
      </c>
    </row>
    <row r="291" spans="1:63" x14ac:dyDescent="0.2">
      <c r="A291" s="21" t="s">
        <v>209</v>
      </c>
      <c r="B291">
        <f t="shared" si="23"/>
        <v>44</v>
      </c>
      <c r="C291">
        <v>290</v>
      </c>
      <c r="D291" s="23">
        <v>2018</v>
      </c>
      <c r="E291" s="29">
        <v>-1.1100000000000001</v>
      </c>
      <c r="F291">
        <v>0.02</v>
      </c>
      <c r="G291" s="15">
        <f t="shared" si="25"/>
        <v>-55.500000000000007</v>
      </c>
      <c r="H291" s="33">
        <v>0</v>
      </c>
      <c r="I291" s="23">
        <v>1</v>
      </c>
      <c r="J291" s="23">
        <v>196398</v>
      </c>
      <c r="K291" s="23">
        <v>0</v>
      </c>
      <c r="L291" s="23">
        <v>0</v>
      </c>
      <c r="M291" s="23">
        <v>1</v>
      </c>
      <c r="N291" s="23">
        <v>0</v>
      </c>
      <c r="O291" s="23">
        <v>0</v>
      </c>
      <c r="P291">
        <v>0</v>
      </c>
      <c r="Q291" s="23">
        <v>0</v>
      </c>
      <c r="R291" s="23">
        <v>0</v>
      </c>
      <c r="S291" s="23">
        <v>1</v>
      </c>
      <c r="T291" s="23">
        <v>1995</v>
      </c>
      <c r="U291" s="23">
        <v>2015</v>
      </c>
      <c r="V291">
        <f t="shared" si="22"/>
        <v>2005</v>
      </c>
      <c r="W291" s="23">
        <v>1</v>
      </c>
      <c r="X291" s="23">
        <v>0</v>
      </c>
      <c r="Y291" s="23">
        <v>1</v>
      </c>
      <c r="Z291" s="23">
        <v>0</v>
      </c>
      <c r="AA291" s="23">
        <v>0</v>
      </c>
      <c r="AB291" s="23">
        <v>0</v>
      </c>
      <c r="AC291" s="23">
        <v>0</v>
      </c>
      <c r="AD291" s="23">
        <v>1</v>
      </c>
      <c r="AE291" s="23">
        <v>1</v>
      </c>
      <c r="AF291" s="23">
        <v>1</v>
      </c>
      <c r="AG291" s="23">
        <v>1</v>
      </c>
      <c r="AH291" s="23">
        <v>1</v>
      </c>
      <c r="AI291" s="23">
        <v>1</v>
      </c>
      <c r="AJ291" s="23">
        <v>1</v>
      </c>
      <c r="AK291" s="23">
        <v>1</v>
      </c>
      <c r="AL291" s="23">
        <v>0</v>
      </c>
      <c r="AM291" s="23">
        <v>1</v>
      </c>
      <c r="AN291" s="23">
        <v>1</v>
      </c>
      <c r="AO291" s="23">
        <v>1</v>
      </c>
      <c r="AP291" s="23">
        <v>1</v>
      </c>
      <c r="AQ291" s="23">
        <v>1</v>
      </c>
      <c r="AR291" s="23">
        <v>1</v>
      </c>
      <c r="AS291" s="23">
        <v>1</v>
      </c>
      <c r="AT291" s="23">
        <v>1</v>
      </c>
      <c r="AU291" s="23">
        <v>1</v>
      </c>
      <c r="AV291" s="23">
        <v>1</v>
      </c>
      <c r="AW291" s="23">
        <v>1</v>
      </c>
      <c r="AX291" s="23">
        <v>0</v>
      </c>
      <c r="AY291" s="23">
        <v>0</v>
      </c>
      <c r="AZ291" s="23">
        <v>0</v>
      </c>
      <c r="BA291" s="23">
        <v>1</v>
      </c>
      <c r="BB291" s="23">
        <v>0</v>
      </c>
      <c r="BC291" s="23">
        <v>0</v>
      </c>
      <c r="BD291" s="23">
        <v>0</v>
      </c>
      <c r="BE291" s="23">
        <v>0</v>
      </c>
      <c r="BF291" s="23">
        <v>0</v>
      </c>
      <c r="BG291" s="23">
        <v>0</v>
      </c>
      <c r="BH291" s="23">
        <v>0</v>
      </c>
      <c r="BI291" s="23">
        <v>0</v>
      </c>
      <c r="BJ291" s="23">
        <v>1</v>
      </c>
      <c r="BK291" s="23">
        <v>0</v>
      </c>
    </row>
    <row r="292" spans="1:63" x14ac:dyDescent="0.2">
      <c r="A292" s="21" t="s">
        <v>209</v>
      </c>
      <c r="B292">
        <f t="shared" si="23"/>
        <v>44</v>
      </c>
      <c r="C292">
        <v>291</v>
      </c>
      <c r="D292" s="23">
        <v>2018</v>
      </c>
      <c r="E292" s="29">
        <v>-1.69</v>
      </c>
      <c r="F292">
        <v>0.01</v>
      </c>
      <c r="G292" s="15">
        <f t="shared" si="25"/>
        <v>-169</v>
      </c>
      <c r="H292" s="33">
        <v>0</v>
      </c>
      <c r="I292" s="23">
        <v>1</v>
      </c>
      <c r="J292" s="23">
        <v>196398</v>
      </c>
      <c r="K292" s="23">
        <v>1</v>
      </c>
      <c r="L292" s="23">
        <v>0</v>
      </c>
      <c r="M292" s="23">
        <v>0</v>
      </c>
      <c r="N292" s="23">
        <v>0</v>
      </c>
      <c r="O292" s="23">
        <v>0</v>
      </c>
      <c r="P292">
        <v>0</v>
      </c>
      <c r="Q292" s="23">
        <v>0</v>
      </c>
      <c r="R292" s="23">
        <v>1</v>
      </c>
      <c r="S292" s="23">
        <v>1</v>
      </c>
      <c r="T292" s="23">
        <v>1995</v>
      </c>
      <c r="U292" s="23">
        <v>2015</v>
      </c>
      <c r="V292">
        <f t="shared" si="22"/>
        <v>2005</v>
      </c>
      <c r="W292" s="23">
        <v>1</v>
      </c>
      <c r="X292" s="23">
        <v>0</v>
      </c>
      <c r="Y292" s="23">
        <v>1</v>
      </c>
      <c r="Z292" s="23">
        <v>0</v>
      </c>
      <c r="AA292" s="23">
        <v>0</v>
      </c>
      <c r="AB292" s="23">
        <v>0</v>
      </c>
      <c r="AC292" s="23">
        <v>0</v>
      </c>
      <c r="AD292" s="23">
        <v>1</v>
      </c>
      <c r="AE292" s="23">
        <v>1</v>
      </c>
      <c r="AF292" s="23">
        <v>1</v>
      </c>
      <c r="AG292" s="23">
        <v>1</v>
      </c>
      <c r="AH292" s="23">
        <v>1</v>
      </c>
      <c r="AI292" s="23">
        <v>1</v>
      </c>
      <c r="AJ292" s="23">
        <v>1</v>
      </c>
      <c r="AK292" s="23">
        <v>1</v>
      </c>
      <c r="AL292" s="23">
        <v>0</v>
      </c>
      <c r="AM292" s="23">
        <v>1</v>
      </c>
      <c r="AN292" s="23">
        <v>1</v>
      </c>
      <c r="AO292" s="23">
        <v>1</v>
      </c>
      <c r="AP292" s="23">
        <v>1</v>
      </c>
      <c r="AQ292" s="23">
        <v>1</v>
      </c>
      <c r="AR292" s="23">
        <v>1</v>
      </c>
      <c r="AS292" s="23">
        <v>1</v>
      </c>
      <c r="AT292" s="23">
        <v>1</v>
      </c>
      <c r="AU292" s="23">
        <v>1</v>
      </c>
      <c r="AV292" s="23">
        <v>1</v>
      </c>
      <c r="AW292" s="23">
        <v>1</v>
      </c>
      <c r="AX292" s="23">
        <v>0</v>
      </c>
      <c r="AY292" s="23">
        <v>0</v>
      </c>
      <c r="AZ292" s="23">
        <v>0</v>
      </c>
      <c r="BA292" s="23">
        <v>1</v>
      </c>
      <c r="BB292" s="23">
        <v>0</v>
      </c>
      <c r="BC292" s="23">
        <v>0</v>
      </c>
      <c r="BD292" s="23">
        <v>0</v>
      </c>
      <c r="BE292" s="23">
        <v>0</v>
      </c>
      <c r="BF292" s="23">
        <v>0</v>
      </c>
      <c r="BG292" s="23">
        <v>0</v>
      </c>
      <c r="BH292" s="23">
        <v>0</v>
      </c>
      <c r="BI292" s="23">
        <v>0</v>
      </c>
      <c r="BJ292" s="23">
        <v>1</v>
      </c>
      <c r="BK292" s="23">
        <v>0</v>
      </c>
    </row>
    <row r="293" spans="1:63" x14ac:dyDescent="0.2">
      <c r="A293" s="21" t="s">
        <v>209</v>
      </c>
      <c r="B293">
        <f t="shared" si="23"/>
        <v>44</v>
      </c>
      <c r="C293">
        <v>292</v>
      </c>
      <c r="D293" s="23">
        <v>2018</v>
      </c>
      <c r="E293" s="29">
        <v>-1.51</v>
      </c>
      <c r="F293">
        <v>0.01</v>
      </c>
      <c r="G293" s="15">
        <f t="shared" si="25"/>
        <v>-151</v>
      </c>
      <c r="H293" s="33">
        <v>0</v>
      </c>
      <c r="I293" s="23">
        <v>1</v>
      </c>
      <c r="J293" s="23">
        <v>86122</v>
      </c>
      <c r="K293" s="23">
        <v>1</v>
      </c>
      <c r="L293" s="23">
        <v>0</v>
      </c>
      <c r="M293" s="23">
        <v>0</v>
      </c>
      <c r="N293" s="23">
        <v>0</v>
      </c>
      <c r="O293" s="23">
        <v>0</v>
      </c>
      <c r="P293">
        <v>0</v>
      </c>
      <c r="Q293" s="23">
        <v>0</v>
      </c>
      <c r="R293" s="23">
        <v>1</v>
      </c>
      <c r="S293" s="23">
        <v>1</v>
      </c>
      <c r="T293" s="23">
        <v>1995</v>
      </c>
      <c r="U293" s="23">
        <v>2015</v>
      </c>
      <c r="V293">
        <f t="shared" si="22"/>
        <v>2005</v>
      </c>
      <c r="W293" s="23">
        <v>1</v>
      </c>
      <c r="X293" s="23">
        <v>0</v>
      </c>
      <c r="Y293" s="23">
        <v>1</v>
      </c>
      <c r="Z293" s="23">
        <v>0</v>
      </c>
      <c r="AA293" s="23">
        <v>0</v>
      </c>
      <c r="AB293" s="23">
        <v>0</v>
      </c>
      <c r="AC293" s="23">
        <v>0</v>
      </c>
      <c r="AD293" s="23">
        <v>1</v>
      </c>
      <c r="AE293" s="23">
        <v>1</v>
      </c>
      <c r="AF293" s="23">
        <v>1</v>
      </c>
      <c r="AG293" s="23">
        <v>1</v>
      </c>
      <c r="AH293" s="23">
        <v>1</v>
      </c>
      <c r="AI293" s="23">
        <v>1</v>
      </c>
      <c r="AJ293" s="23">
        <v>1</v>
      </c>
      <c r="AK293" s="23">
        <v>1</v>
      </c>
      <c r="AL293" s="23">
        <v>0</v>
      </c>
      <c r="AM293" s="23">
        <v>1</v>
      </c>
      <c r="AN293" s="23">
        <v>1</v>
      </c>
      <c r="AO293" s="23">
        <v>1</v>
      </c>
      <c r="AP293" s="23">
        <v>1</v>
      </c>
      <c r="AQ293" s="23">
        <v>1</v>
      </c>
      <c r="AR293" s="23">
        <v>1</v>
      </c>
      <c r="AS293" s="23">
        <v>1</v>
      </c>
      <c r="AT293" s="23">
        <v>1</v>
      </c>
      <c r="AU293" s="23">
        <v>1</v>
      </c>
      <c r="AV293" s="23">
        <v>1</v>
      </c>
      <c r="AW293" s="23">
        <v>1</v>
      </c>
      <c r="AX293" s="23">
        <v>0</v>
      </c>
      <c r="AY293" s="23">
        <v>0</v>
      </c>
      <c r="AZ293" s="23">
        <v>0</v>
      </c>
      <c r="BA293" s="23">
        <v>1</v>
      </c>
      <c r="BB293" s="23">
        <v>0</v>
      </c>
      <c r="BC293" s="23">
        <v>0</v>
      </c>
      <c r="BD293" s="23">
        <v>0</v>
      </c>
      <c r="BE293" s="23">
        <v>0</v>
      </c>
      <c r="BF293" s="23">
        <v>0</v>
      </c>
      <c r="BG293" s="23">
        <v>0</v>
      </c>
      <c r="BH293" s="23">
        <v>0</v>
      </c>
      <c r="BI293" s="23">
        <v>0</v>
      </c>
      <c r="BJ293" s="23">
        <v>1</v>
      </c>
      <c r="BK293" s="23">
        <v>0</v>
      </c>
    </row>
    <row r="294" spans="1:63" x14ac:dyDescent="0.2">
      <c r="A294" s="21" t="s">
        <v>209</v>
      </c>
      <c r="B294">
        <f t="shared" si="23"/>
        <v>44</v>
      </c>
      <c r="C294">
        <v>293</v>
      </c>
      <c r="D294" s="23">
        <v>2018</v>
      </c>
      <c r="E294" s="29">
        <v>-1.7</v>
      </c>
      <c r="F294">
        <v>0.01</v>
      </c>
      <c r="G294" s="15">
        <f t="shared" si="25"/>
        <v>-170</v>
      </c>
      <c r="H294" s="33">
        <v>0</v>
      </c>
      <c r="I294" s="23">
        <v>1</v>
      </c>
      <c r="J294" s="23">
        <v>42984</v>
      </c>
      <c r="K294" s="23">
        <v>1</v>
      </c>
      <c r="L294" s="23">
        <v>0</v>
      </c>
      <c r="M294" s="23">
        <v>0</v>
      </c>
      <c r="N294" s="23">
        <v>0</v>
      </c>
      <c r="O294" s="23">
        <v>0</v>
      </c>
      <c r="P294">
        <v>0</v>
      </c>
      <c r="Q294" s="23">
        <v>0</v>
      </c>
      <c r="R294" s="23">
        <v>1</v>
      </c>
      <c r="S294" s="23">
        <v>1</v>
      </c>
      <c r="T294" s="23">
        <v>1995</v>
      </c>
      <c r="U294" s="23">
        <v>2015</v>
      </c>
      <c r="V294">
        <f t="shared" si="22"/>
        <v>2005</v>
      </c>
      <c r="W294" s="23">
        <v>1</v>
      </c>
      <c r="X294" s="23">
        <v>0</v>
      </c>
      <c r="Y294" s="23">
        <v>1</v>
      </c>
      <c r="Z294" s="23">
        <v>0</v>
      </c>
      <c r="AA294" s="23">
        <v>0</v>
      </c>
      <c r="AB294" s="23">
        <v>0</v>
      </c>
      <c r="AC294" s="23">
        <v>0</v>
      </c>
      <c r="AD294" s="23">
        <v>1</v>
      </c>
      <c r="AE294" s="23">
        <v>1</v>
      </c>
      <c r="AF294" s="23">
        <v>1</v>
      </c>
      <c r="AG294" s="23">
        <v>1</v>
      </c>
      <c r="AH294" s="23">
        <v>1</v>
      </c>
      <c r="AI294" s="23">
        <v>1</v>
      </c>
      <c r="AJ294" s="23">
        <v>1</v>
      </c>
      <c r="AK294" s="23">
        <v>1</v>
      </c>
      <c r="AL294" s="23">
        <v>0</v>
      </c>
      <c r="AM294" s="23">
        <v>1</v>
      </c>
      <c r="AN294" s="23">
        <v>1</v>
      </c>
      <c r="AO294" s="23">
        <v>1</v>
      </c>
      <c r="AP294" s="23">
        <v>1</v>
      </c>
      <c r="AQ294" s="23">
        <v>1</v>
      </c>
      <c r="AR294" s="23">
        <v>1</v>
      </c>
      <c r="AS294" s="23">
        <v>1</v>
      </c>
      <c r="AT294" s="23">
        <v>1</v>
      </c>
      <c r="AU294" s="23">
        <v>1</v>
      </c>
      <c r="AV294" s="23">
        <v>1</v>
      </c>
      <c r="AW294" s="23">
        <v>1</v>
      </c>
      <c r="AX294" s="23">
        <v>0</v>
      </c>
      <c r="AY294" s="23">
        <v>0</v>
      </c>
      <c r="AZ294" s="23">
        <v>0</v>
      </c>
      <c r="BA294" s="23">
        <v>1</v>
      </c>
      <c r="BB294" s="23">
        <v>0</v>
      </c>
      <c r="BC294" s="23">
        <v>0</v>
      </c>
      <c r="BD294" s="23">
        <v>0</v>
      </c>
      <c r="BE294" s="23">
        <v>0</v>
      </c>
      <c r="BF294" s="23">
        <v>0</v>
      </c>
      <c r="BG294" s="23">
        <v>0</v>
      </c>
      <c r="BH294" s="23">
        <v>0</v>
      </c>
      <c r="BI294" s="23">
        <v>0</v>
      </c>
      <c r="BJ294" s="23">
        <v>1</v>
      </c>
      <c r="BK294" s="23">
        <v>0</v>
      </c>
    </row>
    <row r="295" spans="1:63" x14ac:dyDescent="0.2">
      <c r="A295" s="21" t="s">
        <v>209</v>
      </c>
      <c r="B295">
        <f t="shared" si="23"/>
        <v>44</v>
      </c>
      <c r="C295">
        <v>294</v>
      </c>
      <c r="D295" s="23">
        <v>2018</v>
      </c>
      <c r="E295" s="29">
        <v>-1.91</v>
      </c>
      <c r="F295">
        <v>0.01</v>
      </c>
      <c r="G295" s="15">
        <f t="shared" si="25"/>
        <v>-191</v>
      </c>
      <c r="H295" s="33">
        <v>0</v>
      </c>
      <c r="I295" s="23">
        <v>1</v>
      </c>
      <c r="J295" s="23">
        <v>34286</v>
      </c>
      <c r="K295" s="23">
        <v>1</v>
      </c>
      <c r="L295" s="23">
        <v>0</v>
      </c>
      <c r="M295" s="23">
        <v>0</v>
      </c>
      <c r="N295" s="23">
        <v>0</v>
      </c>
      <c r="O295" s="23">
        <v>0</v>
      </c>
      <c r="P295">
        <v>0</v>
      </c>
      <c r="Q295" s="23">
        <v>0</v>
      </c>
      <c r="R295" s="23">
        <v>1</v>
      </c>
      <c r="S295" s="23">
        <v>1</v>
      </c>
      <c r="T295" s="23">
        <v>1995</v>
      </c>
      <c r="U295" s="23">
        <v>2015</v>
      </c>
      <c r="V295">
        <f t="shared" si="22"/>
        <v>2005</v>
      </c>
      <c r="W295" s="23">
        <v>1</v>
      </c>
      <c r="X295" s="23">
        <v>0</v>
      </c>
      <c r="Y295" s="23">
        <v>1</v>
      </c>
      <c r="Z295" s="23">
        <v>0</v>
      </c>
      <c r="AA295" s="23">
        <v>0</v>
      </c>
      <c r="AB295" s="23">
        <v>0</v>
      </c>
      <c r="AC295" s="23">
        <v>0</v>
      </c>
      <c r="AD295" s="23">
        <v>1</v>
      </c>
      <c r="AE295" s="23">
        <v>1</v>
      </c>
      <c r="AF295" s="23">
        <v>1</v>
      </c>
      <c r="AG295" s="23">
        <v>1</v>
      </c>
      <c r="AH295" s="23">
        <v>1</v>
      </c>
      <c r="AI295" s="23">
        <v>1</v>
      </c>
      <c r="AJ295" s="23">
        <v>1</v>
      </c>
      <c r="AK295" s="23">
        <v>1</v>
      </c>
      <c r="AL295" s="23">
        <v>0</v>
      </c>
      <c r="AM295" s="23">
        <v>1</v>
      </c>
      <c r="AN295" s="23">
        <v>1</v>
      </c>
      <c r="AO295" s="23">
        <v>1</v>
      </c>
      <c r="AP295" s="23">
        <v>1</v>
      </c>
      <c r="AQ295" s="23">
        <v>1</v>
      </c>
      <c r="AR295" s="23">
        <v>1</v>
      </c>
      <c r="AS295" s="23">
        <v>1</v>
      </c>
      <c r="AT295" s="23">
        <v>1</v>
      </c>
      <c r="AU295" s="23">
        <v>1</v>
      </c>
      <c r="AV295" s="23">
        <v>1</v>
      </c>
      <c r="AW295" s="23">
        <v>1</v>
      </c>
      <c r="AX295" s="23">
        <v>0</v>
      </c>
      <c r="AY295" s="23">
        <v>0</v>
      </c>
      <c r="AZ295" s="23">
        <v>0</v>
      </c>
      <c r="BA295" s="23">
        <v>1</v>
      </c>
      <c r="BB295" s="23">
        <v>0</v>
      </c>
      <c r="BC295" s="23">
        <v>0</v>
      </c>
      <c r="BD295" s="23">
        <v>0</v>
      </c>
      <c r="BE295" s="23">
        <v>0</v>
      </c>
      <c r="BF295" s="23">
        <v>0</v>
      </c>
      <c r="BG295" s="23">
        <v>0</v>
      </c>
      <c r="BH295" s="23">
        <v>0</v>
      </c>
      <c r="BI295" s="23">
        <v>0</v>
      </c>
      <c r="BJ295" s="23">
        <v>1</v>
      </c>
      <c r="BK295" s="23">
        <v>0</v>
      </c>
    </row>
    <row r="296" spans="1:63" x14ac:dyDescent="0.2">
      <c r="A296" s="21" t="s">
        <v>209</v>
      </c>
      <c r="B296">
        <f t="shared" si="23"/>
        <v>44</v>
      </c>
      <c r="C296">
        <v>295</v>
      </c>
      <c r="D296" s="23">
        <v>2018</v>
      </c>
      <c r="E296" s="29">
        <v>-2</v>
      </c>
      <c r="F296">
        <v>0.02</v>
      </c>
      <c r="G296" s="15">
        <f t="shared" si="25"/>
        <v>-100</v>
      </c>
      <c r="H296" s="33">
        <v>0</v>
      </c>
      <c r="I296" s="23">
        <v>1</v>
      </c>
      <c r="J296" s="23">
        <v>19572</v>
      </c>
      <c r="K296" s="23">
        <v>1</v>
      </c>
      <c r="L296" s="23">
        <v>0</v>
      </c>
      <c r="M296" s="23">
        <v>0</v>
      </c>
      <c r="N296" s="23">
        <v>0</v>
      </c>
      <c r="O296" s="23">
        <v>0</v>
      </c>
      <c r="P296">
        <v>0</v>
      </c>
      <c r="Q296" s="23">
        <v>0</v>
      </c>
      <c r="R296" s="23">
        <v>1</v>
      </c>
      <c r="S296" s="23">
        <v>1</v>
      </c>
      <c r="T296" s="23">
        <v>1995</v>
      </c>
      <c r="U296" s="23">
        <v>2015</v>
      </c>
      <c r="V296">
        <f t="shared" si="22"/>
        <v>2005</v>
      </c>
      <c r="W296" s="23">
        <v>1</v>
      </c>
      <c r="X296" s="23">
        <v>0</v>
      </c>
      <c r="Y296" s="23">
        <v>1</v>
      </c>
      <c r="Z296" s="23">
        <v>0</v>
      </c>
      <c r="AA296" s="23">
        <v>0</v>
      </c>
      <c r="AB296" s="23">
        <v>0</v>
      </c>
      <c r="AC296" s="23">
        <v>0</v>
      </c>
      <c r="AD296" s="23">
        <v>1</v>
      </c>
      <c r="AE296" s="23">
        <v>1</v>
      </c>
      <c r="AF296" s="23">
        <v>1</v>
      </c>
      <c r="AG296" s="23">
        <v>1</v>
      </c>
      <c r="AH296" s="23">
        <v>1</v>
      </c>
      <c r="AI296" s="23">
        <v>1</v>
      </c>
      <c r="AJ296" s="23">
        <v>1</v>
      </c>
      <c r="AK296" s="23">
        <v>1</v>
      </c>
      <c r="AL296" s="23">
        <v>0</v>
      </c>
      <c r="AM296" s="23">
        <v>1</v>
      </c>
      <c r="AN296" s="23">
        <v>1</v>
      </c>
      <c r="AO296" s="23">
        <v>1</v>
      </c>
      <c r="AP296" s="23">
        <v>1</v>
      </c>
      <c r="AQ296" s="23">
        <v>1</v>
      </c>
      <c r="AR296" s="23">
        <v>1</v>
      </c>
      <c r="AS296" s="23">
        <v>1</v>
      </c>
      <c r="AT296" s="23">
        <v>1</v>
      </c>
      <c r="AU296" s="23">
        <v>1</v>
      </c>
      <c r="AV296" s="23">
        <v>1</v>
      </c>
      <c r="AW296" s="23">
        <v>1</v>
      </c>
      <c r="AX296" s="23">
        <v>0</v>
      </c>
      <c r="AY296" s="23">
        <v>0</v>
      </c>
      <c r="AZ296" s="23">
        <v>0</v>
      </c>
      <c r="BA296" s="23">
        <v>1</v>
      </c>
      <c r="BB296" s="23">
        <v>0</v>
      </c>
      <c r="BC296" s="23">
        <v>0</v>
      </c>
      <c r="BD296" s="23">
        <v>0</v>
      </c>
      <c r="BE296" s="23">
        <v>0</v>
      </c>
      <c r="BF296" s="23">
        <v>0</v>
      </c>
      <c r="BG296" s="23">
        <v>0</v>
      </c>
      <c r="BH296" s="23">
        <v>0</v>
      </c>
      <c r="BI296" s="23">
        <v>0</v>
      </c>
      <c r="BJ296" s="23">
        <v>1</v>
      </c>
      <c r="BK296" s="23">
        <v>0</v>
      </c>
    </row>
    <row r="297" spans="1:63" x14ac:dyDescent="0.2">
      <c r="A297" s="21" t="s">
        <v>209</v>
      </c>
      <c r="B297">
        <f t="shared" si="23"/>
        <v>44</v>
      </c>
      <c r="C297">
        <v>296</v>
      </c>
      <c r="D297" s="23">
        <v>2018</v>
      </c>
      <c r="E297" s="29">
        <v>-1.62</v>
      </c>
      <c r="F297">
        <v>0.01</v>
      </c>
      <c r="G297" s="15">
        <f t="shared" si="25"/>
        <v>-162</v>
      </c>
      <c r="H297" s="33">
        <v>0</v>
      </c>
      <c r="I297" s="23">
        <v>1</v>
      </c>
      <c r="J297" s="23">
        <v>72921</v>
      </c>
      <c r="K297" s="23">
        <v>1</v>
      </c>
      <c r="L297" s="23">
        <v>0</v>
      </c>
      <c r="M297" s="23">
        <v>0</v>
      </c>
      <c r="N297" s="23">
        <v>0</v>
      </c>
      <c r="O297" s="23">
        <v>0</v>
      </c>
      <c r="P297">
        <v>0</v>
      </c>
      <c r="Q297" s="23">
        <v>0</v>
      </c>
      <c r="R297" s="23">
        <v>1</v>
      </c>
      <c r="S297" s="23">
        <v>1</v>
      </c>
      <c r="T297" s="23">
        <v>1995</v>
      </c>
      <c r="U297" s="23">
        <v>2015</v>
      </c>
      <c r="V297">
        <f t="shared" si="22"/>
        <v>2005</v>
      </c>
      <c r="W297" s="23">
        <v>1</v>
      </c>
      <c r="X297" s="23">
        <v>0</v>
      </c>
      <c r="Y297" s="23">
        <v>1</v>
      </c>
      <c r="Z297" s="23">
        <v>0</v>
      </c>
      <c r="AA297" s="23">
        <v>0</v>
      </c>
      <c r="AB297" s="23">
        <v>0</v>
      </c>
      <c r="AC297" s="23">
        <v>0</v>
      </c>
      <c r="AD297" s="23">
        <v>1</v>
      </c>
      <c r="AE297" s="23">
        <v>1</v>
      </c>
      <c r="AF297" s="23">
        <v>1</v>
      </c>
      <c r="AG297" s="23">
        <v>1</v>
      </c>
      <c r="AH297" s="23">
        <v>1</v>
      </c>
      <c r="AI297" s="23">
        <v>1</v>
      </c>
      <c r="AJ297" s="23">
        <v>1</v>
      </c>
      <c r="AK297" s="23">
        <v>1</v>
      </c>
      <c r="AL297" s="23">
        <v>0</v>
      </c>
      <c r="AM297" s="23">
        <v>1</v>
      </c>
      <c r="AN297" s="23">
        <v>1</v>
      </c>
      <c r="AO297" s="23">
        <v>1</v>
      </c>
      <c r="AP297" s="23">
        <v>1</v>
      </c>
      <c r="AQ297" s="23">
        <v>1</v>
      </c>
      <c r="AR297" s="23">
        <v>1</v>
      </c>
      <c r="AS297" s="23">
        <v>1</v>
      </c>
      <c r="AT297" s="23">
        <v>1</v>
      </c>
      <c r="AU297" s="23">
        <v>1</v>
      </c>
      <c r="AV297" s="23">
        <v>1</v>
      </c>
      <c r="AW297" s="23">
        <v>1</v>
      </c>
      <c r="AX297" s="23">
        <v>0</v>
      </c>
      <c r="AY297" s="23">
        <v>0</v>
      </c>
      <c r="AZ297" s="23">
        <v>0</v>
      </c>
      <c r="BA297" s="23">
        <v>1</v>
      </c>
      <c r="BB297" s="23">
        <v>0</v>
      </c>
      <c r="BC297" s="23">
        <v>0</v>
      </c>
      <c r="BD297" s="23">
        <v>0</v>
      </c>
      <c r="BE297" s="23">
        <v>0</v>
      </c>
      <c r="BF297" s="23">
        <v>0</v>
      </c>
      <c r="BG297" s="23">
        <v>0</v>
      </c>
      <c r="BH297" s="23">
        <v>0</v>
      </c>
      <c r="BI297" s="23">
        <v>0</v>
      </c>
      <c r="BJ297" s="23">
        <v>1</v>
      </c>
      <c r="BK297" s="23">
        <v>0</v>
      </c>
    </row>
    <row r="298" spans="1:63" x14ac:dyDescent="0.2">
      <c r="A298" s="21" t="s">
        <v>209</v>
      </c>
      <c r="B298">
        <f t="shared" si="23"/>
        <v>44</v>
      </c>
      <c r="C298">
        <v>297</v>
      </c>
      <c r="D298" s="23">
        <v>2018</v>
      </c>
      <c r="E298" s="29">
        <v>-1.67</v>
      </c>
      <c r="F298">
        <v>0.01</v>
      </c>
      <c r="G298" s="15">
        <f t="shared" si="25"/>
        <v>-167</v>
      </c>
      <c r="H298" s="33">
        <v>0</v>
      </c>
      <c r="I298" s="23">
        <v>1</v>
      </c>
      <c r="J298" s="23">
        <v>59317</v>
      </c>
      <c r="K298" s="23">
        <v>1</v>
      </c>
      <c r="L298" s="23">
        <v>0</v>
      </c>
      <c r="M298" s="23">
        <v>0</v>
      </c>
      <c r="N298" s="23">
        <v>0</v>
      </c>
      <c r="O298" s="23">
        <v>0</v>
      </c>
      <c r="P298">
        <v>0</v>
      </c>
      <c r="Q298" s="23">
        <v>0</v>
      </c>
      <c r="R298" s="23">
        <v>1</v>
      </c>
      <c r="S298" s="23">
        <v>1</v>
      </c>
      <c r="T298" s="23">
        <v>1995</v>
      </c>
      <c r="U298" s="23">
        <v>2015</v>
      </c>
      <c r="V298">
        <f t="shared" si="22"/>
        <v>2005</v>
      </c>
      <c r="W298" s="23">
        <v>1</v>
      </c>
      <c r="X298" s="23">
        <v>0</v>
      </c>
      <c r="Y298" s="23">
        <v>1</v>
      </c>
      <c r="Z298" s="23">
        <v>0</v>
      </c>
      <c r="AA298" s="23">
        <v>0</v>
      </c>
      <c r="AB298" s="23">
        <v>0</v>
      </c>
      <c r="AC298" s="23">
        <v>0</v>
      </c>
      <c r="AD298" s="23">
        <v>1</v>
      </c>
      <c r="AE298" s="23">
        <v>1</v>
      </c>
      <c r="AF298" s="23">
        <v>1</v>
      </c>
      <c r="AG298" s="23">
        <v>1</v>
      </c>
      <c r="AH298" s="23">
        <v>1</v>
      </c>
      <c r="AI298" s="23">
        <v>1</v>
      </c>
      <c r="AJ298" s="23">
        <v>1</v>
      </c>
      <c r="AK298" s="23">
        <v>1</v>
      </c>
      <c r="AL298" s="23">
        <v>0</v>
      </c>
      <c r="AM298" s="23">
        <v>1</v>
      </c>
      <c r="AN298" s="23">
        <v>1</v>
      </c>
      <c r="AO298" s="23">
        <v>1</v>
      </c>
      <c r="AP298" s="23">
        <v>1</v>
      </c>
      <c r="AQ298" s="23">
        <v>1</v>
      </c>
      <c r="AR298" s="23">
        <v>1</v>
      </c>
      <c r="AS298" s="23">
        <v>1</v>
      </c>
      <c r="AT298" s="23">
        <v>1</v>
      </c>
      <c r="AU298" s="23">
        <v>1</v>
      </c>
      <c r="AV298" s="23">
        <v>1</v>
      </c>
      <c r="AW298" s="23">
        <v>1</v>
      </c>
      <c r="AX298" s="23">
        <v>0</v>
      </c>
      <c r="AY298" s="23">
        <v>0</v>
      </c>
      <c r="AZ298" s="23">
        <v>0</v>
      </c>
      <c r="BA298" s="23">
        <v>1</v>
      </c>
      <c r="BB298" s="23">
        <v>0</v>
      </c>
      <c r="BC298" s="23">
        <v>0</v>
      </c>
      <c r="BD298" s="23">
        <v>0</v>
      </c>
      <c r="BE298" s="23">
        <v>0</v>
      </c>
      <c r="BF298" s="23">
        <v>0</v>
      </c>
      <c r="BG298" s="23">
        <v>0</v>
      </c>
      <c r="BH298" s="23">
        <v>0</v>
      </c>
      <c r="BI298" s="23">
        <v>0</v>
      </c>
      <c r="BJ298" s="23">
        <v>1</v>
      </c>
      <c r="BK298" s="23">
        <v>0</v>
      </c>
    </row>
    <row r="299" spans="1:63" x14ac:dyDescent="0.2">
      <c r="A299" s="21" t="s">
        <v>209</v>
      </c>
      <c r="B299">
        <f t="shared" si="23"/>
        <v>44</v>
      </c>
      <c r="C299">
        <v>298</v>
      </c>
      <c r="D299" s="23">
        <v>2018</v>
      </c>
      <c r="E299" s="29">
        <v>-1.73</v>
      </c>
      <c r="F299">
        <v>0.01</v>
      </c>
      <c r="G299" s="15">
        <f t="shared" si="25"/>
        <v>-173</v>
      </c>
      <c r="H299" s="33">
        <v>0</v>
      </c>
      <c r="I299" s="23">
        <v>1</v>
      </c>
      <c r="J299" s="23">
        <v>33358</v>
      </c>
      <c r="K299" s="23">
        <v>1</v>
      </c>
      <c r="L299" s="23">
        <v>0</v>
      </c>
      <c r="M299" s="23">
        <v>0</v>
      </c>
      <c r="N299" s="23">
        <v>0</v>
      </c>
      <c r="O299" s="23">
        <v>0</v>
      </c>
      <c r="P299">
        <v>0</v>
      </c>
      <c r="Q299" s="23">
        <v>0</v>
      </c>
      <c r="R299" s="23">
        <v>1</v>
      </c>
      <c r="S299" s="23">
        <v>1</v>
      </c>
      <c r="T299" s="23">
        <v>1995</v>
      </c>
      <c r="U299" s="23">
        <v>2015</v>
      </c>
      <c r="V299">
        <f t="shared" si="22"/>
        <v>2005</v>
      </c>
      <c r="W299" s="23">
        <v>1</v>
      </c>
      <c r="X299" s="23">
        <v>0</v>
      </c>
      <c r="Y299" s="23">
        <v>1</v>
      </c>
      <c r="Z299" s="23">
        <v>0</v>
      </c>
      <c r="AA299" s="23">
        <v>0</v>
      </c>
      <c r="AB299" s="23">
        <v>0</v>
      </c>
      <c r="AC299" s="23">
        <v>0</v>
      </c>
      <c r="AD299" s="23">
        <v>1</v>
      </c>
      <c r="AE299" s="23">
        <v>1</v>
      </c>
      <c r="AF299" s="23">
        <v>1</v>
      </c>
      <c r="AG299" s="23">
        <v>1</v>
      </c>
      <c r="AH299" s="23">
        <v>1</v>
      </c>
      <c r="AI299" s="23">
        <v>1</v>
      </c>
      <c r="AJ299" s="23">
        <v>1</v>
      </c>
      <c r="AK299" s="23">
        <v>1</v>
      </c>
      <c r="AL299" s="23">
        <v>0</v>
      </c>
      <c r="AM299" s="23">
        <v>1</v>
      </c>
      <c r="AN299" s="23">
        <v>1</v>
      </c>
      <c r="AO299" s="23">
        <v>1</v>
      </c>
      <c r="AP299" s="23">
        <v>1</v>
      </c>
      <c r="AQ299" s="23">
        <v>1</v>
      </c>
      <c r="AR299" s="23">
        <v>1</v>
      </c>
      <c r="AS299" s="23">
        <v>1</v>
      </c>
      <c r="AT299" s="23">
        <v>1</v>
      </c>
      <c r="AU299" s="23">
        <v>1</v>
      </c>
      <c r="AV299" s="23">
        <v>1</v>
      </c>
      <c r="AW299" s="23">
        <v>1</v>
      </c>
      <c r="AX299" s="23">
        <v>0</v>
      </c>
      <c r="AY299" s="23">
        <v>0</v>
      </c>
      <c r="AZ299" s="23">
        <v>0</v>
      </c>
      <c r="BA299" s="23">
        <v>1</v>
      </c>
      <c r="BB299" s="23">
        <v>0</v>
      </c>
      <c r="BC299" s="23">
        <v>0</v>
      </c>
      <c r="BD299" s="23">
        <v>0</v>
      </c>
      <c r="BE299" s="23">
        <v>0</v>
      </c>
      <c r="BF299" s="23">
        <v>0</v>
      </c>
      <c r="BG299" s="23">
        <v>0</v>
      </c>
      <c r="BH299" s="23">
        <v>0</v>
      </c>
      <c r="BI299" s="23">
        <v>0</v>
      </c>
      <c r="BJ299" s="23">
        <v>1</v>
      </c>
      <c r="BK299" s="23">
        <v>0</v>
      </c>
    </row>
    <row r="300" spans="1:63" x14ac:dyDescent="0.2">
      <c r="A300" s="21" t="s">
        <v>209</v>
      </c>
      <c r="B300">
        <f t="shared" si="23"/>
        <v>44</v>
      </c>
      <c r="C300">
        <v>299</v>
      </c>
      <c r="D300" s="23">
        <v>2018</v>
      </c>
      <c r="E300" s="29">
        <v>-1.53</v>
      </c>
      <c r="F300">
        <v>0.02</v>
      </c>
      <c r="G300" s="15">
        <f t="shared" si="25"/>
        <v>-76.5</v>
      </c>
      <c r="H300" s="33">
        <v>0</v>
      </c>
      <c r="I300" s="23">
        <v>1</v>
      </c>
      <c r="J300" s="23">
        <v>17368</v>
      </c>
      <c r="K300" s="23">
        <v>1</v>
      </c>
      <c r="L300" s="23">
        <v>0</v>
      </c>
      <c r="M300" s="23">
        <v>0</v>
      </c>
      <c r="N300" s="23">
        <v>0</v>
      </c>
      <c r="O300" s="23">
        <v>0</v>
      </c>
      <c r="P300">
        <v>0</v>
      </c>
      <c r="Q300" s="23">
        <v>0</v>
      </c>
      <c r="R300" s="23">
        <v>1</v>
      </c>
      <c r="S300" s="23">
        <v>1</v>
      </c>
      <c r="T300" s="23">
        <v>1995</v>
      </c>
      <c r="U300" s="23">
        <v>2015</v>
      </c>
      <c r="V300">
        <f t="shared" si="22"/>
        <v>2005</v>
      </c>
      <c r="W300" s="23">
        <v>1</v>
      </c>
      <c r="X300" s="23">
        <v>0</v>
      </c>
      <c r="Y300" s="23">
        <v>1</v>
      </c>
      <c r="Z300" s="23">
        <v>0</v>
      </c>
      <c r="AA300" s="23">
        <v>0</v>
      </c>
      <c r="AB300" s="23">
        <v>0</v>
      </c>
      <c r="AC300" s="23">
        <v>0</v>
      </c>
      <c r="AD300" s="23">
        <v>1</v>
      </c>
      <c r="AE300" s="23">
        <v>1</v>
      </c>
      <c r="AF300" s="23">
        <v>1</v>
      </c>
      <c r="AG300" s="23">
        <v>1</v>
      </c>
      <c r="AH300" s="23">
        <v>1</v>
      </c>
      <c r="AI300" s="23">
        <v>1</v>
      </c>
      <c r="AJ300" s="23">
        <v>1</v>
      </c>
      <c r="AK300" s="23">
        <v>1</v>
      </c>
      <c r="AL300" s="23">
        <v>0</v>
      </c>
      <c r="AM300" s="23">
        <v>1</v>
      </c>
      <c r="AN300" s="23">
        <v>1</v>
      </c>
      <c r="AO300" s="23">
        <v>1</v>
      </c>
      <c r="AP300" s="23">
        <v>1</v>
      </c>
      <c r="AQ300" s="23">
        <v>1</v>
      </c>
      <c r="AR300" s="23">
        <v>1</v>
      </c>
      <c r="AS300" s="23">
        <v>1</v>
      </c>
      <c r="AT300" s="23">
        <v>1</v>
      </c>
      <c r="AU300" s="23">
        <v>1</v>
      </c>
      <c r="AV300" s="23">
        <v>1</v>
      </c>
      <c r="AW300" s="23">
        <v>1</v>
      </c>
      <c r="AX300" s="23">
        <v>0</v>
      </c>
      <c r="AY300" s="23">
        <v>0</v>
      </c>
      <c r="AZ300" s="23">
        <v>0</v>
      </c>
      <c r="BA300" s="23">
        <v>1</v>
      </c>
      <c r="BB300" s="23">
        <v>0</v>
      </c>
      <c r="BC300" s="23">
        <v>0</v>
      </c>
      <c r="BD300" s="23">
        <v>0</v>
      </c>
      <c r="BE300" s="23">
        <v>0</v>
      </c>
      <c r="BF300" s="23">
        <v>0</v>
      </c>
      <c r="BG300" s="23">
        <v>0</v>
      </c>
      <c r="BH300" s="23">
        <v>0</v>
      </c>
      <c r="BI300" s="23">
        <v>0</v>
      </c>
      <c r="BJ300" s="23">
        <v>1</v>
      </c>
      <c r="BK300" s="23">
        <v>0</v>
      </c>
    </row>
    <row r="301" spans="1:63" x14ac:dyDescent="0.2">
      <c r="A301" s="21" t="s">
        <v>209</v>
      </c>
      <c r="B301">
        <f t="shared" si="23"/>
        <v>44</v>
      </c>
      <c r="C301">
        <v>300</v>
      </c>
      <c r="D301" s="23">
        <v>2018</v>
      </c>
      <c r="E301" s="29">
        <v>-1.48</v>
      </c>
      <c r="F301">
        <v>0.02</v>
      </c>
      <c r="G301" s="15">
        <f t="shared" si="25"/>
        <v>-74</v>
      </c>
      <c r="H301" s="33">
        <v>0</v>
      </c>
      <c r="I301" s="23">
        <v>1</v>
      </c>
      <c r="J301" s="23">
        <v>62769</v>
      </c>
      <c r="K301" s="23">
        <v>1</v>
      </c>
      <c r="L301" s="23">
        <v>0</v>
      </c>
      <c r="M301" s="23">
        <v>0</v>
      </c>
      <c r="N301" s="23">
        <v>0</v>
      </c>
      <c r="O301" s="23">
        <v>0</v>
      </c>
      <c r="P301">
        <v>0</v>
      </c>
      <c r="Q301" s="23">
        <v>0</v>
      </c>
      <c r="R301" s="23">
        <v>1</v>
      </c>
      <c r="S301" s="23">
        <v>1</v>
      </c>
      <c r="T301" s="23">
        <v>1995</v>
      </c>
      <c r="U301" s="23">
        <v>2015</v>
      </c>
      <c r="V301">
        <f t="shared" si="22"/>
        <v>2005</v>
      </c>
      <c r="W301" s="23">
        <v>1</v>
      </c>
      <c r="X301" s="23">
        <v>0</v>
      </c>
      <c r="Y301" s="23">
        <v>1</v>
      </c>
      <c r="Z301" s="23">
        <v>0</v>
      </c>
      <c r="AA301" s="23">
        <v>0</v>
      </c>
      <c r="AB301" s="23">
        <v>0</v>
      </c>
      <c r="AC301" s="23">
        <v>0</v>
      </c>
      <c r="AD301" s="23">
        <v>1</v>
      </c>
      <c r="AE301" s="23">
        <v>1</v>
      </c>
      <c r="AF301" s="23">
        <v>1</v>
      </c>
      <c r="AG301" s="23">
        <v>1</v>
      </c>
      <c r="AH301" s="23">
        <v>1</v>
      </c>
      <c r="AI301" s="23">
        <v>1</v>
      </c>
      <c r="AJ301" s="23">
        <v>1</v>
      </c>
      <c r="AK301" s="23">
        <v>1</v>
      </c>
      <c r="AL301" s="23">
        <v>0</v>
      </c>
      <c r="AM301" s="23">
        <v>1</v>
      </c>
      <c r="AN301" s="23">
        <v>1</v>
      </c>
      <c r="AO301" s="23">
        <v>1</v>
      </c>
      <c r="AP301" s="23">
        <v>0</v>
      </c>
      <c r="AQ301" s="23">
        <v>0</v>
      </c>
      <c r="AR301" s="23">
        <v>0</v>
      </c>
      <c r="AS301" s="23">
        <v>0</v>
      </c>
      <c r="AT301" s="23">
        <v>0</v>
      </c>
      <c r="AU301" s="23">
        <v>1</v>
      </c>
      <c r="AV301" s="23">
        <v>1</v>
      </c>
      <c r="AW301" s="23">
        <v>1</v>
      </c>
      <c r="AX301" s="23">
        <v>0</v>
      </c>
      <c r="AY301" s="23">
        <v>0</v>
      </c>
      <c r="AZ301" s="23">
        <v>0</v>
      </c>
      <c r="BA301" s="23">
        <v>1</v>
      </c>
      <c r="BB301" s="23">
        <v>0</v>
      </c>
      <c r="BC301" s="23">
        <v>0</v>
      </c>
      <c r="BD301" s="23">
        <v>0</v>
      </c>
      <c r="BE301" s="23">
        <v>0</v>
      </c>
      <c r="BF301" s="23">
        <v>0</v>
      </c>
      <c r="BG301" s="23">
        <v>0</v>
      </c>
      <c r="BH301" s="23">
        <v>0</v>
      </c>
      <c r="BI301" s="23">
        <v>0</v>
      </c>
      <c r="BJ301" s="23">
        <v>1</v>
      </c>
      <c r="BK301" s="23">
        <v>0</v>
      </c>
    </row>
    <row r="302" spans="1:63" x14ac:dyDescent="0.2">
      <c r="A302" s="21" t="s">
        <v>209</v>
      </c>
      <c r="B302">
        <f t="shared" si="23"/>
        <v>44</v>
      </c>
      <c r="C302">
        <v>301</v>
      </c>
      <c r="D302" s="23">
        <v>2018</v>
      </c>
      <c r="E302" s="29">
        <v>-1.75</v>
      </c>
      <c r="F302">
        <v>0.01</v>
      </c>
      <c r="G302" s="15">
        <f t="shared" si="25"/>
        <v>-175</v>
      </c>
      <c r="H302" s="33">
        <v>0</v>
      </c>
      <c r="I302" s="23">
        <v>1</v>
      </c>
      <c r="J302" s="23">
        <v>37022</v>
      </c>
      <c r="K302" s="23">
        <v>1</v>
      </c>
      <c r="L302" s="23">
        <v>0</v>
      </c>
      <c r="M302" s="23">
        <v>0</v>
      </c>
      <c r="N302" s="23">
        <v>0</v>
      </c>
      <c r="O302" s="23">
        <v>0</v>
      </c>
      <c r="P302">
        <v>0</v>
      </c>
      <c r="Q302" s="23">
        <v>0</v>
      </c>
      <c r="R302" s="23">
        <v>1</v>
      </c>
      <c r="S302" s="23">
        <v>1</v>
      </c>
      <c r="T302" s="23">
        <v>1995</v>
      </c>
      <c r="U302" s="23">
        <v>2015</v>
      </c>
      <c r="V302">
        <f t="shared" si="22"/>
        <v>2005</v>
      </c>
      <c r="W302" s="23">
        <v>1</v>
      </c>
      <c r="X302" s="23">
        <v>0</v>
      </c>
      <c r="Y302" s="23">
        <v>1</v>
      </c>
      <c r="Z302" s="23">
        <v>0</v>
      </c>
      <c r="AA302" s="23">
        <v>0</v>
      </c>
      <c r="AB302" s="23">
        <v>0</v>
      </c>
      <c r="AC302" s="23">
        <v>0</v>
      </c>
      <c r="AD302" s="23">
        <v>1</v>
      </c>
      <c r="AE302" s="23">
        <v>1</v>
      </c>
      <c r="AF302" s="23">
        <v>1</v>
      </c>
      <c r="AG302" s="23">
        <v>1</v>
      </c>
      <c r="AH302" s="23">
        <v>1</v>
      </c>
      <c r="AI302" s="23">
        <v>1</v>
      </c>
      <c r="AJ302" s="23">
        <v>1</v>
      </c>
      <c r="AK302" s="23">
        <v>1</v>
      </c>
      <c r="AL302" s="23">
        <v>0</v>
      </c>
      <c r="AM302" s="23">
        <v>1</v>
      </c>
      <c r="AN302" s="23">
        <v>1</v>
      </c>
      <c r="AO302" s="23">
        <v>0</v>
      </c>
      <c r="AP302" s="23">
        <v>0</v>
      </c>
      <c r="AQ302" s="23">
        <v>0</v>
      </c>
      <c r="AR302" s="23">
        <v>1</v>
      </c>
      <c r="AS302" s="23">
        <v>1</v>
      </c>
      <c r="AT302" s="23">
        <v>0</v>
      </c>
      <c r="AU302" s="23">
        <v>1</v>
      </c>
      <c r="AV302" s="23">
        <v>1</v>
      </c>
      <c r="AW302" s="23">
        <v>1</v>
      </c>
      <c r="AX302" s="23">
        <v>0</v>
      </c>
      <c r="AY302" s="23">
        <v>0</v>
      </c>
      <c r="AZ302" s="23">
        <v>0</v>
      </c>
      <c r="BA302" s="23">
        <v>1</v>
      </c>
      <c r="BB302" s="23">
        <v>0</v>
      </c>
      <c r="BC302" s="23">
        <v>0</v>
      </c>
      <c r="BD302" s="23">
        <v>0</v>
      </c>
      <c r="BE302" s="23">
        <v>0</v>
      </c>
      <c r="BF302" s="23">
        <v>0</v>
      </c>
      <c r="BG302" s="23">
        <v>0</v>
      </c>
      <c r="BH302" s="23">
        <v>0</v>
      </c>
      <c r="BI302" s="23">
        <v>0</v>
      </c>
      <c r="BJ302" s="23">
        <v>1</v>
      </c>
      <c r="BK302" s="23">
        <v>0</v>
      </c>
    </row>
    <row r="303" spans="1:63" x14ac:dyDescent="0.2">
      <c r="A303" s="21" t="s">
        <v>209</v>
      </c>
      <c r="B303">
        <f t="shared" si="23"/>
        <v>44</v>
      </c>
      <c r="C303">
        <v>302</v>
      </c>
      <c r="D303" s="23">
        <v>2018</v>
      </c>
      <c r="E303" s="29">
        <v>-1.71</v>
      </c>
      <c r="F303">
        <v>0.01</v>
      </c>
      <c r="G303" s="15">
        <f t="shared" si="25"/>
        <v>-171</v>
      </c>
      <c r="H303" s="33">
        <v>0</v>
      </c>
      <c r="I303" s="23">
        <v>1</v>
      </c>
      <c r="J303" s="23">
        <v>63790</v>
      </c>
      <c r="K303" s="23">
        <v>1</v>
      </c>
      <c r="L303" s="23">
        <v>0</v>
      </c>
      <c r="M303" s="23">
        <v>0</v>
      </c>
      <c r="N303" s="23">
        <v>0</v>
      </c>
      <c r="O303" s="23">
        <v>0</v>
      </c>
      <c r="P303">
        <v>0</v>
      </c>
      <c r="Q303" s="23">
        <v>0</v>
      </c>
      <c r="R303" s="23">
        <v>1</v>
      </c>
      <c r="S303" s="23">
        <v>1</v>
      </c>
      <c r="T303" s="23">
        <v>1995</v>
      </c>
      <c r="U303" s="23">
        <v>2015</v>
      </c>
      <c r="V303">
        <f t="shared" si="22"/>
        <v>2005</v>
      </c>
      <c r="W303" s="23">
        <v>1</v>
      </c>
      <c r="X303" s="23">
        <v>0</v>
      </c>
      <c r="Y303" s="23">
        <v>1</v>
      </c>
      <c r="Z303" s="23">
        <v>0</v>
      </c>
      <c r="AA303" s="23">
        <v>0</v>
      </c>
      <c r="AB303" s="23">
        <v>0</v>
      </c>
      <c r="AC303" s="23">
        <v>0</v>
      </c>
      <c r="AD303" s="23">
        <v>1</v>
      </c>
      <c r="AE303" s="23">
        <v>1</v>
      </c>
      <c r="AF303" s="23">
        <v>1</v>
      </c>
      <c r="AG303" s="23">
        <v>1</v>
      </c>
      <c r="AH303" s="23">
        <v>1</v>
      </c>
      <c r="AI303" s="23">
        <v>1</v>
      </c>
      <c r="AJ303" s="23">
        <v>1</v>
      </c>
      <c r="AK303" s="23">
        <v>1</v>
      </c>
      <c r="AL303" s="23">
        <v>0</v>
      </c>
      <c r="AM303" s="23">
        <v>1</v>
      </c>
      <c r="AN303" s="23">
        <v>1</v>
      </c>
      <c r="AO303" s="23">
        <v>0</v>
      </c>
      <c r="AP303" s="23">
        <v>1</v>
      </c>
      <c r="AQ303" s="23">
        <v>1</v>
      </c>
      <c r="AR303" s="23">
        <v>0</v>
      </c>
      <c r="AS303" s="23">
        <v>0</v>
      </c>
      <c r="AT303" s="23">
        <v>1</v>
      </c>
      <c r="AU303" s="23">
        <v>1</v>
      </c>
      <c r="AV303" s="23">
        <v>1</v>
      </c>
      <c r="AW303" s="23">
        <v>1</v>
      </c>
      <c r="AX303" s="23">
        <v>0</v>
      </c>
      <c r="AY303" s="23">
        <v>0</v>
      </c>
      <c r="AZ303" s="23">
        <v>0</v>
      </c>
      <c r="BA303" s="23">
        <v>1</v>
      </c>
      <c r="BB303" s="23">
        <v>0</v>
      </c>
      <c r="BC303" s="23">
        <v>0</v>
      </c>
      <c r="BD303" s="23">
        <v>0</v>
      </c>
      <c r="BE303" s="23">
        <v>0</v>
      </c>
      <c r="BF303" s="23">
        <v>0</v>
      </c>
      <c r="BG303" s="23">
        <v>0</v>
      </c>
      <c r="BH303" s="23">
        <v>0</v>
      </c>
      <c r="BI303" s="23">
        <v>0</v>
      </c>
      <c r="BJ303" s="23">
        <v>1</v>
      </c>
      <c r="BK303" s="23">
        <v>0</v>
      </c>
    </row>
    <row r="304" spans="1:63" x14ac:dyDescent="0.2">
      <c r="A304" s="21" t="s">
        <v>209</v>
      </c>
      <c r="B304">
        <f t="shared" si="23"/>
        <v>44</v>
      </c>
      <c r="C304">
        <v>303</v>
      </c>
      <c r="D304" s="23">
        <v>2018</v>
      </c>
      <c r="E304" s="29">
        <v>-1.71</v>
      </c>
      <c r="F304">
        <v>0.02</v>
      </c>
      <c r="G304" s="15">
        <f t="shared" si="25"/>
        <v>-85.5</v>
      </c>
      <c r="H304" s="33">
        <v>0</v>
      </c>
      <c r="I304" s="23">
        <v>1</v>
      </c>
      <c r="J304" s="23">
        <v>32021</v>
      </c>
      <c r="K304" s="23">
        <v>1</v>
      </c>
      <c r="L304" s="23">
        <v>0</v>
      </c>
      <c r="M304" s="23">
        <v>0</v>
      </c>
      <c r="N304" s="23">
        <v>0</v>
      </c>
      <c r="O304" s="23">
        <v>0</v>
      </c>
      <c r="P304">
        <v>0</v>
      </c>
      <c r="Q304" s="23">
        <v>0</v>
      </c>
      <c r="R304" s="23">
        <v>1</v>
      </c>
      <c r="S304" s="23">
        <v>1</v>
      </c>
      <c r="T304" s="23">
        <v>1995</v>
      </c>
      <c r="U304" s="23">
        <v>2015</v>
      </c>
      <c r="V304">
        <f t="shared" si="22"/>
        <v>2005</v>
      </c>
      <c r="W304" s="23">
        <v>1</v>
      </c>
      <c r="X304" s="23">
        <v>0</v>
      </c>
      <c r="Y304" s="23">
        <v>1</v>
      </c>
      <c r="Z304" s="23">
        <v>0</v>
      </c>
      <c r="AA304" s="23">
        <v>0</v>
      </c>
      <c r="AB304" s="23">
        <v>0</v>
      </c>
      <c r="AC304" s="23">
        <v>0</v>
      </c>
      <c r="AD304" s="23">
        <v>1</v>
      </c>
      <c r="AE304" s="23">
        <v>1</v>
      </c>
      <c r="AF304" s="23">
        <v>1</v>
      </c>
      <c r="AG304" s="23">
        <v>1</v>
      </c>
      <c r="AH304" s="23">
        <v>1</v>
      </c>
      <c r="AI304" s="23">
        <v>1</v>
      </c>
      <c r="AJ304" s="23">
        <v>1</v>
      </c>
      <c r="AK304" s="23">
        <v>1</v>
      </c>
      <c r="AL304" s="23">
        <v>0</v>
      </c>
      <c r="AM304" s="23">
        <v>1</v>
      </c>
      <c r="AN304" s="23">
        <v>1</v>
      </c>
      <c r="AO304" s="23">
        <v>0</v>
      </c>
      <c r="AP304" s="23">
        <v>0</v>
      </c>
      <c r="AQ304" s="23">
        <v>1</v>
      </c>
      <c r="AR304" s="23">
        <v>0</v>
      </c>
      <c r="AS304" s="23">
        <v>0</v>
      </c>
      <c r="AT304" s="23">
        <v>0</v>
      </c>
      <c r="AU304" s="23">
        <v>1</v>
      </c>
      <c r="AV304" s="23">
        <v>1</v>
      </c>
      <c r="AW304" s="23">
        <v>1</v>
      </c>
      <c r="AX304" s="23">
        <v>0</v>
      </c>
      <c r="AY304" s="23">
        <v>0</v>
      </c>
      <c r="AZ304" s="23">
        <v>0</v>
      </c>
      <c r="BA304" s="23">
        <v>1</v>
      </c>
      <c r="BB304" s="23">
        <v>0</v>
      </c>
      <c r="BC304" s="23">
        <v>0</v>
      </c>
      <c r="BD304" s="23">
        <v>0</v>
      </c>
      <c r="BE304" s="23">
        <v>0</v>
      </c>
      <c r="BF304" s="23">
        <v>0</v>
      </c>
      <c r="BG304" s="23">
        <v>0</v>
      </c>
      <c r="BH304" s="23">
        <v>0</v>
      </c>
      <c r="BI304" s="23">
        <v>0</v>
      </c>
      <c r="BJ304" s="23">
        <v>1</v>
      </c>
      <c r="BK304" s="23">
        <v>0</v>
      </c>
    </row>
    <row r="305" spans="1:63" x14ac:dyDescent="0.2">
      <c r="A305" s="21" t="s">
        <v>209</v>
      </c>
      <c r="B305">
        <f t="shared" si="23"/>
        <v>44</v>
      </c>
      <c r="C305">
        <v>304</v>
      </c>
      <c r="D305" s="23">
        <v>2018</v>
      </c>
      <c r="E305" s="29">
        <v>-1.41</v>
      </c>
      <c r="F305">
        <v>0.02</v>
      </c>
      <c r="G305" s="15">
        <f t="shared" si="25"/>
        <v>-70.5</v>
      </c>
      <c r="H305" s="33">
        <v>0</v>
      </c>
      <c r="I305" s="23">
        <v>1</v>
      </c>
      <c r="J305" s="23">
        <v>40540</v>
      </c>
      <c r="K305" s="23">
        <v>1</v>
      </c>
      <c r="L305" s="23">
        <v>0</v>
      </c>
      <c r="M305" s="23">
        <v>0</v>
      </c>
      <c r="N305" s="23">
        <v>0</v>
      </c>
      <c r="O305" s="23">
        <v>0</v>
      </c>
      <c r="P305">
        <v>0</v>
      </c>
      <c r="Q305" s="23">
        <v>0</v>
      </c>
      <c r="R305" s="23">
        <v>1</v>
      </c>
      <c r="S305" s="23">
        <v>1</v>
      </c>
      <c r="T305" s="23">
        <v>1995</v>
      </c>
      <c r="U305" s="23">
        <v>2015</v>
      </c>
      <c r="V305">
        <f t="shared" si="22"/>
        <v>2005</v>
      </c>
      <c r="W305" s="23">
        <v>1</v>
      </c>
      <c r="X305" s="23">
        <v>0</v>
      </c>
      <c r="Y305" s="23">
        <v>1</v>
      </c>
      <c r="Z305" s="23">
        <v>0</v>
      </c>
      <c r="AA305" s="23">
        <v>0</v>
      </c>
      <c r="AB305" s="23">
        <v>0</v>
      </c>
      <c r="AC305" s="23">
        <v>0</v>
      </c>
      <c r="AD305" s="23">
        <v>1</v>
      </c>
      <c r="AE305" s="23">
        <v>1</v>
      </c>
      <c r="AF305" s="23">
        <v>0</v>
      </c>
      <c r="AG305" s="23">
        <v>0</v>
      </c>
      <c r="AH305" s="23">
        <v>1</v>
      </c>
      <c r="AI305" s="23">
        <v>0</v>
      </c>
      <c r="AJ305" s="23">
        <v>0</v>
      </c>
      <c r="AK305" s="23">
        <v>0</v>
      </c>
      <c r="AL305" s="23">
        <v>0</v>
      </c>
      <c r="AM305" s="23">
        <v>1</v>
      </c>
      <c r="AN305" s="23">
        <v>1</v>
      </c>
      <c r="AO305" s="23">
        <v>1</v>
      </c>
      <c r="AP305" s="23">
        <v>1</v>
      </c>
      <c r="AQ305" s="23">
        <v>1</v>
      </c>
      <c r="AR305" s="23">
        <v>1</v>
      </c>
      <c r="AS305" s="23">
        <v>1</v>
      </c>
      <c r="AT305" s="23">
        <v>1</v>
      </c>
      <c r="AU305" s="23">
        <v>1</v>
      </c>
      <c r="AV305" s="23">
        <v>1</v>
      </c>
      <c r="AW305" s="23">
        <v>1</v>
      </c>
      <c r="AX305" s="23">
        <v>0</v>
      </c>
      <c r="AY305" s="23">
        <v>0</v>
      </c>
      <c r="AZ305" s="23">
        <v>0</v>
      </c>
      <c r="BA305" s="23">
        <v>1</v>
      </c>
      <c r="BB305" s="23">
        <v>0</v>
      </c>
      <c r="BC305" s="23">
        <v>0</v>
      </c>
      <c r="BD305" s="23">
        <v>0</v>
      </c>
      <c r="BE305" s="23">
        <v>0</v>
      </c>
      <c r="BF305" s="23">
        <v>0</v>
      </c>
      <c r="BG305" s="23">
        <v>0</v>
      </c>
      <c r="BH305" s="23">
        <v>0</v>
      </c>
      <c r="BI305" s="23">
        <v>0</v>
      </c>
      <c r="BJ305" s="23">
        <v>1</v>
      </c>
      <c r="BK305" s="23">
        <v>0</v>
      </c>
    </row>
    <row r="306" spans="1:63" x14ac:dyDescent="0.2">
      <c r="A306" s="21" t="s">
        <v>209</v>
      </c>
      <c r="B306">
        <f t="shared" si="23"/>
        <v>44</v>
      </c>
      <c r="C306">
        <v>305</v>
      </c>
      <c r="D306" s="23">
        <v>2018</v>
      </c>
      <c r="E306" s="29">
        <v>-1.74</v>
      </c>
      <c r="F306">
        <v>0.01</v>
      </c>
      <c r="G306" s="15">
        <f t="shared" si="25"/>
        <v>-174</v>
      </c>
      <c r="H306" s="33">
        <v>0</v>
      </c>
      <c r="I306" s="23">
        <v>1</v>
      </c>
      <c r="J306" s="23">
        <v>43902</v>
      </c>
      <c r="K306" s="23">
        <v>1</v>
      </c>
      <c r="L306" s="23">
        <v>0</v>
      </c>
      <c r="M306" s="23">
        <v>0</v>
      </c>
      <c r="N306" s="23">
        <v>0</v>
      </c>
      <c r="O306" s="23">
        <v>0</v>
      </c>
      <c r="P306">
        <v>0</v>
      </c>
      <c r="Q306" s="23">
        <v>0</v>
      </c>
      <c r="R306" s="23">
        <v>1</v>
      </c>
      <c r="S306" s="23">
        <v>1</v>
      </c>
      <c r="T306" s="23">
        <v>1995</v>
      </c>
      <c r="U306" s="23">
        <v>2015</v>
      </c>
      <c r="V306">
        <f t="shared" si="22"/>
        <v>2005</v>
      </c>
      <c r="W306" s="23">
        <v>1</v>
      </c>
      <c r="X306" s="23">
        <v>0</v>
      </c>
      <c r="Y306" s="23">
        <v>1</v>
      </c>
      <c r="Z306" s="23">
        <v>0</v>
      </c>
      <c r="AA306" s="23">
        <v>0</v>
      </c>
      <c r="AB306" s="23">
        <v>0</v>
      </c>
      <c r="AC306" s="23">
        <v>0</v>
      </c>
      <c r="AD306" s="23">
        <v>1</v>
      </c>
      <c r="AE306" s="23">
        <v>1</v>
      </c>
      <c r="AF306" s="23">
        <v>0</v>
      </c>
      <c r="AG306" s="23">
        <v>1</v>
      </c>
      <c r="AH306" s="23">
        <v>1</v>
      </c>
      <c r="AI306" s="23">
        <v>0</v>
      </c>
      <c r="AJ306" s="23">
        <v>0</v>
      </c>
      <c r="AK306" s="23">
        <v>1</v>
      </c>
      <c r="AL306" s="23">
        <v>0</v>
      </c>
      <c r="AM306" s="23">
        <v>1</v>
      </c>
      <c r="AN306" s="23">
        <v>1</v>
      </c>
      <c r="AO306" s="23">
        <v>1</v>
      </c>
      <c r="AP306" s="23">
        <v>1</v>
      </c>
      <c r="AQ306" s="23">
        <v>1</v>
      </c>
      <c r="AR306" s="23">
        <v>1</v>
      </c>
      <c r="AS306" s="23">
        <v>1</v>
      </c>
      <c r="AT306" s="23">
        <v>1</v>
      </c>
      <c r="AU306" s="23">
        <v>1</v>
      </c>
      <c r="AV306" s="23">
        <v>1</v>
      </c>
      <c r="AW306" s="23">
        <v>1</v>
      </c>
      <c r="AX306" s="23">
        <v>0</v>
      </c>
      <c r="AY306" s="23">
        <v>0</v>
      </c>
      <c r="AZ306" s="23">
        <v>0</v>
      </c>
      <c r="BA306" s="23">
        <v>1</v>
      </c>
      <c r="BB306" s="23">
        <v>0</v>
      </c>
      <c r="BC306" s="23">
        <v>0</v>
      </c>
      <c r="BD306" s="23">
        <v>0</v>
      </c>
      <c r="BE306" s="23">
        <v>0</v>
      </c>
      <c r="BF306" s="23">
        <v>0</v>
      </c>
      <c r="BG306" s="23">
        <v>0</v>
      </c>
      <c r="BH306" s="23">
        <v>0</v>
      </c>
      <c r="BI306" s="23">
        <v>0</v>
      </c>
      <c r="BJ306" s="23">
        <v>1</v>
      </c>
      <c r="BK306" s="23">
        <v>0</v>
      </c>
    </row>
    <row r="307" spans="1:63" x14ac:dyDescent="0.2">
      <c r="A307" s="21" t="s">
        <v>209</v>
      </c>
      <c r="B307">
        <f t="shared" si="23"/>
        <v>44</v>
      </c>
      <c r="C307">
        <v>306</v>
      </c>
      <c r="D307" s="23">
        <v>2018</v>
      </c>
      <c r="E307" s="29">
        <v>-1.57</v>
      </c>
      <c r="F307">
        <v>0.01</v>
      </c>
      <c r="G307" s="15">
        <f t="shared" si="25"/>
        <v>-157</v>
      </c>
      <c r="H307" s="33">
        <v>0</v>
      </c>
      <c r="I307" s="23">
        <v>1</v>
      </c>
      <c r="J307" s="23">
        <v>80964</v>
      </c>
      <c r="K307" s="23">
        <v>1</v>
      </c>
      <c r="L307" s="23">
        <v>0</v>
      </c>
      <c r="M307" s="23">
        <v>0</v>
      </c>
      <c r="N307" s="23">
        <v>0</v>
      </c>
      <c r="O307" s="23">
        <v>0</v>
      </c>
      <c r="P307">
        <v>0</v>
      </c>
      <c r="Q307" s="23">
        <v>0</v>
      </c>
      <c r="R307" s="23">
        <v>1</v>
      </c>
      <c r="S307" s="23">
        <v>1</v>
      </c>
      <c r="T307" s="23">
        <v>1995</v>
      </c>
      <c r="U307" s="23">
        <v>2015</v>
      </c>
      <c r="V307">
        <f t="shared" si="22"/>
        <v>2005</v>
      </c>
      <c r="W307" s="23">
        <v>1</v>
      </c>
      <c r="X307" s="23">
        <v>0</v>
      </c>
      <c r="Y307" s="23">
        <v>1</v>
      </c>
      <c r="Z307" s="23">
        <v>0</v>
      </c>
      <c r="AA307" s="23">
        <v>0</v>
      </c>
      <c r="AB307" s="23">
        <v>0</v>
      </c>
      <c r="AC307" s="23">
        <v>0</v>
      </c>
      <c r="AD307" s="23">
        <v>1</v>
      </c>
      <c r="AE307" s="23">
        <v>1</v>
      </c>
      <c r="AF307" s="23">
        <v>0</v>
      </c>
      <c r="AG307" s="23">
        <v>0</v>
      </c>
      <c r="AH307" s="23">
        <v>0</v>
      </c>
      <c r="AI307" s="23">
        <v>1</v>
      </c>
      <c r="AJ307" s="23">
        <v>1</v>
      </c>
      <c r="AK307" s="23">
        <v>0</v>
      </c>
      <c r="AL307" s="23">
        <v>0</v>
      </c>
      <c r="AM307" s="23">
        <v>1</v>
      </c>
      <c r="AN307" s="23">
        <v>1</v>
      </c>
      <c r="AO307" s="23">
        <v>1</v>
      </c>
      <c r="AP307" s="23">
        <v>1</v>
      </c>
      <c r="AQ307" s="23">
        <v>1</v>
      </c>
      <c r="AR307" s="23">
        <v>1</v>
      </c>
      <c r="AS307" s="23">
        <v>1</v>
      </c>
      <c r="AT307" s="23">
        <v>1</v>
      </c>
      <c r="AU307" s="23">
        <v>1</v>
      </c>
      <c r="AV307" s="23">
        <v>1</v>
      </c>
      <c r="AW307" s="23">
        <v>1</v>
      </c>
      <c r="AX307" s="23">
        <v>0</v>
      </c>
      <c r="AY307" s="23">
        <v>0</v>
      </c>
      <c r="AZ307" s="23">
        <v>0</v>
      </c>
      <c r="BA307" s="23">
        <v>1</v>
      </c>
      <c r="BB307" s="23">
        <v>0</v>
      </c>
      <c r="BC307" s="23">
        <v>0</v>
      </c>
      <c r="BD307" s="23">
        <v>0</v>
      </c>
      <c r="BE307" s="23">
        <v>0</v>
      </c>
      <c r="BF307" s="23">
        <v>0</v>
      </c>
      <c r="BG307" s="23">
        <v>0</v>
      </c>
      <c r="BH307" s="23">
        <v>0</v>
      </c>
      <c r="BI307" s="23">
        <v>0</v>
      </c>
      <c r="BJ307" s="23">
        <v>1</v>
      </c>
      <c r="BK307" s="23">
        <v>0</v>
      </c>
    </row>
    <row r="308" spans="1:63" x14ac:dyDescent="0.2">
      <c r="A308" s="21" t="s">
        <v>209</v>
      </c>
      <c r="B308">
        <f t="shared" si="23"/>
        <v>44</v>
      </c>
      <c r="C308">
        <v>307</v>
      </c>
      <c r="D308" s="23">
        <v>2018</v>
      </c>
      <c r="E308" s="29">
        <v>-1.7</v>
      </c>
      <c r="F308">
        <v>0.02</v>
      </c>
      <c r="G308" s="15">
        <f t="shared" si="25"/>
        <v>-85</v>
      </c>
      <c r="H308" s="33">
        <v>0</v>
      </c>
      <c r="I308" s="23">
        <v>1</v>
      </c>
      <c r="J308" s="23">
        <v>30597</v>
      </c>
      <c r="K308" s="23">
        <v>1</v>
      </c>
      <c r="L308" s="23">
        <v>0</v>
      </c>
      <c r="M308" s="23">
        <v>0</v>
      </c>
      <c r="N308" s="23">
        <v>0</v>
      </c>
      <c r="O308" s="23">
        <v>0</v>
      </c>
      <c r="P308">
        <v>0</v>
      </c>
      <c r="Q308" s="23">
        <v>0</v>
      </c>
      <c r="R308" s="23">
        <v>1</v>
      </c>
      <c r="S308" s="23">
        <v>1</v>
      </c>
      <c r="T308" s="23">
        <v>1995</v>
      </c>
      <c r="U308" s="23">
        <v>2015</v>
      </c>
      <c r="V308">
        <f t="shared" si="22"/>
        <v>2005</v>
      </c>
      <c r="W308" s="23">
        <v>1</v>
      </c>
      <c r="X308" s="23">
        <v>0</v>
      </c>
      <c r="Y308" s="23">
        <v>1</v>
      </c>
      <c r="Z308" s="23">
        <v>0</v>
      </c>
      <c r="AA308" s="23">
        <v>0</v>
      </c>
      <c r="AB308" s="23">
        <v>0</v>
      </c>
      <c r="AC308" s="23">
        <v>0</v>
      </c>
      <c r="AD308" s="23">
        <v>1</v>
      </c>
      <c r="AE308" s="23">
        <v>1</v>
      </c>
      <c r="AF308" s="23">
        <v>1</v>
      </c>
      <c r="AG308" s="23">
        <v>0</v>
      </c>
      <c r="AH308" s="23">
        <v>0</v>
      </c>
      <c r="AI308" s="23">
        <v>0</v>
      </c>
      <c r="AJ308" s="23">
        <v>0</v>
      </c>
      <c r="AK308" s="23">
        <v>0</v>
      </c>
      <c r="AL308" s="23">
        <v>0</v>
      </c>
      <c r="AM308" s="23">
        <v>1</v>
      </c>
      <c r="AN308" s="23">
        <v>1</v>
      </c>
      <c r="AO308" s="23">
        <v>1</v>
      </c>
      <c r="AP308" s="23">
        <v>1</v>
      </c>
      <c r="AQ308" s="23">
        <v>1</v>
      </c>
      <c r="AR308" s="23">
        <v>1</v>
      </c>
      <c r="AS308" s="23">
        <v>1</v>
      </c>
      <c r="AT308" s="23">
        <v>1</v>
      </c>
      <c r="AU308" s="23">
        <v>1</v>
      </c>
      <c r="AV308" s="23">
        <v>1</v>
      </c>
      <c r="AW308" s="23">
        <v>1</v>
      </c>
      <c r="AX308" s="23">
        <v>0</v>
      </c>
      <c r="AY308" s="23">
        <v>0</v>
      </c>
      <c r="AZ308" s="23">
        <v>0</v>
      </c>
      <c r="BA308" s="23">
        <v>1</v>
      </c>
      <c r="BB308" s="23">
        <v>0</v>
      </c>
      <c r="BC308" s="23">
        <v>0</v>
      </c>
      <c r="BD308" s="23">
        <v>0</v>
      </c>
      <c r="BE308" s="23">
        <v>0</v>
      </c>
      <c r="BF308" s="23">
        <v>0</v>
      </c>
      <c r="BG308" s="23">
        <v>0</v>
      </c>
      <c r="BH308" s="23">
        <v>0</v>
      </c>
      <c r="BI308" s="23">
        <v>0</v>
      </c>
      <c r="BJ308" s="23">
        <v>1</v>
      </c>
      <c r="BK308" s="23">
        <v>0</v>
      </c>
    </row>
    <row r="309" spans="1:63" x14ac:dyDescent="0.2">
      <c r="A309" s="21" t="s">
        <v>213</v>
      </c>
      <c r="B309">
        <f t="shared" si="23"/>
        <v>45</v>
      </c>
      <c r="C309">
        <v>308</v>
      </c>
      <c r="D309" s="23">
        <v>2012</v>
      </c>
      <c r="E309" s="29">
        <v>-1.52</v>
      </c>
      <c r="F309">
        <v>0.16</v>
      </c>
      <c r="G309" s="15">
        <f t="shared" si="25"/>
        <v>-9.5</v>
      </c>
      <c r="H309" s="33">
        <v>0</v>
      </c>
      <c r="I309" s="23">
        <v>0</v>
      </c>
      <c r="J309" s="23">
        <v>228</v>
      </c>
      <c r="K309" s="23">
        <v>1</v>
      </c>
      <c r="L309" s="23">
        <v>0</v>
      </c>
      <c r="M309" s="23">
        <v>0</v>
      </c>
      <c r="N309" s="23">
        <v>0</v>
      </c>
      <c r="O309" s="23">
        <v>0</v>
      </c>
      <c r="P309">
        <v>0</v>
      </c>
      <c r="Q309" s="23">
        <v>0</v>
      </c>
      <c r="R309" s="23">
        <v>1</v>
      </c>
      <c r="S309" s="23">
        <v>1</v>
      </c>
      <c r="T309" s="23">
        <v>1998</v>
      </c>
      <c r="U309" s="23">
        <v>2009</v>
      </c>
      <c r="V309">
        <f t="shared" si="22"/>
        <v>2004</v>
      </c>
      <c r="W309" s="23">
        <v>1</v>
      </c>
      <c r="X309" s="23">
        <v>0</v>
      </c>
      <c r="Y309" s="23">
        <v>0</v>
      </c>
      <c r="Z309" s="23">
        <v>0</v>
      </c>
      <c r="AA309" s="23">
        <v>0</v>
      </c>
      <c r="AB309" s="23">
        <v>1</v>
      </c>
      <c r="AC309" s="23">
        <v>0</v>
      </c>
      <c r="AD309" s="23">
        <v>0</v>
      </c>
      <c r="AE309" s="23">
        <v>0</v>
      </c>
      <c r="AF309" s="23">
        <v>0</v>
      </c>
      <c r="AG309" s="23">
        <v>0</v>
      </c>
      <c r="AH309" s="23">
        <v>0</v>
      </c>
      <c r="AI309" s="23">
        <v>0</v>
      </c>
      <c r="AJ309" s="23">
        <v>0</v>
      </c>
      <c r="AK309" s="23">
        <v>1</v>
      </c>
      <c r="AL309" s="23">
        <v>0</v>
      </c>
      <c r="AM309" s="23">
        <v>1</v>
      </c>
      <c r="AN309" s="23">
        <v>1</v>
      </c>
      <c r="AO309" s="23">
        <v>1</v>
      </c>
      <c r="AP309" s="23">
        <v>1</v>
      </c>
      <c r="AQ309" s="23">
        <v>0</v>
      </c>
      <c r="AR309" s="23">
        <v>1</v>
      </c>
      <c r="AS309" s="23">
        <v>0</v>
      </c>
      <c r="AT309" s="23">
        <v>1</v>
      </c>
      <c r="AU309" s="23">
        <v>0</v>
      </c>
      <c r="AV309" s="23">
        <v>0</v>
      </c>
      <c r="AW309" s="23">
        <v>0</v>
      </c>
      <c r="AX309" s="23">
        <v>1</v>
      </c>
      <c r="AY309" s="23">
        <v>0</v>
      </c>
      <c r="AZ309" s="23">
        <v>1</v>
      </c>
      <c r="BA309" s="23">
        <v>0</v>
      </c>
      <c r="BB309" s="23">
        <v>0</v>
      </c>
      <c r="BC309" s="23">
        <v>0</v>
      </c>
      <c r="BD309" s="23">
        <v>0</v>
      </c>
      <c r="BE309" s="23">
        <v>0</v>
      </c>
      <c r="BF309" s="23">
        <v>0</v>
      </c>
      <c r="BG309" s="23">
        <v>0</v>
      </c>
      <c r="BH309" s="23">
        <v>0</v>
      </c>
      <c r="BI309" s="23">
        <v>1</v>
      </c>
      <c r="BJ309" s="23">
        <v>0</v>
      </c>
      <c r="BK309" s="23">
        <v>0</v>
      </c>
    </row>
    <row r="310" spans="1:63" x14ac:dyDescent="0.2">
      <c r="A310" s="21" t="s">
        <v>213</v>
      </c>
      <c r="B310">
        <f t="shared" si="23"/>
        <v>45</v>
      </c>
      <c r="C310">
        <v>309</v>
      </c>
      <c r="D310" s="23">
        <v>2012</v>
      </c>
      <c r="E310" s="29">
        <v>-1.51</v>
      </c>
      <c r="F310">
        <v>0.16</v>
      </c>
      <c r="G310" s="15">
        <f t="shared" si="25"/>
        <v>-9.4375</v>
      </c>
      <c r="H310" s="33">
        <v>0</v>
      </c>
      <c r="I310" s="23">
        <v>0</v>
      </c>
      <c r="J310" s="23">
        <v>228</v>
      </c>
      <c r="K310" s="23">
        <v>1</v>
      </c>
      <c r="L310" s="23">
        <v>0</v>
      </c>
      <c r="M310" s="23">
        <v>0</v>
      </c>
      <c r="N310" s="23">
        <v>0</v>
      </c>
      <c r="O310" s="23">
        <v>0</v>
      </c>
      <c r="P310">
        <v>0</v>
      </c>
      <c r="Q310" s="23">
        <v>0</v>
      </c>
      <c r="R310" s="23">
        <v>1</v>
      </c>
      <c r="S310" s="23">
        <v>1</v>
      </c>
      <c r="T310" s="23">
        <v>1998</v>
      </c>
      <c r="U310" s="23">
        <v>2009</v>
      </c>
      <c r="V310">
        <f t="shared" si="22"/>
        <v>2004</v>
      </c>
      <c r="W310" s="23">
        <v>1</v>
      </c>
      <c r="X310" s="23">
        <v>0</v>
      </c>
      <c r="Y310" s="23">
        <v>0</v>
      </c>
      <c r="Z310" s="23">
        <v>0</v>
      </c>
      <c r="AA310" s="23">
        <v>0</v>
      </c>
      <c r="AB310" s="23">
        <v>1</v>
      </c>
      <c r="AC310" s="23">
        <v>0</v>
      </c>
      <c r="AD310" s="23">
        <v>0</v>
      </c>
      <c r="AE310" s="23">
        <v>0</v>
      </c>
      <c r="AF310" s="23">
        <v>0</v>
      </c>
      <c r="AG310" s="23">
        <v>0</v>
      </c>
      <c r="AH310" s="23">
        <v>0</v>
      </c>
      <c r="AI310" s="23">
        <v>0</v>
      </c>
      <c r="AJ310" s="23">
        <v>0</v>
      </c>
      <c r="AK310" s="23">
        <v>1</v>
      </c>
      <c r="AL310" s="23">
        <v>0</v>
      </c>
      <c r="AM310" s="23">
        <v>1</v>
      </c>
      <c r="AN310" s="23">
        <v>1</v>
      </c>
      <c r="AO310" s="23">
        <v>1</v>
      </c>
      <c r="AP310" s="23">
        <v>1</v>
      </c>
      <c r="AQ310" s="23">
        <v>0</v>
      </c>
      <c r="AR310" s="23">
        <v>1</v>
      </c>
      <c r="AS310" s="23">
        <v>0</v>
      </c>
      <c r="AT310" s="23">
        <v>1</v>
      </c>
      <c r="AU310" s="23">
        <v>0</v>
      </c>
      <c r="AV310" s="23">
        <v>0</v>
      </c>
      <c r="AW310" s="23">
        <v>0</v>
      </c>
      <c r="AX310" s="23">
        <v>1</v>
      </c>
      <c r="AY310" s="23">
        <v>0</v>
      </c>
      <c r="AZ310" s="23">
        <v>1</v>
      </c>
      <c r="BA310" s="23">
        <v>0</v>
      </c>
      <c r="BB310" s="23">
        <v>0</v>
      </c>
      <c r="BC310" s="23">
        <v>0</v>
      </c>
      <c r="BD310" s="23">
        <v>0</v>
      </c>
      <c r="BE310" s="23">
        <v>0</v>
      </c>
      <c r="BF310" s="23">
        <v>0</v>
      </c>
      <c r="BG310" s="23">
        <v>0</v>
      </c>
      <c r="BH310" s="23">
        <v>0</v>
      </c>
      <c r="BI310" s="23">
        <v>1</v>
      </c>
      <c r="BJ310" s="23">
        <v>0</v>
      </c>
      <c r="BK310" s="23">
        <v>0</v>
      </c>
    </row>
    <row r="311" spans="1:63" x14ac:dyDescent="0.2">
      <c r="A311" s="21" t="s">
        <v>213</v>
      </c>
      <c r="B311">
        <f t="shared" si="23"/>
        <v>45</v>
      </c>
      <c r="C311">
        <v>310</v>
      </c>
      <c r="D311" s="23">
        <v>2012</v>
      </c>
      <c r="E311" s="29">
        <v>-1.53</v>
      </c>
      <c r="F311">
        <v>0.16</v>
      </c>
      <c r="G311" s="15">
        <f t="shared" si="25"/>
        <v>-9.5625</v>
      </c>
      <c r="H311" s="33">
        <v>0</v>
      </c>
      <c r="I311" s="23">
        <v>0</v>
      </c>
      <c r="J311" s="23">
        <v>228</v>
      </c>
      <c r="K311" s="23">
        <v>1</v>
      </c>
      <c r="L311" s="23">
        <v>0</v>
      </c>
      <c r="M311" s="23">
        <v>0</v>
      </c>
      <c r="N311" s="23">
        <v>0</v>
      </c>
      <c r="O311" s="23">
        <v>0</v>
      </c>
      <c r="P311">
        <v>0</v>
      </c>
      <c r="Q311" s="23">
        <v>0</v>
      </c>
      <c r="R311" s="23">
        <v>1</v>
      </c>
      <c r="S311" s="23">
        <v>1</v>
      </c>
      <c r="T311" s="23">
        <v>1998</v>
      </c>
      <c r="U311" s="23">
        <v>2009</v>
      </c>
      <c r="V311">
        <f t="shared" si="22"/>
        <v>2004</v>
      </c>
      <c r="W311" s="23">
        <v>1</v>
      </c>
      <c r="X311" s="23">
        <v>0</v>
      </c>
      <c r="Y311" s="23">
        <v>0</v>
      </c>
      <c r="Z311" s="23">
        <v>0</v>
      </c>
      <c r="AA311" s="23">
        <v>0</v>
      </c>
      <c r="AB311" s="23">
        <v>1</v>
      </c>
      <c r="AC311" s="23">
        <v>0</v>
      </c>
      <c r="AD311" s="23">
        <v>0</v>
      </c>
      <c r="AE311" s="23">
        <v>0</v>
      </c>
      <c r="AF311" s="23">
        <v>0</v>
      </c>
      <c r="AG311" s="23">
        <v>0</v>
      </c>
      <c r="AH311" s="23">
        <v>0</v>
      </c>
      <c r="AI311" s="23">
        <v>0</v>
      </c>
      <c r="AJ311" s="23">
        <v>0</v>
      </c>
      <c r="AK311" s="23">
        <v>1</v>
      </c>
      <c r="AL311" s="23">
        <v>0</v>
      </c>
      <c r="AM311" s="23">
        <v>1</v>
      </c>
      <c r="AN311" s="23">
        <v>1</v>
      </c>
      <c r="AO311" s="23">
        <v>1</v>
      </c>
      <c r="AP311" s="23">
        <v>1</v>
      </c>
      <c r="AQ311" s="23">
        <v>0</v>
      </c>
      <c r="AR311" s="23">
        <v>1</v>
      </c>
      <c r="AS311" s="23">
        <v>0</v>
      </c>
      <c r="AT311" s="23">
        <v>1</v>
      </c>
      <c r="AU311" s="23">
        <v>0</v>
      </c>
      <c r="AV311" s="23">
        <v>0</v>
      </c>
      <c r="AW311" s="23">
        <v>0</v>
      </c>
      <c r="AX311" s="23">
        <v>1</v>
      </c>
      <c r="AY311" s="23">
        <v>0</v>
      </c>
      <c r="AZ311" s="23">
        <v>1</v>
      </c>
      <c r="BA311" s="23">
        <v>0</v>
      </c>
      <c r="BB311" s="23">
        <v>0</v>
      </c>
      <c r="BC311" s="23">
        <v>0</v>
      </c>
      <c r="BD311" s="23">
        <v>0</v>
      </c>
      <c r="BE311" s="23">
        <v>0</v>
      </c>
      <c r="BF311" s="23">
        <v>0</v>
      </c>
      <c r="BG311" s="23">
        <v>0</v>
      </c>
      <c r="BH311" s="23">
        <v>0</v>
      </c>
      <c r="BI311" s="23">
        <v>0</v>
      </c>
      <c r="BJ311" s="23">
        <v>0</v>
      </c>
      <c r="BK311" s="23">
        <v>0</v>
      </c>
    </row>
    <row r="312" spans="1:63" x14ac:dyDescent="0.2">
      <c r="A312" s="21" t="s">
        <v>213</v>
      </c>
      <c r="B312">
        <f t="shared" si="23"/>
        <v>45</v>
      </c>
      <c r="C312">
        <v>311</v>
      </c>
      <c r="D312" s="23">
        <v>2012</v>
      </c>
      <c r="E312" s="29">
        <v>-1.53</v>
      </c>
      <c r="F312">
        <v>0.16</v>
      </c>
      <c r="G312" s="15">
        <f t="shared" si="25"/>
        <v>-9.5625</v>
      </c>
      <c r="H312" s="33">
        <v>0</v>
      </c>
      <c r="I312" s="23">
        <v>0</v>
      </c>
      <c r="J312" s="23">
        <v>228</v>
      </c>
      <c r="K312" s="23">
        <v>1</v>
      </c>
      <c r="L312" s="23">
        <v>0</v>
      </c>
      <c r="M312" s="23">
        <v>0</v>
      </c>
      <c r="N312" s="23">
        <v>0</v>
      </c>
      <c r="O312" s="23">
        <v>0</v>
      </c>
      <c r="P312">
        <v>0</v>
      </c>
      <c r="Q312" s="23">
        <v>0</v>
      </c>
      <c r="R312" s="23">
        <v>1</v>
      </c>
      <c r="S312" s="23">
        <v>1</v>
      </c>
      <c r="T312" s="23">
        <v>1998</v>
      </c>
      <c r="U312" s="23">
        <v>2009</v>
      </c>
      <c r="V312">
        <f t="shared" si="22"/>
        <v>2004</v>
      </c>
      <c r="W312" s="23">
        <v>1</v>
      </c>
      <c r="X312" s="23">
        <v>0</v>
      </c>
      <c r="Y312" s="23">
        <v>0</v>
      </c>
      <c r="Z312" s="23">
        <v>0</v>
      </c>
      <c r="AA312" s="23">
        <v>0</v>
      </c>
      <c r="AB312" s="23">
        <v>1</v>
      </c>
      <c r="AC312" s="23">
        <v>0</v>
      </c>
      <c r="AD312" s="23">
        <v>0</v>
      </c>
      <c r="AE312" s="23">
        <v>0</v>
      </c>
      <c r="AF312" s="23">
        <v>0</v>
      </c>
      <c r="AG312" s="23">
        <v>0</v>
      </c>
      <c r="AH312" s="23">
        <v>0</v>
      </c>
      <c r="AI312" s="23">
        <v>0</v>
      </c>
      <c r="AJ312" s="23">
        <v>0</v>
      </c>
      <c r="AK312" s="23">
        <v>1</v>
      </c>
      <c r="AL312" s="23">
        <v>0</v>
      </c>
      <c r="AM312" s="23">
        <v>1</v>
      </c>
      <c r="AN312" s="23">
        <v>1</v>
      </c>
      <c r="AO312" s="23">
        <v>1</v>
      </c>
      <c r="AP312" s="23">
        <v>1</v>
      </c>
      <c r="AQ312" s="23">
        <v>0</v>
      </c>
      <c r="AR312" s="23">
        <v>1</v>
      </c>
      <c r="AS312" s="23">
        <v>0</v>
      </c>
      <c r="AT312" s="23">
        <v>1</v>
      </c>
      <c r="AU312" s="23">
        <v>0</v>
      </c>
      <c r="AV312" s="23">
        <v>0</v>
      </c>
      <c r="AW312" s="23">
        <v>0</v>
      </c>
      <c r="AX312" s="23">
        <v>1</v>
      </c>
      <c r="AY312" s="23">
        <v>0</v>
      </c>
      <c r="AZ312" s="23">
        <v>1</v>
      </c>
      <c r="BA312" s="23">
        <v>0</v>
      </c>
      <c r="BB312" s="23">
        <v>0</v>
      </c>
      <c r="BC312" s="23">
        <v>0</v>
      </c>
      <c r="BD312" s="23">
        <v>0</v>
      </c>
      <c r="BE312" s="23">
        <v>0</v>
      </c>
      <c r="BF312" s="23">
        <v>0</v>
      </c>
      <c r="BG312" s="23">
        <v>0</v>
      </c>
      <c r="BH312" s="23">
        <v>0</v>
      </c>
      <c r="BI312" s="23">
        <v>0</v>
      </c>
      <c r="BJ312" s="23">
        <v>0</v>
      </c>
      <c r="BK312" s="23">
        <v>0</v>
      </c>
    </row>
    <row r="313" spans="1:63" x14ac:dyDescent="0.2">
      <c r="A313" s="21" t="s">
        <v>213</v>
      </c>
      <c r="B313">
        <f t="shared" si="23"/>
        <v>45</v>
      </c>
      <c r="C313">
        <v>312</v>
      </c>
      <c r="D313" s="23">
        <v>2012</v>
      </c>
      <c r="E313" s="29">
        <v>-1.38</v>
      </c>
      <c r="F313">
        <v>0.14000000000000001</v>
      </c>
      <c r="G313" s="15">
        <f t="shared" si="25"/>
        <v>-9.8571428571428559</v>
      </c>
      <c r="H313" s="33">
        <v>0</v>
      </c>
      <c r="I313" s="23">
        <v>0</v>
      </c>
      <c r="J313" s="23">
        <v>228</v>
      </c>
      <c r="K313" s="23">
        <v>1</v>
      </c>
      <c r="L313" s="23">
        <v>0</v>
      </c>
      <c r="M313" s="23">
        <v>0</v>
      </c>
      <c r="N313" s="23">
        <v>0</v>
      </c>
      <c r="O313" s="23">
        <v>0</v>
      </c>
      <c r="P313">
        <v>0</v>
      </c>
      <c r="Q313" s="23">
        <v>0</v>
      </c>
      <c r="R313" s="23">
        <v>1</v>
      </c>
      <c r="S313" s="23">
        <v>1</v>
      </c>
      <c r="T313" s="23">
        <v>1998</v>
      </c>
      <c r="U313" s="23">
        <v>2009</v>
      </c>
      <c r="V313">
        <f t="shared" si="22"/>
        <v>2004</v>
      </c>
      <c r="W313" s="23">
        <v>1</v>
      </c>
      <c r="X313" s="23">
        <v>0</v>
      </c>
      <c r="Y313" s="23">
        <v>0</v>
      </c>
      <c r="Z313" s="23">
        <v>0</v>
      </c>
      <c r="AA313" s="23">
        <v>0</v>
      </c>
      <c r="AB313" s="23">
        <v>1</v>
      </c>
      <c r="AC313" s="23">
        <v>0</v>
      </c>
      <c r="AD313" s="23">
        <v>0</v>
      </c>
      <c r="AE313" s="23">
        <v>0</v>
      </c>
      <c r="AF313" s="23">
        <v>0</v>
      </c>
      <c r="AG313" s="23">
        <v>0</v>
      </c>
      <c r="AH313" s="23">
        <v>0</v>
      </c>
      <c r="AI313" s="23">
        <v>0</v>
      </c>
      <c r="AJ313" s="23">
        <v>0</v>
      </c>
      <c r="AK313" s="23">
        <v>1</v>
      </c>
      <c r="AL313" s="23">
        <v>0</v>
      </c>
      <c r="AM313" s="23">
        <v>1</v>
      </c>
      <c r="AN313" s="23">
        <v>1</v>
      </c>
      <c r="AO313" s="23">
        <v>1</v>
      </c>
      <c r="AP313" s="23">
        <v>1</v>
      </c>
      <c r="AQ313" s="23">
        <v>0</v>
      </c>
      <c r="AR313" s="23">
        <v>1</v>
      </c>
      <c r="AS313" s="23">
        <v>0</v>
      </c>
      <c r="AT313" s="23">
        <v>1</v>
      </c>
      <c r="AU313" s="23">
        <v>0</v>
      </c>
      <c r="AV313" s="23">
        <v>0</v>
      </c>
      <c r="AW313" s="23">
        <v>0</v>
      </c>
      <c r="AX313" s="23">
        <v>1</v>
      </c>
      <c r="AY313" s="23">
        <v>0</v>
      </c>
      <c r="AZ313" s="23">
        <v>1</v>
      </c>
      <c r="BA313" s="23">
        <v>0</v>
      </c>
      <c r="BB313" s="23">
        <v>0</v>
      </c>
      <c r="BC313" s="23">
        <v>0</v>
      </c>
      <c r="BD313" s="23">
        <v>0</v>
      </c>
      <c r="BE313" s="23">
        <v>0</v>
      </c>
      <c r="BF313" s="23">
        <v>0</v>
      </c>
      <c r="BG313" s="23">
        <v>0</v>
      </c>
      <c r="BH313" s="23">
        <v>0</v>
      </c>
      <c r="BI313" s="23">
        <v>1</v>
      </c>
      <c r="BJ313" s="23">
        <v>0</v>
      </c>
      <c r="BK313" s="23">
        <v>0</v>
      </c>
    </row>
    <row r="314" spans="1:63" x14ac:dyDescent="0.2">
      <c r="A314" s="21" t="s">
        <v>213</v>
      </c>
      <c r="B314">
        <f t="shared" si="23"/>
        <v>45</v>
      </c>
      <c r="C314">
        <v>313</v>
      </c>
      <c r="D314" s="23">
        <v>2012</v>
      </c>
      <c r="E314" s="29">
        <v>-1.38</v>
      </c>
      <c r="F314">
        <v>0.14000000000000001</v>
      </c>
      <c r="G314" s="15">
        <f t="shared" si="25"/>
        <v>-9.8571428571428559</v>
      </c>
      <c r="H314" s="33">
        <v>0</v>
      </c>
      <c r="I314" s="23">
        <v>0</v>
      </c>
      <c r="J314" s="23">
        <v>228</v>
      </c>
      <c r="K314" s="23">
        <v>1</v>
      </c>
      <c r="L314" s="23">
        <v>0</v>
      </c>
      <c r="M314" s="23">
        <v>0</v>
      </c>
      <c r="N314" s="23">
        <v>0</v>
      </c>
      <c r="O314" s="23">
        <v>0</v>
      </c>
      <c r="P314">
        <v>0</v>
      </c>
      <c r="Q314" s="23">
        <v>0</v>
      </c>
      <c r="R314" s="23">
        <v>1</v>
      </c>
      <c r="S314" s="23">
        <v>1</v>
      </c>
      <c r="T314" s="23">
        <v>1998</v>
      </c>
      <c r="U314" s="23">
        <v>2009</v>
      </c>
      <c r="V314">
        <f t="shared" si="22"/>
        <v>2004</v>
      </c>
      <c r="W314" s="23">
        <v>1</v>
      </c>
      <c r="X314" s="23">
        <v>0</v>
      </c>
      <c r="Y314" s="23">
        <v>0</v>
      </c>
      <c r="Z314" s="23">
        <v>0</v>
      </c>
      <c r="AA314" s="23">
        <v>0</v>
      </c>
      <c r="AB314" s="23">
        <v>1</v>
      </c>
      <c r="AC314" s="23">
        <v>0</v>
      </c>
      <c r="AD314" s="23">
        <v>0</v>
      </c>
      <c r="AE314" s="23">
        <v>0</v>
      </c>
      <c r="AF314" s="23">
        <v>0</v>
      </c>
      <c r="AG314" s="23">
        <v>0</v>
      </c>
      <c r="AH314" s="23">
        <v>0</v>
      </c>
      <c r="AI314" s="23">
        <v>0</v>
      </c>
      <c r="AJ314" s="23">
        <v>0</v>
      </c>
      <c r="AK314" s="23">
        <v>1</v>
      </c>
      <c r="AL314" s="23">
        <v>0</v>
      </c>
      <c r="AM314" s="23">
        <v>1</v>
      </c>
      <c r="AN314" s="23">
        <v>1</v>
      </c>
      <c r="AO314" s="23">
        <v>1</v>
      </c>
      <c r="AP314" s="23">
        <v>1</v>
      </c>
      <c r="AQ314" s="23">
        <v>0</v>
      </c>
      <c r="AR314" s="23">
        <v>1</v>
      </c>
      <c r="AS314" s="23">
        <v>0</v>
      </c>
      <c r="AT314" s="23">
        <v>1</v>
      </c>
      <c r="AU314" s="23">
        <v>0</v>
      </c>
      <c r="AV314" s="23">
        <v>0</v>
      </c>
      <c r="AW314" s="23">
        <v>0</v>
      </c>
      <c r="AX314" s="23">
        <v>1</v>
      </c>
      <c r="AY314" s="23">
        <v>0</v>
      </c>
      <c r="AZ314" s="23">
        <v>1</v>
      </c>
      <c r="BA314" s="23">
        <v>0</v>
      </c>
      <c r="BB314" s="23">
        <v>0</v>
      </c>
      <c r="BC314" s="23">
        <v>0</v>
      </c>
      <c r="BD314" s="23">
        <v>0</v>
      </c>
      <c r="BE314" s="23">
        <v>0</v>
      </c>
      <c r="BF314" s="23">
        <v>0</v>
      </c>
      <c r="BG314" s="23">
        <v>0</v>
      </c>
      <c r="BH314" s="23">
        <v>0</v>
      </c>
      <c r="BI314" s="23">
        <v>1</v>
      </c>
      <c r="BJ314" s="23">
        <v>0</v>
      </c>
      <c r="BK314" s="23">
        <v>0</v>
      </c>
    </row>
    <row r="315" spans="1:63" x14ac:dyDescent="0.2">
      <c r="A315" s="21" t="s">
        <v>217</v>
      </c>
      <c r="B315">
        <f t="shared" si="23"/>
        <v>46</v>
      </c>
      <c r="C315">
        <v>314</v>
      </c>
      <c r="D315" s="23">
        <v>2013</v>
      </c>
      <c r="E315" s="29">
        <v>-1.54</v>
      </c>
      <c r="F315">
        <f t="shared" ref="F315:F325" si="26">E315/G315</f>
        <v>7.4946466809421844E-3</v>
      </c>
      <c r="G315">
        <v>-205.48</v>
      </c>
      <c r="H315" s="33">
        <v>0</v>
      </c>
      <c r="I315" s="23">
        <v>1</v>
      </c>
      <c r="J315" s="23">
        <v>102032</v>
      </c>
      <c r="K315" s="23">
        <v>1</v>
      </c>
      <c r="L315" s="23">
        <v>0</v>
      </c>
      <c r="M315" s="23">
        <v>0</v>
      </c>
      <c r="N315" s="23">
        <v>0</v>
      </c>
      <c r="O315" s="23">
        <v>0</v>
      </c>
      <c r="P315">
        <v>0</v>
      </c>
      <c r="Q315" s="23">
        <v>1</v>
      </c>
      <c r="R315" s="23">
        <v>0</v>
      </c>
      <c r="S315" s="23">
        <v>1</v>
      </c>
      <c r="T315" s="23">
        <v>1995</v>
      </c>
      <c r="U315" s="23">
        <v>2008</v>
      </c>
      <c r="V315">
        <f t="shared" si="22"/>
        <v>2002</v>
      </c>
      <c r="W315" s="23">
        <v>1</v>
      </c>
      <c r="X315" s="23">
        <v>0</v>
      </c>
      <c r="Y315" s="23">
        <v>1</v>
      </c>
      <c r="Z315" s="23">
        <v>0</v>
      </c>
      <c r="AA315" s="23">
        <v>0</v>
      </c>
      <c r="AB315" s="23">
        <v>0</v>
      </c>
      <c r="AC315" s="23">
        <v>0</v>
      </c>
      <c r="AD315" s="23">
        <v>1</v>
      </c>
      <c r="AE315" s="23">
        <v>1</v>
      </c>
      <c r="AF315" s="23">
        <v>1</v>
      </c>
      <c r="AG315" s="23">
        <v>1</v>
      </c>
      <c r="AH315" s="23">
        <v>1</v>
      </c>
      <c r="AI315" s="23">
        <v>1</v>
      </c>
      <c r="AJ315" s="23">
        <v>1</v>
      </c>
      <c r="AK315" s="23">
        <v>1</v>
      </c>
      <c r="AL315" s="23">
        <v>0</v>
      </c>
      <c r="AM315" s="23">
        <v>1</v>
      </c>
      <c r="AN315" s="23">
        <v>1</v>
      </c>
      <c r="AO315" s="23">
        <v>1</v>
      </c>
      <c r="AP315" s="23">
        <v>1</v>
      </c>
      <c r="AQ315" s="23">
        <v>1</v>
      </c>
      <c r="AR315" s="23">
        <v>1</v>
      </c>
      <c r="AS315" s="23">
        <v>1</v>
      </c>
      <c r="AT315" s="23">
        <v>1</v>
      </c>
      <c r="AU315" s="23">
        <v>1</v>
      </c>
      <c r="AV315" s="23">
        <v>1</v>
      </c>
      <c r="AW315" s="23">
        <v>1</v>
      </c>
      <c r="AX315" s="23">
        <v>1</v>
      </c>
      <c r="AY315" s="23">
        <v>0</v>
      </c>
      <c r="AZ315" s="23">
        <v>0</v>
      </c>
      <c r="BA315" s="23">
        <v>1</v>
      </c>
      <c r="BB315" s="23">
        <v>0</v>
      </c>
      <c r="BC315" s="23">
        <v>0</v>
      </c>
      <c r="BD315" s="23">
        <v>0</v>
      </c>
      <c r="BE315" s="23">
        <v>0</v>
      </c>
      <c r="BF315" s="23">
        <v>0</v>
      </c>
      <c r="BG315" s="23">
        <v>1</v>
      </c>
      <c r="BH315" s="23">
        <v>0</v>
      </c>
      <c r="BI315" s="23">
        <v>0</v>
      </c>
      <c r="BJ315" s="23">
        <v>0</v>
      </c>
      <c r="BK315" s="23">
        <v>0</v>
      </c>
    </row>
    <row r="316" spans="1:63" x14ac:dyDescent="0.2">
      <c r="A316" s="21" t="s">
        <v>217</v>
      </c>
      <c r="B316">
        <f t="shared" si="23"/>
        <v>46</v>
      </c>
      <c r="C316">
        <v>315</v>
      </c>
      <c r="D316" s="23">
        <v>2013</v>
      </c>
      <c r="E316" s="29">
        <v>-1.54</v>
      </c>
      <c r="F316">
        <f t="shared" si="26"/>
        <v>7.5103633260180441E-3</v>
      </c>
      <c r="G316">
        <v>-205.05</v>
      </c>
      <c r="H316" s="33">
        <v>0</v>
      </c>
      <c r="I316" s="23">
        <v>1</v>
      </c>
      <c r="J316" s="23">
        <v>102032</v>
      </c>
      <c r="K316" s="23">
        <v>1</v>
      </c>
      <c r="L316" s="23">
        <v>0</v>
      </c>
      <c r="M316" s="23">
        <v>0</v>
      </c>
      <c r="N316" s="23">
        <v>0</v>
      </c>
      <c r="O316" s="23">
        <v>0</v>
      </c>
      <c r="P316">
        <v>0</v>
      </c>
      <c r="Q316" s="23">
        <v>1</v>
      </c>
      <c r="R316" s="23">
        <v>0</v>
      </c>
      <c r="S316" s="23">
        <v>1</v>
      </c>
      <c r="T316" s="23">
        <v>1995</v>
      </c>
      <c r="U316" s="23">
        <v>2008</v>
      </c>
      <c r="V316">
        <f t="shared" si="22"/>
        <v>2002</v>
      </c>
      <c r="W316" s="23">
        <v>1</v>
      </c>
      <c r="X316" s="23">
        <v>0</v>
      </c>
      <c r="Y316" s="23">
        <v>1</v>
      </c>
      <c r="Z316" s="23">
        <v>0</v>
      </c>
      <c r="AA316" s="23">
        <v>0</v>
      </c>
      <c r="AB316" s="23">
        <v>0</v>
      </c>
      <c r="AC316" s="23">
        <v>0</v>
      </c>
      <c r="AD316" s="23">
        <v>1</v>
      </c>
      <c r="AE316" s="23">
        <v>1</v>
      </c>
      <c r="AF316" s="23">
        <v>1</v>
      </c>
      <c r="AG316" s="23">
        <v>1</v>
      </c>
      <c r="AH316" s="23">
        <v>1</v>
      </c>
      <c r="AI316" s="23">
        <v>1</v>
      </c>
      <c r="AJ316" s="23">
        <v>1</v>
      </c>
      <c r="AK316" s="23">
        <v>1</v>
      </c>
      <c r="AL316" s="23">
        <v>0</v>
      </c>
      <c r="AM316" s="23">
        <v>1</v>
      </c>
      <c r="AN316" s="23">
        <v>1</v>
      </c>
      <c r="AO316" s="23">
        <v>1</v>
      </c>
      <c r="AP316" s="23">
        <v>1</v>
      </c>
      <c r="AQ316" s="23">
        <v>1</v>
      </c>
      <c r="AR316" s="23">
        <v>1</v>
      </c>
      <c r="AS316" s="23">
        <v>1</v>
      </c>
      <c r="AT316" s="23">
        <v>1</v>
      </c>
      <c r="AU316" s="23">
        <v>1</v>
      </c>
      <c r="AV316" s="23">
        <v>1</v>
      </c>
      <c r="AW316" s="23">
        <v>1</v>
      </c>
      <c r="AX316" s="23">
        <v>1</v>
      </c>
      <c r="AY316" s="23">
        <v>0</v>
      </c>
      <c r="AZ316" s="23">
        <v>0</v>
      </c>
      <c r="BA316" s="23">
        <v>1</v>
      </c>
      <c r="BB316" s="23">
        <v>0</v>
      </c>
      <c r="BC316" s="23">
        <v>0</v>
      </c>
      <c r="BD316" s="23">
        <v>1</v>
      </c>
      <c r="BE316" s="23">
        <v>0</v>
      </c>
      <c r="BF316" s="23">
        <v>0</v>
      </c>
      <c r="BG316" s="23">
        <v>1</v>
      </c>
      <c r="BH316" s="23">
        <v>0</v>
      </c>
      <c r="BI316" s="23">
        <v>0</v>
      </c>
      <c r="BJ316" s="23">
        <v>0</v>
      </c>
      <c r="BK316" s="23">
        <v>0</v>
      </c>
    </row>
    <row r="317" spans="1:63" x14ac:dyDescent="0.2">
      <c r="A317" s="21" t="s">
        <v>217</v>
      </c>
      <c r="B317">
        <f t="shared" si="23"/>
        <v>46</v>
      </c>
      <c r="C317">
        <v>316</v>
      </c>
      <c r="D317" s="23">
        <v>2013</v>
      </c>
      <c r="E317" s="29">
        <v>-1.54</v>
      </c>
      <c r="F317">
        <f t="shared" si="26"/>
        <v>7.5026795284030019E-3</v>
      </c>
      <c r="G317">
        <v>-205.26</v>
      </c>
      <c r="H317" s="33">
        <v>0</v>
      </c>
      <c r="I317" s="23">
        <v>1</v>
      </c>
      <c r="J317" s="23">
        <v>102032</v>
      </c>
      <c r="K317" s="23">
        <v>1</v>
      </c>
      <c r="L317" s="23">
        <v>0</v>
      </c>
      <c r="M317" s="23">
        <v>0</v>
      </c>
      <c r="N317" s="23">
        <v>0</v>
      </c>
      <c r="O317" s="23">
        <v>0</v>
      </c>
      <c r="P317">
        <v>0</v>
      </c>
      <c r="Q317" s="23">
        <v>1</v>
      </c>
      <c r="R317" s="23">
        <v>0</v>
      </c>
      <c r="S317" s="23">
        <v>1</v>
      </c>
      <c r="T317" s="23">
        <v>1995</v>
      </c>
      <c r="U317" s="23">
        <v>2008</v>
      </c>
      <c r="V317">
        <f t="shared" si="22"/>
        <v>2002</v>
      </c>
      <c r="W317" s="23">
        <v>1</v>
      </c>
      <c r="X317" s="23">
        <v>0</v>
      </c>
      <c r="Y317" s="23">
        <v>1</v>
      </c>
      <c r="Z317" s="23">
        <v>0</v>
      </c>
      <c r="AA317" s="23">
        <v>0</v>
      </c>
      <c r="AB317" s="23">
        <v>0</v>
      </c>
      <c r="AC317" s="23">
        <v>0</v>
      </c>
      <c r="AD317" s="23">
        <v>1</v>
      </c>
      <c r="AE317" s="23">
        <v>1</v>
      </c>
      <c r="AF317" s="23">
        <v>1</v>
      </c>
      <c r="AG317" s="23">
        <v>1</v>
      </c>
      <c r="AH317" s="23">
        <v>1</v>
      </c>
      <c r="AI317" s="23">
        <v>1</v>
      </c>
      <c r="AJ317" s="23">
        <v>1</v>
      </c>
      <c r="AK317" s="23">
        <v>1</v>
      </c>
      <c r="AL317" s="23">
        <v>0</v>
      </c>
      <c r="AM317" s="23">
        <v>1</v>
      </c>
      <c r="AN317" s="23">
        <v>1</v>
      </c>
      <c r="AO317" s="23">
        <v>1</v>
      </c>
      <c r="AP317" s="23">
        <v>1</v>
      </c>
      <c r="AQ317" s="23">
        <v>1</v>
      </c>
      <c r="AR317" s="23">
        <v>1</v>
      </c>
      <c r="AS317" s="23">
        <v>1</v>
      </c>
      <c r="AT317" s="23">
        <v>1</v>
      </c>
      <c r="AU317" s="23">
        <v>1</v>
      </c>
      <c r="AV317" s="23">
        <v>1</v>
      </c>
      <c r="AW317" s="23">
        <v>1</v>
      </c>
      <c r="AX317" s="23">
        <v>1</v>
      </c>
      <c r="AY317" s="23">
        <v>0</v>
      </c>
      <c r="AZ317" s="23">
        <v>0</v>
      </c>
      <c r="BA317" s="23">
        <v>1</v>
      </c>
      <c r="BB317" s="23">
        <v>0</v>
      </c>
      <c r="BC317" s="23">
        <v>0</v>
      </c>
      <c r="BD317" s="23">
        <v>0</v>
      </c>
      <c r="BE317" s="23">
        <v>0</v>
      </c>
      <c r="BF317" s="23">
        <v>0</v>
      </c>
      <c r="BG317" s="23">
        <v>1</v>
      </c>
      <c r="BH317" s="23">
        <v>0</v>
      </c>
      <c r="BI317" s="23">
        <v>0</v>
      </c>
      <c r="BJ317" s="23">
        <v>0</v>
      </c>
      <c r="BK317" s="23">
        <v>0</v>
      </c>
    </row>
    <row r="318" spans="1:63" x14ac:dyDescent="0.2">
      <c r="A318" s="21" t="s">
        <v>217</v>
      </c>
      <c r="B318">
        <f t="shared" si="23"/>
        <v>46</v>
      </c>
      <c r="C318">
        <v>317</v>
      </c>
      <c r="D318" s="23">
        <v>2013</v>
      </c>
      <c r="E318" s="29">
        <v>-1.54</v>
      </c>
      <c r="F318">
        <f t="shared" si="26"/>
        <v>7.5198984325406523E-3</v>
      </c>
      <c r="G318">
        <v>-204.79</v>
      </c>
      <c r="H318" s="33">
        <v>0</v>
      </c>
      <c r="I318" s="23">
        <v>1</v>
      </c>
      <c r="J318" s="23">
        <v>102032</v>
      </c>
      <c r="K318" s="23">
        <v>1</v>
      </c>
      <c r="L318" s="23">
        <v>0</v>
      </c>
      <c r="M318" s="23">
        <v>0</v>
      </c>
      <c r="N318" s="23">
        <v>0</v>
      </c>
      <c r="O318" s="23">
        <v>0</v>
      </c>
      <c r="P318">
        <v>0</v>
      </c>
      <c r="Q318" s="23">
        <v>1</v>
      </c>
      <c r="R318" s="23">
        <v>0</v>
      </c>
      <c r="S318" s="23">
        <v>1</v>
      </c>
      <c r="T318" s="23">
        <v>1995</v>
      </c>
      <c r="U318" s="23">
        <v>2008</v>
      </c>
      <c r="V318">
        <f t="shared" si="22"/>
        <v>2002</v>
      </c>
      <c r="W318" s="23">
        <v>1</v>
      </c>
      <c r="X318" s="23">
        <v>0</v>
      </c>
      <c r="Y318" s="23">
        <v>1</v>
      </c>
      <c r="Z318" s="23">
        <v>0</v>
      </c>
      <c r="AA318" s="23">
        <v>0</v>
      </c>
      <c r="AB318" s="23">
        <v>0</v>
      </c>
      <c r="AC318" s="23">
        <v>0</v>
      </c>
      <c r="AD318" s="23">
        <v>1</v>
      </c>
      <c r="AE318" s="23">
        <v>1</v>
      </c>
      <c r="AF318" s="23">
        <v>1</v>
      </c>
      <c r="AG318" s="23">
        <v>1</v>
      </c>
      <c r="AH318" s="23">
        <v>1</v>
      </c>
      <c r="AI318" s="23">
        <v>1</v>
      </c>
      <c r="AJ318" s="23">
        <v>1</v>
      </c>
      <c r="AK318" s="23">
        <v>1</v>
      </c>
      <c r="AL318" s="23">
        <v>0</v>
      </c>
      <c r="AM318" s="23">
        <v>1</v>
      </c>
      <c r="AN318" s="23">
        <v>1</v>
      </c>
      <c r="AO318" s="23">
        <v>1</v>
      </c>
      <c r="AP318" s="23">
        <v>1</v>
      </c>
      <c r="AQ318" s="23">
        <v>1</v>
      </c>
      <c r="AR318" s="23">
        <v>1</v>
      </c>
      <c r="AS318" s="23">
        <v>1</v>
      </c>
      <c r="AT318" s="23">
        <v>1</v>
      </c>
      <c r="AU318" s="23">
        <v>1</v>
      </c>
      <c r="AV318" s="23">
        <v>1</v>
      </c>
      <c r="AW318" s="23">
        <v>1</v>
      </c>
      <c r="AX318" s="23">
        <v>1</v>
      </c>
      <c r="AY318" s="23">
        <v>0</v>
      </c>
      <c r="AZ318" s="23">
        <v>0</v>
      </c>
      <c r="BA318" s="23">
        <v>1</v>
      </c>
      <c r="BB318" s="23">
        <v>0</v>
      </c>
      <c r="BC318" s="23">
        <v>0</v>
      </c>
      <c r="BD318" s="23">
        <v>1</v>
      </c>
      <c r="BE318" s="23">
        <v>0</v>
      </c>
      <c r="BF318" s="23">
        <v>0</v>
      </c>
      <c r="BG318" s="23">
        <v>1</v>
      </c>
      <c r="BH318" s="23">
        <v>0</v>
      </c>
      <c r="BI318" s="23">
        <v>0</v>
      </c>
      <c r="BJ318" s="23">
        <v>0</v>
      </c>
      <c r="BK318" s="23">
        <v>0</v>
      </c>
    </row>
    <row r="319" spans="1:63" x14ac:dyDescent="0.2">
      <c r="A319" s="21" t="s">
        <v>217</v>
      </c>
      <c r="B319">
        <f t="shared" si="23"/>
        <v>46</v>
      </c>
      <c r="C319">
        <v>318</v>
      </c>
      <c r="D319" s="23">
        <v>2013</v>
      </c>
      <c r="E319" s="29">
        <v>-1.54</v>
      </c>
      <c r="F319">
        <f t="shared" si="26"/>
        <v>7.4862670750085068E-3</v>
      </c>
      <c r="G319">
        <v>-205.71</v>
      </c>
      <c r="H319" s="33">
        <v>0</v>
      </c>
      <c r="I319" s="23">
        <v>1</v>
      </c>
      <c r="J319" s="23">
        <v>102032</v>
      </c>
      <c r="K319" s="23">
        <v>1</v>
      </c>
      <c r="L319" s="23">
        <v>0</v>
      </c>
      <c r="M319" s="23">
        <v>0</v>
      </c>
      <c r="N319" s="23">
        <v>0</v>
      </c>
      <c r="O319" s="23">
        <v>0</v>
      </c>
      <c r="P319">
        <v>0</v>
      </c>
      <c r="Q319" s="23">
        <v>1</v>
      </c>
      <c r="R319" s="23">
        <v>0</v>
      </c>
      <c r="S319" s="23">
        <v>1</v>
      </c>
      <c r="T319" s="23">
        <v>1995</v>
      </c>
      <c r="U319" s="23">
        <v>2008</v>
      </c>
      <c r="V319">
        <f t="shared" si="22"/>
        <v>2002</v>
      </c>
      <c r="W319" s="23">
        <v>1</v>
      </c>
      <c r="X319" s="23">
        <v>0</v>
      </c>
      <c r="Y319" s="23">
        <v>1</v>
      </c>
      <c r="Z319" s="23">
        <v>0</v>
      </c>
      <c r="AA319" s="23">
        <v>0</v>
      </c>
      <c r="AB319" s="23">
        <v>0</v>
      </c>
      <c r="AC319" s="23">
        <v>0</v>
      </c>
      <c r="AD319" s="23">
        <v>1</v>
      </c>
      <c r="AE319" s="23">
        <v>1</v>
      </c>
      <c r="AF319" s="23">
        <v>1</v>
      </c>
      <c r="AG319" s="23">
        <v>1</v>
      </c>
      <c r="AH319" s="23">
        <v>1</v>
      </c>
      <c r="AI319" s="23">
        <v>1</v>
      </c>
      <c r="AJ319" s="23">
        <v>1</v>
      </c>
      <c r="AK319" s="23">
        <v>1</v>
      </c>
      <c r="AL319" s="23">
        <v>0</v>
      </c>
      <c r="AM319" s="23">
        <v>1</v>
      </c>
      <c r="AN319" s="23">
        <v>1</v>
      </c>
      <c r="AO319" s="23">
        <v>1</v>
      </c>
      <c r="AP319" s="23">
        <v>1</v>
      </c>
      <c r="AQ319" s="23">
        <v>1</v>
      </c>
      <c r="AR319" s="23">
        <v>1</v>
      </c>
      <c r="AS319" s="23">
        <v>1</v>
      </c>
      <c r="AT319" s="23">
        <v>1</v>
      </c>
      <c r="AU319" s="23">
        <v>1</v>
      </c>
      <c r="AV319" s="23">
        <v>1</v>
      </c>
      <c r="AW319" s="23">
        <v>1</v>
      </c>
      <c r="AX319" s="23">
        <v>1</v>
      </c>
      <c r="AY319" s="23">
        <v>0</v>
      </c>
      <c r="AZ319" s="23">
        <v>0</v>
      </c>
      <c r="BA319" s="23">
        <v>1</v>
      </c>
      <c r="BB319" s="23">
        <v>0</v>
      </c>
      <c r="BC319" s="23">
        <v>0</v>
      </c>
      <c r="BD319" s="23">
        <v>1</v>
      </c>
      <c r="BE319" s="23">
        <v>0</v>
      </c>
      <c r="BF319" s="23">
        <v>0</v>
      </c>
      <c r="BG319" s="23">
        <v>1</v>
      </c>
      <c r="BH319" s="23">
        <v>0</v>
      </c>
      <c r="BI319" s="23">
        <v>0</v>
      </c>
      <c r="BJ319" s="23">
        <v>1</v>
      </c>
      <c r="BK319" s="23">
        <v>1</v>
      </c>
    </row>
    <row r="320" spans="1:63" x14ac:dyDescent="0.2">
      <c r="A320" s="21" t="s">
        <v>217</v>
      </c>
      <c r="B320">
        <f t="shared" si="23"/>
        <v>46</v>
      </c>
      <c r="C320">
        <v>319</v>
      </c>
      <c r="D320" s="23">
        <v>2013</v>
      </c>
      <c r="E320" s="29">
        <v>-1.54</v>
      </c>
      <c r="F320">
        <f t="shared" si="26"/>
        <v>7.4869949924643887E-3</v>
      </c>
      <c r="G320">
        <v>-205.69</v>
      </c>
      <c r="H320" s="33">
        <v>0</v>
      </c>
      <c r="I320" s="23">
        <v>1</v>
      </c>
      <c r="J320" s="23">
        <v>102032</v>
      </c>
      <c r="K320" s="23">
        <v>1</v>
      </c>
      <c r="L320" s="23">
        <v>0</v>
      </c>
      <c r="M320" s="23">
        <v>0</v>
      </c>
      <c r="N320" s="23">
        <v>0</v>
      </c>
      <c r="O320" s="23">
        <v>0</v>
      </c>
      <c r="P320">
        <v>0</v>
      </c>
      <c r="Q320" s="23">
        <v>1</v>
      </c>
      <c r="R320" s="23">
        <v>0</v>
      </c>
      <c r="S320" s="23">
        <v>1</v>
      </c>
      <c r="T320" s="23">
        <v>1995</v>
      </c>
      <c r="U320" s="23">
        <v>2008</v>
      </c>
      <c r="V320">
        <f t="shared" si="22"/>
        <v>2002</v>
      </c>
      <c r="W320" s="23">
        <v>1</v>
      </c>
      <c r="X320" s="23">
        <v>0</v>
      </c>
      <c r="Y320" s="23">
        <v>1</v>
      </c>
      <c r="Z320" s="23">
        <v>0</v>
      </c>
      <c r="AA320" s="23">
        <v>0</v>
      </c>
      <c r="AB320" s="23">
        <v>0</v>
      </c>
      <c r="AC320" s="23">
        <v>0</v>
      </c>
      <c r="AD320" s="23">
        <v>1</v>
      </c>
      <c r="AE320" s="23">
        <v>1</v>
      </c>
      <c r="AF320" s="23">
        <v>1</v>
      </c>
      <c r="AG320" s="23">
        <v>1</v>
      </c>
      <c r="AH320" s="23">
        <v>1</v>
      </c>
      <c r="AI320" s="23">
        <v>1</v>
      </c>
      <c r="AJ320" s="23">
        <v>1</v>
      </c>
      <c r="AK320" s="23">
        <v>1</v>
      </c>
      <c r="AL320" s="23">
        <v>0</v>
      </c>
      <c r="AM320" s="23">
        <v>1</v>
      </c>
      <c r="AN320" s="23">
        <v>1</v>
      </c>
      <c r="AO320" s="23">
        <v>1</v>
      </c>
      <c r="AP320" s="23">
        <v>1</v>
      </c>
      <c r="AQ320" s="23">
        <v>1</v>
      </c>
      <c r="AR320" s="23">
        <v>1</v>
      </c>
      <c r="AS320" s="23">
        <v>1</v>
      </c>
      <c r="AT320" s="23">
        <v>1</v>
      </c>
      <c r="AU320" s="23">
        <v>1</v>
      </c>
      <c r="AV320" s="23">
        <v>1</v>
      </c>
      <c r="AW320" s="23">
        <v>1</v>
      </c>
      <c r="AX320" s="23">
        <v>1</v>
      </c>
      <c r="AY320" s="23">
        <v>0</v>
      </c>
      <c r="AZ320" s="23">
        <v>0</v>
      </c>
      <c r="BA320" s="23">
        <v>1</v>
      </c>
      <c r="BB320" s="23">
        <v>0</v>
      </c>
      <c r="BC320" s="23">
        <v>0</v>
      </c>
      <c r="BD320" s="23">
        <v>0</v>
      </c>
      <c r="BE320" s="23">
        <v>0</v>
      </c>
      <c r="BF320" s="23">
        <v>0</v>
      </c>
      <c r="BG320" s="23">
        <v>1</v>
      </c>
      <c r="BH320" s="23">
        <v>0</v>
      </c>
      <c r="BI320" s="23">
        <v>0</v>
      </c>
      <c r="BJ320" s="23">
        <v>1</v>
      </c>
      <c r="BK320" s="23">
        <v>1</v>
      </c>
    </row>
    <row r="321" spans="1:63" x14ac:dyDescent="0.2">
      <c r="A321" s="21" t="s">
        <v>217</v>
      </c>
      <c r="B321">
        <f t="shared" si="23"/>
        <v>46</v>
      </c>
      <c r="C321">
        <v>320</v>
      </c>
      <c r="D321" s="23">
        <v>2013</v>
      </c>
      <c r="E321" s="29">
        <v>-1.54</v>
      </c>
      <c r="F321">
        <f t="shared" si="26"/>
        <v>7.4811756133106632E-3</v>
      </c>
      <c r="G321">
        <v>-205.85</v>
      </c>
      <c r="H321" s="33">
        <v>0</v>
      </c>
      <c r="I321" s="23">
        <v>1</v>
      </c>
      <c r="J321" s="23">
        <v>102032</v>
      </c>
      <c r="K321" s="23">
        <v>1</v>
      </c>
      <c r="L321" s="23">
        <v>0</v>
      </c>
      <c r="M321" s="23">
        <v>0</v>
      </c>
      <c r="N321" s="23">
        <v>0</v>
      </c>
      <c r="O321" s="23">
        <v>0</v>
      </c>
      <c r="P321">
        <v>0</v>
      </c>
      <c r="Q321" s="23">
        <v>1</v>
      </c>
      <c r="R321" s="23">
        <v>0</v>
      </c>
      <c r="S321" s="23">
        <v>1</v>
      </c>
      <c r="T321" s="23">
        <v>1995</v>
      </c>
      <c r="U321" s="23">
        <v>2008</v>
      </c>
      <c r="V321">
        <f t="shared" si="22"/>
        <v>2002</v>
      </c>
      <c r="W321" s="23">
        <v>1</v>
      </c>
      <c r="X321" s="23">
        <v>0</v>
      </c>
      <c r="Y321" s="23">
        <v>1</v>
      </c>
      <c r="Z321" s="23">
        <v>0</v>
      </c>
      <c r="AA321" s="23">
        <v>0</v>
      </c>
      <c r="AB321" s="23">
        <v>0</v>
      </c>
      <c r="AC321" s="23">
        <v>0</v>
      </c>
      <c r="AD321" s="23">
        <v>1</v>
      </c>
      <c r="AE321" s="23">
        <v>1</v>
      </c>
      <c r="AF321" s="23">
        <v>1</v>
      </c>
      <c r="AG321" s="23">
        <v>1</v>
      </c>
      <c r="AH321" s="23">
        <v>1</v>
      </c>
      <c r="AI321" s="23">
        <v>1</v>
      </c>
      <c r="AJ321" s="23">
        <v>1</v>
      </c>
      <c r="AK321" s="23">
        <v>1</v>
      </c>
      <c r="AL321" s="23">
        <v>0</v>
      </c>
      <c r="AM321" s="23">
        <v>1</v>
      </c>
      <c r="AN321" s="23">
        <v>1</v>
      </c>
      <c r="AO321" s="23">
        <v>1</v>
      </c>
      <c r="AP321" s="23">
        <v>1</v>
      </c>
      <c r="AQ321" s="23">
        <v>1</v>
      </c>
      <c r="AR321" s="23">
        <v>1</v>
      </c>
      <c r="AS321" s="23">
        <v>1</v>
      </c>
      <c r="AT321" s="23">
        <v>1</v>
      </c>
      <c r="AU321" s="23">
        <v>1</v>
      </c>
      <c r="AV321" s="23">
        <v>1</v>
      </c>
      <c r="AW321" s="23">
        <v>1</v>
      </c>
      <c r="AX321" s="23">
        <v>1</v>
      </c>
      <c r="AY321" s="23">
        <v>0</v>
      </c>
      <c r="AZ321" s="23">
        <v>0</v>
      </c>
      <c r="BA321" s="23">
        <v>1</v>
      </c>
      <c r="BB321" s="23">
        <v>0</v>
      </c>
      <c r="BC321" s="23">
        <v>0</v>
      </c>
      <c r="BD321" s="23">
        <v>1</v>
      </c>
      <c r="BE321" s="23">
        <v>0</v>
      </c>
      <c r="BF321" s="23">
        <v>0</v>
      </c>
      <c r="BG321" s="23">
        <v>1</v>
      </c>
      <c r="BH321" s="23">
        <v>0</v>
      </c>
      <c r="BI321" s="23">
        <v>0</v>
      </c>
      <c r="BJ321" s="23">
        <v>1</v>
      </c>
      <c r="BK321" s="23">
        <v>1</v>
      </c>
    </row>
    <row r="322" spans="1:63" x14ac:dyDescent="0.2">
      <c r="A322" s="21" t="s">
        <v>217</v>
      </c>
      <c r="B322">
        <f t="shared" si="23"/>
        <v>46</v>
      </c>
      <c r="C322">
        <v>321</v>
      </c>
      <c r="D322" s="23">
        <v>2013</v>
      </c>
      <c r="E322" s="29">
        <v>-1.1499999999999999</v>
      </c>
      <c r="F322">
        <f t="shared" si="26"/>
        <v>8.8645648654898639E-3</v>
      </c>
      <c r="G322">
        <v>-129.72999999999999</v>
      </c>
      <c r="H322" s="33">
        <v>0</v>
      </c>
      <c r="I322" s="23">
        <v>1</v>
      </c>
      <c r="J322" s="23">
        <v>85110</v>
      </c>
      <c r="K322" s="23">
        <v>1</v>
      </c>
      <c r="L322" s="23">
        <v>0</v>
      </c>
      <c r="M322" s="23">
        <v>0</v>
      </c>
      <c r="N322" s="23">
        <v>0</v>
      </c>
      <c r="O322" s="23">
        <v>0</v>
      </c>
      <c r="P322">
        <v>0</v>
      </c>
      <c r="Q322" s="23">
        <v>1</v>
      </c>
      <c r="R322" s="23">
        <v>0</v>
      </c>
      <c r="S322" s="23">
        <v>1</v>
      </c>
      <c r="T322" s="23">
        <v>1995</v>
      </c>
      <c r="U322" s="23">
        <v>2008</v>
      </c>
      <c r="V322">
        <f t="shared" ref="V322:V385" si="27">ROUND(AVERAGE(T322:U322), 0)</f>
        <v>2002</v>
      </c>
      <c r="W322" s="23">
        <v>1</v>
      </c>
      <c r="X322" s="23">
        <v>0</v>
      </c>
      <c r="Y322" s="23">
        <v>1</v>
      </c>
      <c r="Z322" s="23">
        <v>0</v>
      </c>
      <c r="AA322" s="23">
        <v>0</v>
      </c>
      <c r="AB322" s="23">
        <v>0</v>
      </c>
      <c r="AC322" s="23">
        <v>0</v>
      </c>
      <c r="AD322" s="23">
        <v>1</v>
      </c>
      <c r="AE322" s="23">
        <v>1</v>
      </c>
      <c r="AF322" s="23">
        <v>1</v>
      </c>
      <c r="AG322" s="23">
        <v>1</v>
      </c>
      <c r="AH322" s="23">
        <v>1</v>
      </c>
      <c r="AI322" s="23">
        <v>1</v>
      </c>
      <c r="AJ322" s="23">
        <v>1</v>
      </c>
      <c r="AK322" s="23">
        <v>1</v>
      </c>
      <c r="AL322" s="23">
        <v>0</v>
      </c>
      <c r="AM322" s="23">
        <v>1</v>
      </c>
      <c r="AN322" s="23">
        <v>1</v>
      </c>
      <c r="AO322" s="23">
        <v>1</v>
      </c>
      <c r="AP322" s="23">
        <v>1</v>
      </c>
      <c r="AQ322" s="23">
        <v>1</v>
      </c>
      <c r="AR322" s="23">
        <v>1</v>
      </c>
      <c r="AS322" s="23">
        <v>1</v>
      </c>
      <c r="AT322" s="23">
        <v>1</v>
      </c>
      <c r="AU322" s="23">
        <v>1</v>
      </c>
      <c r="AV322" s="23">
        <v>1</v>
      </c>
      <c r="AW322" s="23">
        <v>1</v>
      </c>
      <c r="AX322" s="23">
        <v>1</v>
      </c>
      <c r="AY322" s="23">
        <v>0</v>
      </c>
      <c r="AZ322" s="23">
        <v>0</v>
      </c>
      <c r="BA322" s="23">
        <v>1</v>
      </c>
      <c r="BB322" s="23">
        <v>0</v>
      </c>
      <c r="BC322" s="23">
        <v>0</v>
      </c>
      <c r="BD322" s="23">
        <v>0</v>
      </c>
      <c r="BE322" s="23">
        <v>0</v>
      </c>
      <c r="BF322" s="23">
        <v>0</v>
      </c>
      <c r="BG322" s="23">
        <v>1</v>
      </c>
      <c r="BH322" s="23">
        <v>0</v>
      </c>
      <c r="BI322" s="23">
        <v>0</v>
      </c>
      <c r="BJ322" s="23">
        <v>1</v>
      </c>
      <c r="BK322" s="23">
        <v>1</v>
      </c>
    </row>
    <row r="323" spans="1:63" x14ac:dyDescent="0.2">
      <c r="A323" s="21" t="s">
        <v>217</v>
      </c>
      <c r="B323">
        <f t="shared" ref="B323:B386" si="28">IF(A323&lt;&gt;A322, B322 + 1, B322 )</f>
        <v>46</v>
      </c>
      <c r="C323">
        <v>322</v>
      </c>
      <c r="D323" s="23">
        <v>2013</v>
      </c>
      <c r="E323" s="29">
        <v>-1.1499999999999999</v>
      </c>
      <c r="F323">
        <f t="shared" si="26"/>
        <v>8.8871715610510035E-3</v>
      </c>
      <c r="G323">
        <v>-129.4</v>
      </c>
      <c r="H323" s="33">
        <v>0</v>
      </c>
      <c r="I323" s="23">
        <v>1</v>
      </c>
      <c r="J323" s="23">
        <v>85110</v>
      </c>
      <c r="K323" s="23">
        <v>1</v>
      </c>
      <c r="L323" s="23">
        <v>0</v>
      </c>
      <c r="M323" s="23">
        <v>0</v>
      </c>
      <c r="N323" s="23">
        <v>0</v>
      </c>
      <c r="O323" s="23">
        <v>0</v>
      </c>
      <c r="P323">
        <v>0</v>
      </c>
      <c r="Q323" s="23">
        <v>1</v>
      </c>
      <c r="R323" s="23">
        <v>0</v>
      </c>
      <c r="S323" s="23">
        <v>1</v>
      </c>
      <c r="T323" s="23">
        <v>1995</v>
      </c>
      <c r="U323" s="23">
        <v>2008</v>
      </c>
      <c r="V323">
        <f t="shared" si="27"/>
        <v>2002</v>
      </c>
      <c r="W323" s="23">
        <v>1</v>
      </c>
      <c r="X323" s="23">
        <v>0</v>
      </c>
      <c r="Y323" s="23">
        <v>1</v>
      </c>
      <c r="Z323" s="23">
        <v>0</v>
      </c>
      <c r="AA323" s="23">
        <v>0</v>
      </c>
      <c r="AB323" s="23">
        <v>0</v>
      </c>
      <c r="AC323" s="23">
        <v>0</v>
      </c>
      <c r="AD323" s="23">
        <v>1</v>
      </c>
      <c r="AE323" s="23">
        <v>1</v>
      </c>
      <c r="AF323" s="23">
        <v>1</v>
      </c>
      <c r="AG323" s="23">
        <v>1</v>
      </c>
      <c r="AH323" s="23">
        <v>1</v>
      </c>
      <c r="AI323" s="23">
        <v>1</v>
      </c>
      <c r="AJ323" s="23">
        <v>1</v>
      </c>
      <c r="AK323" s="23">
        <v>1</v>
      </c>
      <c r="AL323" s="23">
        <v>0</v>
      </c>
      <c r="AM323" s="23">
        <v>1</v>
      </c>
      <c r="AN323" s="23">
        <v>1</v>
      </c>
      <c r="AO323" s="23">
        <v>1</v>
      </c>
      <c r="AP323" s="23">
        <v>1</v>
      </c>
      <c r="AQ323" s="23">
        <v>1</v>
      </c>
      <c r="AR323" s="23">
        <v>1</v>
      </c>
      <c r="AS323" s="23">
        <v>1</v>
      </c>
      <c r="AT323" s="23">
        <v>1</v>
      </c>
      <c r="AU323" s="23">
        <v>1</v>
      </c>
      <c r="AV323" s="23">
        <v>1</v>
      </c>
      <c r="AW323" s="23">
        <v>1</v>
      </c>
      <c r="AX323" s="23">
        <v>1</v>
      </c>
      <c r="AY323" s="23">
        <v>0</v>
      </c>
      <c r="AZ323" s="23">
        <v>0</v>
      </c>
      <c r="BA323" s="23">
        <v>1</v>
      </c>
      <c r="BB323" s="23">
        <v>0</v>
      </c>
      <c r="BC323" s="23">
        <v>0</v>
      </c>
      <c r="BD323" s="23">
        <v>1</v>
      </c>
      <c r="BE323" s="23">
        <v>0</v>
      </c>
      <c r="BF323" s="23">
        <v>0</v>
      </c>
      <c r="BG323" s="23">
        <v>1</v>
      </c>
      <c r="BH323" s="23">
        <v>0</v>
      </c>
      <c r="BI323" s="23">
        <v>0</v>
      </c>
      <c r="BJ323" s="23">
        <v>1</v>
      </c>
      <c r="BK323" s="23">
        <v>1</v>
      </c>
    </row>
    <row r="324" spans="1:63" x14ac:dyDescent="0.2">
      <c r="A324" s="21" t="s">
        <v>217</v>
      </c>
      <c r="B324">
        <f t="shared" si="28"/>
        <v>46</v>
      </c>
      <c r="C324">
        <v>323</v>
      </c>
      <c r="D324" s="23">
        <v>2013</v>
      </c>
      <c r="E324" s="29">
        <v>-1.1499999999999999</v>
      </c>
      <c r="F324">
        <f t="shared" si="26"/>
        <v>8.8912942631823085E-3</v>
      </c>
      <c r="G324">
        <v>-129.34</v>
      </c>
      <c r="H324" s="33">
        <v>0</v>
      </c>
      <c r="I324" s="23">
        <v>1</v>
      </c>
      <c r="J324" s="23">
        <v>85110</v>
      </c>
      <c r="K324" s="23">
        <v>1</v>
      </c>
      <c r="L324" s="23">
        <v>0</v>
      </c>
      <c r="M324" s="23">
        <v>0</v>
      </c>
      <c r="N324" s="23">
        <v>0</v>
      </c>
      <c r="O324" s="23">
        <v>0</v>
      </c>
      <c r="P324">
        <v>0</v>
      </c>
      <c r="Q324" s="23">
        <v>1</v>
      </c>
      <c r="R324" s="23">
        <v>0</v>
      </c>
      <c r="S324" s="23">
        <v>1</v>
      </c>
      <c r="T324" s="23">
        <v>1995</v>
      </c>
      <c r="U324" s="23">
        <v>2008</v>
      </c>
      <c r="V324">
        <f t="shared" si="27"/>
        <v>2002</v>
      </c>
      <c r="W324" s="23">
        <v>1</v>
      </c>
      <c r="X324" s="23">
        <v>0</v>
      </c>
      <c r="Y324" s="23">
        <v>1</v>
      </c>
      <c r="Z324" s="23">
        <v>0</v>
      </c>
      <c r="AA324" s="23">
        <v>0</v>
      </c>
      <c r="AB324" s="23">
        <v>0</v>
      </c>
      <c r="AC324" s="23">
        <v>0</v>
      </c>
      <c r="AD324" s="23">
        <v>1</v>
      </c>
      <c r="AE324" s="23">
        <v>1</v>
      </c>
      <c r="AF324" s="23">
        <v>1</v>
      </c>
      <c r="AG324" s="23">
        <v>1</v>
      </c>
      <c r="AH324" s="23">
        <v>1</v>
      </c>
      <c r="AI324" s="23">
        <v>1</v>
      </c>
      <c r="AJ324" s="23">
        <v>1</v>
      </c>
      <c r="AK324" s="23">
        <v>1</v>
      </c>
      <c r="AL324" s="23">
        <v>0</v>
      </c>
      <c r="AM324" s="23">
        <v>1</v>
      </c>
      <c r="AN324" s="23">
        <v>1</v>
      </c>
      <c r="AO324" s="23">
        <v>1</v>
      </c>
      <c r="AP324" s="23">
        <v>1</v>
      </c>
      <c r="AQ324" s="23">
        <v>1</v>
      </c>
      <c r="AR324" s="23">
        <v>1</v>
      </c>
      <c r="AS324" s="23">
        <v>1</v>
      </c>
      <c r="AT324" s="23">
        <v>1</v>
      </c>
      <c r="AU324" s="23">
        <v>1</v>
      </c>
      <c r="AV324" s="23">
        <v>1</v>
      </c>
      <c r="AW324" s="23">
        <v>1</v>
      </c>
      <c r="AX324" s="23">
        <v>1</v>
      </c>
      <c r="AY324" s="23">
        <v>0</v>
      </c>
      <c r="AZ324" s="23">
        <v>0</v>
      </c>
      <c r="BA324" s="23">
        <v>1</v>
      </c>
      <c r="BB324" s="23">
        <v>0</v>
      </c>
      <c r="BC324" s="23">
        <v>0</v>
      </c>
      <c r="BD324" s="23">
        <v>0</v>
      </c>
      <c r="BE324" s="23">
        <v>0</v>
      </c>
      <c r="BF324" s="23">
        <v>0</v>
      </c>
      <c r="BG324" s="23">
        <v>1</v>
      </c>
      <c r="BH324" s="23">
        <v>0</v>
      </c>
      <c r="BI324" s="23">
        <v>0</v>
      </c>
      <c r="BJ324" s="23">
        <v>1</v>
      </c>
      <c r="BK324" s="23">
        <v>1</v>
      </c>
    </row>
    <row r="325" spans="1:63" x14ac:dyDescent="0.2">
      <c r="A325" s="21" t="s">
        <v>217</v>
      </c>
      <c r="B325">
        <f t="shared" si="28"/>
        <v>46</v>
      </c>
      <c r="C325">
        <v>324</v>
      </c>
      <c r="D325" s="23">
        <v>2013</v>
      </c>
      <c r="E325" s="29">
        <v>-1.1499999999999999</v>
      </c>
      <c r="F325">
        <f t="shared" si="26"/>
        <v>8.9174937965260537E-3</v>
      </c>
      <c r="G325">
        <v>-128.96</v>
      </c>
      <c r="H325" s="33">
        <v>0</v>
      </c>
      <c r="I325" s="23">
        <v>1</v>
      </c>
      <c r="J325" s="23">
        <v>85110</v>
      </c>
      <c r="K325" s="23">
        <v>1</v>
      </c>
      <c r="L325" s="23">
        <v>0</v>
      </c>
      <c r="M325" s="23">
        <v>0</v>
      </c>
      <c r="N325" s="23">
        <v>0</v>
      </c>
      <c r="O325" s="23">
        <v>0</v>
      </c>
      <c r="P325">
        <v>0</v>
      </c>
      <c r="Q325" s="23">
        <v>1</v>
      </c>
      <c r="R325" s="23">
        <v>0</v>
      </c>
      <c r="S325" s="23">
        <v>1</v>
      </c>
      <c r="T325" s="23">
        <v>1995</v>
      </c>
      <c r="U325" s="23">
        <v>2008</v>
      </c>
      <c r="V325">
        <f t="shared" si="27"/>
        <v>2002</v>
      </c>
      <c r="W325" s="23">
        <v>1</v>
      </c>
      <c r="X325" s="23">
        <v>0</v>
      </c>
      <c r="Y325" s="23">
        <v>1</v>
      </c>
      <c r="Z325" s="23">
        <v>0</v>
      </c>
      <c r="AA325" s="23">
        <v>0</v>
      </c>
      <c r="AB325" s="23">
        <v>0</v>
      </c>
      <c r="AC325" s="23">
        <v>0</v>
      </c>
      <c r="AD325" s="23">
        <v>1</v>
      </c>
      <c r="AE325" s="23">
        <v>1</v>
      </c>
      <c r="AF325" s="23">
        <v>1</v>
      </c>
      <c r="AG325" s="23">
        <v>1</v>
      </c>
      <c r="AH325" s="23">
        <v>1</v>
      </c>
      <c r="AI325" s="23">
        <v>1</v>
      </c>
      <c r="AJ325" s="23">
        <v>1</v>
      </c>
      <c r="AK325" s="23">
        <v>1</v>
      </c>
      <c r="AL325" s="23">
        <v>0</v>
      </c>
      <c r="AM325" s="23">
        <v>1</v>
      </c>
      <c r="AN325" s="23">
        <v>1</v>
      </c>
      <c r="AO325" s="23">
        <v>1</v>
      </c>
      <c r="AP325" s="23">
        <v>1</v>
      </c>
      <c r="AQ325" s="23">
        <v>1</v>
      </c>
      <c r="AR325" s="23">
        <v>1</v>
      </c>
      <c r="AS325" s="23">
        <v>1</v>
      </c>
      <c r="AT325" s="23">
        <v>1</v>
      </c>
      <c r="AU325" s="23">
        <v>1</v>
      </c>
      <c r="AV325" s="23">
        <v>1</v>
      </c>
      <c r="AW325" s="23">
        <v>1</v>
      </c>
      <c r="AX325" s="23">
        <v>1</v>
      </c>
      <c r="AY325" s="23">
        <v>0</v>
      </c>
      <c r="AZ325" s="23">
        <v>0</v>
      </c>
      <c r="BA325" s="23">
        <v>1</v>
      </c>
      <c r="BB325" s="23">
        <v>0</v>
      </c>
      <c r="BC325" s="23">
        <v>0</v>
      </c>
      <c r="BD325" s="23">
        <v>1</v>
      </c>
      <c r="BE325" s="23">
        <v>0</v>
      </c>
      <c r="BF325" s="23">
        <v>0</v>
      </c>
      <c r="BG325" s="23">
        <v>1</v>
      </c>
      <c r="BH325" s="23">
        <v>0</v>
      </c>
      <c r="BI325" s="23">
        <v>0</v>
      </c>
      <c r="BJ325" s="23">
        <v>1</v>
      </c>
      <c r="BK325" s="23">
        <v>1</v>
      </c>
    </row>
    <row r="326" spans="1:63" x14ac:dyDescent="0.2">
      <c r="A326" s="21" t="s">
        <v>221</v>
      </c>
      <c r="B326">
        <f t="shared" si="28"/>
        <v>47</v>
      </c>
      <c r="C326">
        <v>325</v>
      </c>
      <c r="D326" s="23">
        <v>2013</v>
      </c>
      <c r="E326" s="29">
        <v>-0.94</v>
      </c>
      <c r="F326">
        <v>0.19</v>
      </c>
      <c r="G326" s="15">
        <f>E326/F326</f>
        <v>-4.947368421052631</v>
      </c>
      <c r="H326" s="33">
        <v>0</v>
      </c>
      <c r="I326" s="23">
        <v>1</v>
      </c>
      <c r="J326" s="23">
        <v>1132</v>
      </c>
      <c r="K326" s="23">
        <v>1</v>
      </c>
      <c r="L326" s="23">
        <v>0</v>
      </c>
      <c r="M326" s="23">
        <v>0</v>
      </c>
      <c r="N326" s="23">
        <v>0</v>
      </c>
      <c r="O326" s="23">
        <v>0</v>
      </c>
      <c r="P326">
        <v>0</v>
      </c>
      <c r="Q326" s="23">
        <v>0</v>
      </c>
      <c r="R326" s="23">
        <v>0</v>
      </c>
      <c r="S326" s="23">
        <v>1</v>
      </c>
      <c r="T326" s="23">
        <v>1995</v>
      </c>
      <c r="U326" s="23">
        <v>2010</v>
      </c>
      <c r="V326">
        <f t="shared" si="27"/>
        <v>2003</v>
      </c>
      <c r="W326" s="23">
        <v>1</v>
      </c>
      <c r="X326" s="23">
        <v>0</v>
      </c>
      <c r="Y326" s="23">
        <v>0</v>
      </c>
      <c r="Z326" s="23">
        <v>0</v>
      </c>
      <c r="AA326" s="23">
        <v>0</v>
      </c>
      <c r="AB326" s="23">
        <v>1</v>
      </c>
      <c r="AC326" s="23">
        <v>0</v>
      </c>
      <c r="AD326" s="23">
        <v>0</v>
      </c>
      <c r="AE326" s="23">
        <v>0</v>
      </c>
      <c r="AF326" s="23">
        <v>0</v>
      </c>
      <c r="AG326" s="23">
        <v>0</v>
      </c>
      <c r="AH326" s="23">
        <v>0</v>
      </c>
      <c r="AI326" s="23">
        <v>0</v>
      </c>
      <c r="AJ326" s="23">
        <v>0</v>
      </c>
      <c r="AK326" s="23">
        <v>1</v>
      </c>
      <c r="AL326" s="23">
        <v>1</v>
      </c>
      <c r="AM326" s="23">
        <v>0</v>
      </c>
      <c r="AN326" s="23">
        <v>1</v>
      </c>
      <c r="AO326" s="23">
        <v>1</v>
      </c>
      <c r="AP326" s="23">
        <v>1</v>
      </c>
      <c r="AQ326" s="23">
        <v>1</v>
      </c>
      <c r="AR326" s="23">
        <v>1</v>
      </c>
      <c r="AS326" s="23">
        <v>1</v>
      </c>
      <c r="AT326" s="23">
        <v>1</v>
      </c>
      <c r="AU326" s="23">
        <v>1</v>
      </c>
      <c r="AV326" s="23">
        <v>1</v>
      </c>
      <c r="AW326" s="23">
        <v>1</v>
      </c>
      <c r="AX326" s="23">
        <v>0</v>
      </c>
      <c r="AY326" s="23">
        <v>1</v>
      </c>
      <c r="AZ326" s="23">
        <v>0</v>
      </c>
      <c r="BA326" s="23">
        <v>0</v>
      </c>
      <c r="BB326" s="23">
        <v>0</v>
      </c>
      <c r="BC326" s="23">
        <v>0</v>
      </c>
      <c r="BD326" s="23">
        <v>0</v>
      </c>
      <c r="BE326" s="23">
        <v>1</v>
      </c>
      <c r="BF326" s="23">
        <v>1</v>
      </c>
      <c r="BG326" s="23">
        <v>0</v>
      </c>
      <c r="BH326" s="23">
        <v>0</v>
      </c>
      <c r="BI326" s="23">
        <v>0</v>
      </c>
      <c r="BJ326" s="23">
        <v>0</v>
      </c>
      <c r="BK326" s="23">
        <v>0</v>
      </c>
    </row>
    <row r="327" spans="1:63" x14ac:dyDescent="0.2">
      <c r="A327" s="21" t="s">
        <v>221</v>
      </c>
      <c r="B327">
        <f t="shared" si="28"/>
        <v>47</v>
      </c>
      <c r="C327">
        <v>326</v>
      </c>
      <c r="D327" s="23">
        <v>2013</v>
      </c>
      <c r="E327" s="29">
        <v>-0.88</v>
      </c>
      <c r="F327">
        <v>0.2</v>
      </c>
      <c r="G327" s="15">
        <f>E327/F327</f>
        <v>-4.3999999999999995</v>
      </c>
      <c r="H327" s="33">
        <v>0</v>
      </c>
      <c r="I327" s="23">
        <v>1</v>
      </c>
      <c r="J327" s="23">
        <v>1132</v>
      </c>
      <c r="K327" s="23">
        <v>1</v>
      </c>
      <c r="L327" s="23">
        <v>0</v>
      </c>
      <c r="M327" s="23">
        <v>0</v>
      </c>
      <c r="N327" s="23">
        <v>0</v>
      </c>
      <c r="O327" s="23">
        <v>0</v>
      </c>
      <c r="P327">
        <v>0</v>
      </c>
      <c r="Q327" s="23">
        <v>0</v>
      </c>
      <c r="R327" s="23">
        <v>0</v>
      </c>
      <c r="S327" s="23">
        <v>1</v>
      </c>
      <c r="T327" s="23">
        <v>1995</v>
      </c>
      <c r="U327" s="23">
        <v>2010</v>
      </c>
      <c r="V327">
        <f t="shared" si="27"/>
        <v>2003</v>
      </c>
      <c r="W327" s="23">
        <v>1</v>
      </c>
      <c r="X327" s="23">
        <v>0</v>
      </c>
      <c r="Y327" s="23">
        <v>0</v>
      </c>
      <c r="Z327" s="23">
        <v>0</v>
      </c>
      <c r="AA327" s="23">
        <v>0</v>
      </c>
      <c r="AB327" s="23">
        <v>1</v>
      </c>
      <c r="AC327" s="23">
        <v>0</v>
      </c>
      <c r="AD327" s="23">
        <v>0</v>
      </c>
      <c r="AE327" s="23">
        <v>0</v>
      </c>
      <c r="AF327" s="23">
        <v>0</v>
      </c>
      <c r="AG327" s="23">
        <v>0</v>
      </c>
      <c r="AH327" s="23">
        <v>0</v>
      </c>
      <c r="AI327" s="23">
        <v>0</v>
      </c>
      <c r="AJ327" s="23">
        <v>0</v>
      </c>
      <c r="AK327" s="23">
        <v>1</v>
      </c>
      <c r="AL327" s="23">
        <v>1</v>
      </c>
      <c r="AM327" s="23">
        <v>0</v>
      </c>
      <c r="AN327" s="23">
        <v>1</v>
      </c>
      <c r="AO327" s="23">
        <v>1</v>
      </c>
      <c r="AP327" s="23">
        <v>1</v>
      </c>
      <c r="AQ327" s="23">
        <v>1</v>
      </c>
      <c r="AR327" s="23">
        <v>1</v>
      </c>
      <c r="AS327" s="23">
        <v>1</v>
      </c>
      <c r="AT327" s="23">
        <v>1</v>
      </c>
      <c r="AU327" s="23">
        <v>1</v>
      </c>
      <c r="AV327" s="23">
        <v>1</v>
      </c>
      <c r="AW327" s="23">
        <v>1</v>
      </c>
      <c r="AX327" s="23">
        <v>0</v>
      </c>
      <c r="AY327" s="23">
        <v>1</v>
      </c>
      <c r="AZ327" s="23">
        <v>0</v>
      </c>
      <c r="BA327" s="23">
        <v>0</v>
      </c>
      <c r="BB327" s="23">
        <v>0</v>
      </c>
      <c r="BC327" s="23">
        <v>0</v>
      </c>
      <c r="BD327" s="23">
        <v>0</v>
      </c>
      <c r="BE327" s="23">
        <v>1</v>
      </c>
      <c r="BF327" s="23">
        <v>1</v>
      </c>
      <c r="BG327" s="23">
        <v>0</v>
      </c>
      <c r="BH327" s="23">
        <v>0</v>
      </c>
      <c r="BI327" s="23">
        <v>0</v>
      </c>
      <c r="BJ327" s="23">
        <v>0</v>
      </c>
      <c r="BK327" s="23">
        <v>0</v>
      </c>
    </row>
    <row r="328" spans="1:63" x14ac:dyDescent="0.2">
      <c r="A328" s="21" t="s">
        <v>221</v>
      </c>
      <c r="B328">
        <f t="shared" si="28"/>
        <v>47</v>
      </c>
      <c r="C328">
        <v>327</v>
      </c>
      <c r="D328" s="23">
        <v>2013</v>
      </c>
      <c r="E328" s="29">
        <v>-0.87</v>
      </c>
      <c r="F328">
        <v>0.2</v>
      </c>
      <c r="G328" s="15">
        <f>E328/F328</f>
        <v>-4.3499999999999996</v>
      </c>
      <c r="H328" s="33">
        <v>0</v>
      </c>
      <c r="I328" s="23">
        <v>1</v>
      </c>
      <c r="J328" s="23">
        <v>1132</v>
      </c>
      <c r="K328" s="23">
        <v>1</v>
      </c>
      <c r="L328" s="23">
        <v>0</v>
      </c>
      <c r="M328" s="23">
        <v>0</v>
      </c>
      <c r="N328" s="23">
        <v>0</v>
      </c>
      <c r="O328" s="23">
        <v>0</v>
      </c>
      <c r="P328">
        <v>0</v>
      </c>
      <c r="Q328" s="23">
        <v>0</v>
      </c>
      <c r="R328" s="23">
        <v>0</v>
      </c>
      <c r="S328" s="23">
        <v>1</v>
      </c>
      <c r="T328" s="23">
        <v>1995</v>
      </c>
      <c r="U328" s="23">
        <v>2010</v>
      </c>
      <c r="V328">
        <f t="shared" si="27"/>
        <v>2003</v>
      </c>
      <c r="W328" s="23">
        <v>1</v>
      </c>
      <c r="X328" s="23">
        <v>0</v>
      </c>
      <c r="Y328" s="23">
        <v>0</v>
      </c>
      <c r="Z328" s="23">
        <v>0</v>
      </c>
      <c r="AA328" s="23">
        <v>0</v>
      </c>
      <c r="AB328" s="23">
        <v>1</v>
      </c>
      <c r="AC328" s="23">
        <v>0</v>
      </c>
      <c r="AD328" s="23">
        <v>0</v>
      </c>
      <c r="AE328" s="23">
        <v>0</v>
      </c>
      <c r="AF328" s="23">
        <v>0</v>
      </c>
      <c r="AG328" s="23">
        <v>0</v>
      </c>
      <c r="AH328" s="23">
        <v>0</v>
      </c>
      <c r="AI328" s="23">
        <v>0</v>
      </c>
      <c r="AJ328" s="23">
        <v>0</v>
      </c>
      <c r="AK328" s="23">
        <v>1</v>
      </c>
      <c r="AL328" s="23">
        <v>1</v>
      </c>
      <c r="AM328" s="23">
        <v>0</v>
      </c>
      <c r="AN328" s="23">
        <v>1</v>
      </c>
      <c r="AO328" s="23">
        <v>1</v>
      </c>
      <c r="AP328" s="23">
        <v>1</v>
      </c>
      <c r="AQ328" s="23">
        <v>1</v>
      </c>
      <c r="AR328" s="23">
        <v>1</v>
      </c>
      <c r="AS328" s="23">
        <v>1</v>
      </c>
      <c r="AT328" s="23">
        <v>1</v>
      </c>
      <c r="AU328" s="23">
        <v>1</v>
      </c>
      <c r="AV328" s="23">
        <v>1</v>
      </c>
      <c r="AW328" s="23">
        <v>1</v>
      </c>
      <c r="AX328" s="23">
        <v>0</v>
      </c>
      <c r="AY328" s="23">
        <v>1</v>
      </c>
      <c r="AZ328" s="23">
        <v>0</v>
      </c>
      <c r="BA328" s="23">
        <v>0</v>
      </c>
      <c r="BB328" s="23">
        <v>0</v>
      </c>
      <c r="BC328" s="23">
        <v>0</v>
      </c>
      <c r="BD328" s="23">
        <v>0</v>
      </c>
      <c r="BE328" s="23">
        <v>1</v>
      </c>
      <c r="BF328" s="23">
        <v>1</v>
      </c>
      <c r="BG328" s="23">
        <v>0</v>
      </c>
      <c r="BH328" s="23">
        <v>0</v>
      </c>
      <c r="BI328" s="23">
        <v>0</v>
      </c>
      <c r="BJ328" s="23">
        <v>0</v>
      </c>
      <c r="BK328" s="23">
        <v>0</v>
      </c>
    </row>
    <row r="329" spans="1:63" x14ac:dyDescent="0.2">
      <c r="A329" s="21" t="s">
        <v>221</v>
      </c>
      <c r="B329">
        <f t="shared" si="28"/>
        <v>47</v>
      </c>
      <c r="C329">
        <v>328</v>
      </c>
      <c r="D329" s="23">
        <v>2013</v>
      </c>
      <c r="E329" s="29">
        <v>-0.89</v>
      </c>
      <c r="F329">
        <v>0.12</v>
      </c>
      <c r="G329" s="15">
        <f>E329/F329</f>
        <v>-7.416666666666667</v>
      </c>
      <c r="H329" s="33">
        <v>0</v>
      </c>
      <c r="I329" s="23">
        <v>1</v>
      </c>
      <c r="J329" s="23">
        <v>1132</v>
      </c>
      <c r="K329" s="23">
        <v>1</v>
      </c>
      <c r="L329" s="23">
        <v>0</v>
      </c>
      <c r="M329" s="23">
        <v>0</v>
      </c>
      <c r="N329" s="23">
        <v>0</v>
      </c>
      <c r="O329" s="23">
        <v>0</v>
      </c>
      <c r="P329">
        <v>0</v>
      </c>
      <c r="Q329" s="23">
        <v>0</v>
      </c>
      <c r="R329" s="23">
        <v>0</v>
      </c>
      <c r="S329" s="23">
        <v>1</v>
      </c>
      <c r="T329" s="23">
        <v>1995</v>
      </c>
      <c r="U329" s="23">
        <v>2010</v>
      </c>
      <c r="V329">
        <f t="shared" si="27"/>
        <v>2003</v>
      </c>
      <c r="W329" s="23">
        <v>1</v>
      </c>
      <c r="X329" s="23">
        <v>0</v>
      </c>
      <c r="Y329" s="23">
        <v>0</v>
      </c>
      <c r="Z329" s="23">
        <v>0</v>
      </c>
      <c r="AA329" s="23">
        <v>0</v>
      </c>
      <c r="AB329" s="23">
        <v>1</v>
      </c>
      <c r="AC329" s="23">
        <v>0</v>
      </c>
      <c r="AD329" s="23">
        <v>0</v>
      </c>
      <c r="AE329" s="23">
        <v>0</v>
      </c>
      <c r="AF329" s="23">
        <v>0</v>
      </c>
      <c r="AG329" s="23">
        <v>0</v>
      </c>
      <c r="AH329" s="23">
        <v>0</v>
      </c>
      <c r="AI329" s="23">
        <v>0</v>
      </c>
      <c r="AJ329" s="23">
        <v>0</v>
      </c>
      <c r="AK329" s="23">
        <v>1</v>
      </c>
      <c r="AL329" s="23">
        <v>1</v>
      </c>
      <c r="AM329" s="23">
        <v>0</v>
      </c>
      <c r="AN329" s="23">
        <v>1</v>
      </c>
      <c r="AO329" s="23">
        <v>1</v>
      </c>
      <c r="AP329" s="23">
        <v>1</v>
      </c>
      <c r="AQ329" s="23">
        <v>1</v>
      </c>
      <c r="AR329" s="23">
        <v>1</v>
      </c>
      <c r="AS329" s="23">
        <v>1</v>
      </c>
      <c r="AT329" s="23">
        <v>1</v>
      </c>
      <c r="AU329" s="23">
        <v>1</v>
      </c>
      <c r="AV329" s="23">
        <v>1</v>
      </c>
      <c r="AW329" s="23">
        <v>1</v>
      </c>
      <c r="AX329" s="23">
        <v>0</v>
      </c>
      <c r="AY329" s="23">
        <v>1</v>
      </c>
      <c r="AZ329" s="23">
        <v>0</v>
      </c>
      <c r="BA329" s="23">
        <v>0</v>
      </c>
      <c r="BB329" s="23">
        <v>0</v>
      </c>
      <c r="BC329" s="23">
        <v>0</v>
      </c>
      <c r="BD329" s="23">
        <v>0</v>
      </c>
      <c r="BE329" s="23">
        <v>1</v>
      </c>
      <c r="BF329" s="23">
        <v>1</v>
      </c>
      <c r="BG329" s="23">
        <v>0</v>
      </c>
      <c r="BH329" s="23">
        <v>0</v>
      </c>
      <c r="BI329" s="23">
        <v>0</v>
      </c>
      <c r="BJ329" s="23">
        <v>0</v>
      </c>
      <c r="BK329" s="23">
        <v>0</v>
      </c>
    </row>
    <row r="330" spans="1:63" x14ac:dyDescent="0.2">
      <c r="A330" s="21" t="s">
        <v>225</v>
      </c>
      <c r="B330">
        <f t="shared" si="28"/>
        <v>48</v>
      </c>
      <c r="C330">
        <v>329</v>
      </c>
      <c r="D330" s="23">
        <v>2020</v>
      </c>
      <c r="E330" s="29">
        <v>-2.74</v>
      </c>
      <c r="F330">
        <v>0.55000000000000004</v>
      </c>
      <c r="G330" s="15">
        <f>E330/F330</f>
        <v>-4.9818181818181815</v>
      </c>
      <c r="H330" s="33">
        <v>0</v>
      </c>
      <c r="I330" s="23">
        <v>1</v>
      </c>
      <c r="J330" s="23">
        <v>323</v>
      </c>
      <c r="K330" s="23">
        <v>1</v>
      </c>
      <c r="L330" s="23">
        <v>0</v>
      </c>
      <c r="M330" s="23">
        <v>0</v>
      </c>
      <c r="N330" s="23">
        <v>0</v>
      </c>
      <c r="O330" s="23">
        <v>0</v>
      </c>
      <c r="P330">
        <v>0</v>
      </c>
      <c r="Q330" s="23">
        <v>0</v>
      </c>
      <c r="R330" s="23">
        <v>1</v>
      </c>
      <c r="S330" s="23">
        <v>1</v>
      </c>
      <c r="T330" s="23">
        <v>2001</v>
      </c>
      <c r="U330" s="23">
        <v>2017</v>
      </c>
      <c r="V330">
        <f t="shared" si="27"/>
        <v>2009</v>
      </c>
      <c r="W330" s="23">
        <v>1</v>
      </c>
      <c r="X330" s="23">
        <v>0</v>
      </c>
      <c r="Y330" s="23">
        <v>0</v>
      </c>
      <c r="Z330" s="23">
        <v>0</v>
      </c>
      <c r="AA330" s="23">
        <v>0</v>
      </c>
      <c r="AB330" s="23">
        <v>1</v>
      </c>
      <c r="AC330" s="23">
        <v>0</v>
      </c>
      <c r="AD330" s="23">
        <v>0</v>
      </c>
      <c r="AE330" s="23">
        <v>0</v>
      </c>
      <c r="AF330" s="23">
        <v>0</v>
      </c>
      <c r="AG330" s="23">
        <v>0</v>
      </c>
      <c r="AH330" s="23">
        <v>0</v>
      </c>
      <c r="AI330" s="23">
        <v>0</v>
      </c>
      <c r="AJ330" s="23">
        <v>0</v>
      </c>
      <c r="AK330" s="23">
        <v>1</v>
      </c>
      <c r="AL330" s="23">
        <v>1</v>
      </c>
      <c r="AM330" s="23">
        <v>0</v>
      </c>
      <c r="AN330" s="23">
        <v>1</v>
      </c>
      <c r="AO330" s="23">
        <v>1</v>
      </c>
      <c r="AP330" s="23">
        <v>1</v>
      </c>
      <c r="AQ330" s="23">
        <v>0</v>
      </c>
      <c r="AR330" s="23">
        <v>1</v>
      </c>
      <c r="AS330" s="23">
        <v>0</v>
      </c>
      <c r="AT330" s="23">
        <v>1</v>
      </c>
      <c r="AU330" s="23">
        <v>0</v>
      </c>
      <c r="AV330" s="23">
        <v>1</v>
      </c>
      <c r="AW330" s="23">
        <v>0</v>
      </c>
      <c r="AX330" s="23">
        <v>0</v>
      </c>
      <c r="AY330" s="23">
        <v>1</v>
      </c>
      <c r="AZ330" s="23">
        <v>0</v>
      </c>
      <c r="BA330" s="23">
        <v>0</v>
      </c>
      <c r="BB330" s="23">
        <v>0</v>
      </c>
      <c r="BC330" s="23">
        <v>0</v>
      </c>
      <c r="BD330" s="23">
        <v>0</v>
      </c>
      <c r="BE330" s="23">
        <v>0</v>
      </c>
      <c r="BF330" s="23">
        <v>0</v>
      </c>
      <c r="BG330" s="23">
        <v>0</v>
      </c>
      <c r="BH330" s="23">
        <v>0</v>
      </c>
      <c r="BI330" s="23">
        <v>1</v>
      </c>
      <c r="BJ330" s="23">
        <v>0</v>
      </c>
      <c r="BK330" s="23">
        <v>0</v>
      </c>
    </row>
    <row r="331" spans="1:63" x14ac:dyDescent="0.2">
      <c r="A331" s="21" t="s">
        <v>229</v>
      </c>
      <c r="B331">
        <f t="shared" si="28"/>
        <v>49</v>
      </c>
      <c r="C331">
        <v>330</v>
      </c>
      <c r="D331" s="23">
        <v>2007</v>
      </c>
      <c r="E331" s="29">
        <v>-0.59</v>
      </c>
      <c r="F331">
        <f t="shared" ref="F331:F345" si="29">E331/G331</f>
        <v>9.3206951026856236E-2</v>
      </c>
      <c r="G331">
        <v>-6.33</v>
      </c>
      <c r="H331" s="33">
        <v>0</v>
      </c>
      <c r="I331" s="23">
        <v>1</v>
      </c>
      <c r="J331" s="23">
        <v>912</v>
      </c>
      <c r="K331" s="23">
        <v>1</v>
      </c>
      <c r="L331" s="23">
        <v>0</v>
      </c>
      <c r="M331" s="23">
        <v>0</v>
      </c>
      <c r="N331" s="23">
        <v>0</v>
      </c>
      <c r="O331" s="23">
        <v>0</v>
      </c>
      <c r="P331">
        <v>0</v>
      </c>
      <c r="Q331" s="23">
        <v>0</v>
      </c>
      <c r="R331" s="23">
        <v>0</v>
      </c>
      <c r="S331" s="23">
        <v>0</v>
      </c>
      <c r="T331" s="23">
        <v>2002</v>
      </c>
      <c r="U331" s="23">
        <v>2002</v>
      </c>
      <c r="V331">
        <f t="shared" si="27"/>
        <v>2002</v>
      </c>
      <c r="W331" s="23">
        <v>1</v>
      </c>
      <c r="X331" s="23">
        <v>0</v>
      </c>
      <c r="Y331" s="23">
        <v>1</v>
      </c>
      <c r="Z331" s="23">
        <v>0</v>
      </c>
      <c r="AA331" s="23">
        <v>0</v>
      </c>
      <c r="AB331" s="23">
        <v>0</v>
      </c>
      <c r="AC331" s="23">
        <v>0</v>
      </c>
      <c r="AD331" s="23">
        <v>1</v>
      </c>
      <c r="AE331" s="23">
        <v>1</v>
      </c>
      <c r="AF331" s="23">
        <v>1</v>
      </c>
      <c r="AG331" s="23">
        <v>1</v>
      </c>
      <c r="AH331" s="23">
        <v>1</v>
      </c>
      <c r="AI331" s="23">
        <v>1</v>
      </c>
      <c r="AJ331" s="23">
        <v>1</v>
      </c>
      <c r="AK331" s="23">
        <v>1</v>
      </c>
      <c r="AL331" s="23">
        <v>0</v>
      </c>
      <c r="AM331" s="23">
        <v>1</v>
      </c>
      <c r="AN331" s="23">
        <v>1</v>
      </c>
      <c r="AO331" s="23">
        <v>1</v>
      </c>
      <c r="AP331" s="23">
        <v>0</v>
      </c>
      <c r="AQ331" s="23">
        <v>0</v>
      </c>
      <c r="AR331" s="23">
        <v>1</v>
      </c>
      <c r="AS331" s="23">
        <v>0</v>
      </c>
      <c r="AT331" s="23">
        <v>1</v>
      </c>
      <c r="AU331" s="23">
        <v>0</v>
      </c>
      <c r="AV331" s="23">
        <v>1</v>
      </c>
      <c r="AW331" s="23">
        <v>1</v>
      </c>
      <c r="AX331" s="23">
        <v>0</v>
      </c>
      <c r="AY331" s="23">
        <v>1</v>
      </c>
      <c r="AZ331" s="23">
        <v>0</v>
      </c>
      <c r="BA331" s="23">
        <v>1</v>
      </c>
      <c r="BB331" s="23">
        <v>0</v>
      </c>
      <c r="BC331" s="23">
        <v>0</v>
      </c>
      <c r="BD331" s="23">
        <v>0</v>
      </c>
      <c r="BE331" s="23">
        <v>0</v>
      </c>
      <c r="BF331" s="23">
        <v>0</v>
      </c>
      <c r="BG331" s="23">
        <v>0</v>
      </c>
      <c r="BH331" s="23">
        <v>0</v>
      </c>
      <c r="BI331" s="23">
        <v>0</v>
      </c>
      <c r="BJ331" s="23">
        <v>1</v>
      </c>
      <c r="BK331" s="23">
        <v>1</v>
      </c>
    </row>
    <row r="332" spans="1:63" x14ac:dyDescent="0.2">
      <c r="A332" s="21" t="s">
        <v>229</v>
      </c>
      <c r="B332">
        <f t="shared" si="28"/>
        <v>49</v>
      </c>
      <c r="C332">
        <v>331</v>
      </c>
      <c r="D332" s="23">
        <v>2007</v>
      </c>
      <c r="E332" s="29">
        <v>-0.62</v>
      </c>
      <c r="F332">
        <f t="shared" si="29"/>
        <v>9.281437125748504E-2</v>
      </c>
      <c r="G332">
        <v>-6.68</v>
      </c>
      <c r="H332" s="33">
        <v>0</v>
      </c>
      <c r="I332" s="23">
        <v>1</v>
      </c>
      <c r="J332" s="23">
        <v>912</v>
      </c>
      <c r="K332" s="23">
        <v>1</v>
      </c>
      <c r="L332" s="23">
        <v>0</v>
      </c>
      <c r="M332" s="23">
        <v>0</v>
      </c>
      <c r="N332" s="23">
        <v>0</v>
      </c>
      <c r="O332" s="23">
        <v>0</v>
      </c>
      <c r="P332">
        <v>0</v>
      </c>
      <c r="Q332" s="23">
        <v>0</v>
      </c>
      <c r="R332" s="23">
        <v>0</v>
      </c>
      <c r="S332" s="23">
        <v>0</v>
      </c>
      <c r="T332" s="23">
        <v>2002</v>
      </c>
      <c r="U332" s="23">
        <v>2002</v>
      </c>
      <c r="V332">
        <f t="shared" si="27"/>
        <v>2002</v>
      </c>
      <c r="W332" s="23">
        <v>1</v>
      </c>
      <c r="X332" s="23">
        <v>0</v>
      </c>
      <c r="Y332" s="23">
        <v>1</v>
      </c>
      <c r="Z332" s="23">
        <v>0</v>
      </c>
      <c r="AA332" s="23">
        <v>0</v>
      </c>
      <c r="AB332" s="23">
        <v>0</v>
      </c>
      <c r="AC332" s="23">
        <v>0</v>
      </c>
      <c r="AD332" s="23">
        <v>1</v>
      </c>
      <c r="AE332" s="23">
        <v>1</v>
      </c>
      <c r="AF332" s="23">
        <v>1</v>
      </c>
      <c r="AG332" s="23">
        <v>1</v>
      </c>
      <c r="AH332" s="23">
        <v>1</v>
      </c>
      <c r="AI332" s="23">
        <v>1</v>
      </c>
      <c r="AJ332" s="23">
        <v>1</v>
      </c>
      <c r="AK332" s="23">
        <v>1</v>
      </c>
      <c r="AL332" s="23">
        <v>0</v>
      </c>
      <c r="AM332" s="23">
        <v>1</v>
      </c>
      <c r="AN332" s="23">
        <v>1</v>
      </c>
      <c r="AO332" s="23">
        <v>1</v>
      </c>
      <c r="AP332" s="23">
        <v>0</v>
      </c>
      <c r="AQ332" s="23">
        <v>0</v>
      </c>
      <c r="AR332" s="23">
        <v>1</v>
      </c>
      <c r="AS332" s="23">
        <v>0</v>
      </c>
      <c r="AT332" s="23">
        <v>1</v>
      </c>
      <c r="AU332" s="23">
        <v>0</v>
      </c>
      <c r="AV332" s="23">
        <v>1</v>
      </c>
      <c r="AW332" s="23">
        <v>1</v>
      </c>
      <c r="AX332" s="23">
        <v>0</v>
      </c>
      <c r="AY332" s="23">
        <v>1</v>
      </c>
      <c r="AZ332" s="23">
        <v>0</v>
      </c>
      <c r="BA332" s="23">
        <v>1</v>
      </c>
      <c r="BB332" s="23">
        <v>0</v>
      </c>
      <c r="BC332" s="23">
        <v>0</v>
      </c>
      <c r="BD332" s="23">
        <v>0</v>
      </c>
      <c r="BE332" s="23">
        <v>0</v>
      </c>
      <c r="BF332" s="23">
        <v>0</v>
      </c>
      <c r="BG332" s="23">
        <v>0</v>
      </c>
      <c r="BH332" s="23">
        <v>0</v>
      </c>
      <c r="BI332" s="23">
        <v>0</v>
      </c>
      <c r="BJ332" s="23">
        <v>1</v>
      </c>
      <c r="BK332" s="23">
        <v>1</v>
      </c>
    </row>
    <row r="333" spans="1:63" x14ac:dyDescent="0.2">
      <c r="A333" s="21" t="s">
        <v>229</v>
      </c>
      <c r="B333">
        <f t="shared" si="28"/>
        <v>49</v>
      </c>
      <c r="C333">
        <v>332</v>
      </c>
      <c r="D333" s="23">
        <v>2007</v>
      </c>
      <c r="E333" s="29">
        <v>-0.74</v>
      </c>
      <c r="F333">
        <f t="shared" si="29"/>
        <v>7.1359691417550636E-2</v>
      </c>
      <c r="G333">
        <v>-10.37</v>
      </c>
      <c r="H333" s="33">
        <v>0</v>
      </c>
      <c r="I333" s="23">
        <v>1</v>
      </c>
      <c r="J333" s="23">
        <v>912</v>
      </c>
      <c r="K333" s="23">
        <v>1</v>
      </c>
      <c r="L333" s="23">
        <v>0</v>
      </c>
      <c r="M333" s="23">
        <v>0</v>
      </c>
      <c r="N333" s="23">
        <v>0</v>
      </c>
      <c r="O333" s="23">
        <v>0</v>
      </c>
      <c r="P333">
        <v>0</v>
      </c>
      <c r="Q333" s="23">
        <v>1</v>
      </c>
      <c r="R333" s="23">
        <v>0</v>
      </c>
      <c r="S333" s="23">
        <v>0</v>
      </c>
      <c r="T333" s="23">
        <v>2002</v>
      </c>
      <c r="U333" s="23">
        <v>2002</v>
      </c>
      <c r="V333">
        <f t="shared" si="27"/>
        <v>2002</v>
      </c>
      <c r="W333" s="23">
        <v>1</v>
      </c>
      <c r="X333" s="23">
        <v>0</v>
      </c>
      <c r="Y333" s="23">
        <v>1</v>
      </c>
      <c r="Z333" s="23">
        <v>0</v>
      </c>
      <c r="AA333" s="23">
        <v>0</v>
      </c>
      <c r="AB333" s="23">
        <v>0</v>
      </c>
      <c r="AC333" s="23">
        <v>0</v>
      </c>
      <c r="AD333" s="23">
        <v>1</v>
      </c>
      <c r="AE333" s="23">
        <v>1</v>
      </c>
      <c r="AF333" s="23">
        <v>1</v>
      </c>
      <c r="AG333" s="23">
        <v>1</v>
      </c>
      <c r="AH333" s="23">
        <v>1</v>
      </c>
      <c r="AI333" s="23">
        <v>1</v>
      </c>
      <c r="AJ333" s="23">
        <v>1</v>
      </c>
      <c r="AK333" s="23">
        <v>1</v>
      </c>
      <c r="AL333" s="23">
        <v>0</v>
      </c>
      <c r="AM333" s="23">
        <v>1</v>
      </c>
      <c r="AN333" s="23">
        <v>1</v>
      </c>
      <c r="AO333" s="23">
        <v>1</v>
      </c>
      <c r="AP333" s="23">
        <v>0</v>
      </c>
      <c r="AQ333" s="23">
        <v>0</v>
      </c>
      <c r="AR333" s="23">
        <v>1</v>
      </c>
      <c r="AS333" s="23">
        <v>0</v>
      </c>
      <c r="AT333" s="23">
        <v>1</v>
      </c>
      <c r="AU333" s="23">
        <v>0</v>
      </c>
      <c r="AV333" s="23">
        <v>1</v>
      </c>
      <c r="AW333" s="23">
        <v>1</v>
      </c>
      <c r="AX333" s="23">
        <v>0</v>
      </c>
      <c r="AY333" s="23">
        <v>1</v>
      </c>
      <c r="AZ333" s="23">
        <v>0</v>
      </c>
      <c r="BA333" s="23">
        <v>1</v>
      </c>
      <c r="BB333" s="23">
        <v>0</v>
      </c>
      <c r="BC333" s="23">
        <v>0</v>
      </c>
      <c r="BD333" s="23">
        <v>0</v>
      </c>
      <c r="BE333" s="23">
        <v>0</v>
      </c>
      <c r="BF333" s="23">
        <v>0</v>
      </c>
      <c r="BG333" s="23">
        <v>0</v>
      </c>
      <c r="BH333" s="23">
        <v>0</v>
      </c>
      <c r="BI333" s="23">
        <v>0</v>
      </c>
      <c r="BJ333" s="23">
        <v>0</v>
      </c>
      <c r="BK333" s="23">
        <v>1</v>
      </c>
    </row>
    <row r="334" spans="1:63" x14ac:dyDescent="0.2">
      <c r="A334" s="21" t="s">
        <v>229</v>
      </c>
      <c r="B334">
        <f t="shared" si="28"/>
        <v>49</v>
      </c>
      <c r="C334">
        <v>333</v>
      </c>
      <c r="D334" s="23">
        <v>2007</v>
      </c>
      <c r="E334" s="29">
        <v>-0.79</v>
      </c>
      <c r="F334">
        <f t="shared" si="29"/>
        <v>6.997342781222321E-2</v>
      </c>
      <c r="G334">
        <v>-11.29</v>
      </c>
      <c r="H334" s="33">
        <v>0</v>
      </c>
      <c r="I334" s="23">
        <v>1</v>
      </c>
      <c r="J334" s="23">
        <v>912</v>
      </c>
      <c r="K334" s="23">
        <v>1</v>
      </c>
      <c r="L334" s="23">
        <v>0</v>
      </c>
      <c r="M334" s="23">
        <v>0</v>
      </c>
      <c r="N334" s="23">
        <v>0</v>
      </c>
      <c r="O334" s="23">
        <v>0</v>
      </c>
      <c r="P334">
        <v>0</v>
      </c>
      <c r="Q334" s="23">
        <v>1</v>
      </c>
      <c r="R334" s="23">
        <v>0</v>
      </c>
      <c r="S334" s="23">
        <v>0</v>
      </c>
      <c r="T334" s="23">
        <v>2002</v>
      </c>
      <c r="U334" s="23">
        <v>2002</v>
      </c>
      <c r="V334">
        <f t="shared" si="27"/>
        <v>2002</v>
      </c>
      <c r="W334" s="23">
        <v>1</v>
      </c>
      <c r="X334" s="23">
        <v>0</v>
      </c>
      <c r="Y334" s="23">
        <v>1</v>
      </c>
      <c r="Z334" s="23">
        <v>0</v>
      </c>
      <c r="AA334" s="23">
        <v>0</v>
      </c>
      <c r="AB334" s="23">
        <v>0</v>
      </c>
      <c r="AC334" s="23">
        <v>0</v>
      </c>
      <c r="AD334" s="23">
        <v>1</v>
      </c>
      <c r="AE334" s="23">
        <v>1</v>
      </c>
      <c r="AF334" s="23">
        <v>1</v>
      </c>
      <c r="AG334" s="23">
        <v>1</v>
      </c>
      <c r="AH334" s="23">
        <v>1</v>
      </c>
      <c r="AI334" s="23">
        <v>1</v>
      </c>
      <c r="AJ334" s="23">
        <v>1</v>
      </c>
      <c r="AK334" s="23">
        <v>1</v>
      </c>
      <c r="AL334" s="23">
        <v>0</v>
      </c>
      <c r="AM334" s="23">
        <v>1</v>
      </c>
      <c r="AN334" s="23">
        <v>1</v>
      </c>
      <c r="AO334" s="23">
        <v>1</v>
      </c>
      <c r="AP334" s="23">
        <v>0</v>
      </c>
      <c r="AQ334" s="23">
        <v>0</v>
      </c>
      <c r="AR334" s="23">
        <v>1</v>
      </c>
      <c r="AS334" s="23">
        <v>0</v>
      </c>
      <c r="AT334" s="23">
        <v>1</v>
      </c>
      <c r="AU334" s="23">
        <v>0</v>
      </c>
      <c r="AV334" s="23">
        <v>1</v>
      </c>
      <c r="AW334" s="23">
        <v>1</v>
      </c>
      <c r="AX334" s="23">
        <v>0</v>
      </c>
      <c r="AY334" s="23">
        <v>1</v>
      </c>
      <c r="AZ334" s="23">
        <v>0</v>
      </c>
      <c r="BA334" s="23">
        <v>1</v>
      </c>
      <c r="BB334" s="23">
        <v>0</v>
      </c>
      <c r="BC334" s="23">
        <v>0</v>
      </c>
      <c r="BD334" s="23">
        <v>0</v>
      </c>
      <c r="BE334" s="23">
        <v>0</v>
      </c>
      <c r="BF334" s="23">
        <v>0</v>
      </c>
      <c r="BG334" s="23">
        <v>0</v>
      </c>
      <c r="BH334" s="23">
        <v>0</v>
      </c>
      <c r="BI334" s="23">
        <v>0</v>
      </c>
      <c r="BJ334" s="23">
        <v>0</v>
      </c>
      <c r="BK334" s="23">
        <v>1</v>
      </c>
    </row>
    <row r="335" spans="1:63" x14ac:dyDescent="0.2">
      <c r="A335" s="21" t="s">
        <v>229</v>
      </c>
      <c r="B335">
        <f t="shared" si="28"/>
        <v>49</v>
      </c>
      <c r="C335">
        <v>334</v>
      </c>
      <c r="D335" s="23">
        <v>2007</v>
      </c>
      <c r="E335" s="29">
        <v>-0.86</v>
      </c>
      <c r="F335">
        <f t="shared" si="29"/>
        <v>8.2454458293384464E-2</v>
      </c>
      <c r="G335">
        <v>-10.43</v>
      </c>
      <c r="H335" s="33">
        <v>0</v>
      </c>
      <c r="I335" s="23">
        <v>1</v>
      </c>
      <c r="J335" s="23">
        <v>735</v>
      </c>
      <c r="K335" s="23">
        <v>1</v>
      </c>
      <c r="L335" s="23">
        <v>0</v>
      </c>
      <c r="M335" s="23">
        <v>0</v>
      </c>
      <c r="N335" s="23">
        <v>0</v>
      </c>
      <c r="O335" s="23">
        <v>0</v>
      </c>
      <c r="P335">
        <v>0</v>
      </c>
      <c r="Q335" s="23">
        <v>1</v>
      </c>
      <c r="R335" s="23">
        <v>0</v>
      </c>
      <c r="S335" s="23">
        <v>0</v>
      </c>
      <c r="T335" s="23">
        <v>2002</v>
      </c>
      <c r="U335" s="23">
        <v>2002</v>
      </c>
      <c r="V335">
        <f t="shared" si="27"/>
        <v>2002</v>
      </c>
      <c r="W335" s="23">
        <v>1</v>
      </c>
      <c r="X335" s="23">
        <v>0</v>
      </c>
      <c r="Y335" s="23">
        <v>1</v>
      </c>
      <c r="Z335" s="23">
        <v>0</v>
      </c>
      <c r="AA335" s="23">
        <v>0</v>
      </c>
      <c r="AB335" s="23">
        <v>0</v>
      </c>
      <c r="AC335" s="23">
        <v>0</v>
      </c>
      <c r="AD335" s="23">
        <v>1</v>
      </c>
      <c r="AE335" s="23">
        <v>1</v>
      </c>
      <c r="AF335" s="23">
        <v>1</v>
      </c>
      <c r="AG335" s="23">
        <v>1</v>
      </c>
      <c r="AH335" s="23">
        <v>1</v>
      </c>
      <c r="AI335" s="23">
        <v>1</v>
      </c>
      <c r="AJ335" s="23">
        <v>1</v>
      </c>
      <c r="AK335" s="23">
        <v>1</v>
      </c>
      <c r="AL335" s="23">
        <v>0</v>
      </c>
      <c r="AM335" s="23">
        <v>1</v>
      </c>
      <c r="AN335" s="23">
        <v>1</v>
      </c>
      <c r="AO335" s="23">
        <v>1</v>
      </c>
      <c r="AP335" s="23">
        <v>0</v>
      </c>
      <c r="AQ335" s="23">
        <v>0</v>
      </c>
      <c r="AR335" s="23">
        <v>1</v>
      </c>
      <c r="AS335" s="23">
        <v>0</v>
      </c>
      <c r="AT335" s="23">
        <v>1</v>
      </c>
      <c r="AU335" s="23">
        <v>0</v>
      </c>
      <c r="AV335" s="23">
        <v>1</v>
      </c>
      <c r="AW335" s="23">
        <v>1</v>
      </c>
      <c r="AX335" s="23">
        <v>0</v>
      </c>
      <c r="AY335" s="23">
        <v>1</v>
      </c>
      <c r="AZ335" s="23">
        <v>0</v>
      </c>
      <c r="BA335" s="23">
        <v>1</v>
      </c>
      <c r="BB335" s="23">
        <v>0</v>
      </c>
      <c r="BC335" s="23">
        <v>0</v>
      </c>
      <c r="BD335" s="23">
        <v>0</v>
      </c>
      <c r="BE335" s="23">
        <v>0</v>
      </c>
      <c r="BF335" s="23">
        <v>0</v>
      </c>
      <c r="BG335" s="23">
        <v>0</v>
      </c>
      <c r="BH335" s="23">
        <v>0</v>
      </c>
      <c r="BI335" s="23">
        <v>0</v>
      </c>
      <c r="BJ335" s="23">
        <v>0</v>
      </c>
      <c r="BK335" s="23">
        <v>1</v>
      </c>
    </row>
    <row r="336" spans="1:63" x14ac:dyDescent="0.2">
      <c r="A336" s="21" t="s">
        <v>229</v>
      </c>
      <c r="B336">
        <f t="shared" si="28"/>
        <v>49</v>
      </c>
      <c r="C336">
        <v>335</v>
      </c>
      <c r="D336" s="23">
        <v>2007</v>
      </c>
      <c r="E336" s="29">
        <v>-0.56000000000000005</v>
      </c>
      <c r="F336">
        <f t="shared" si="29"/>
        <v>9.540034071550256E-2</v>
      </c>
      <c r="G336">
        <v>-5.87</v>
      </c>
      <c r="H336" s="33">
        <v>0</v>
      </c>
      <c r="I336" s="23">
        <v>1</v>
      </c>
      <c r="J336" s="23">
        <v>912</v>
      </c>
      <c r="K336" s="23">
        <v>1</v>
      </c>
      <c r="L336" s="23">
        <v>0</v>
      </c>
      <c r="M336" s="23">
        <v>0</v>
      </c>
      <c r="N336" s="23">
        <v>0</v>
      </c>
      <c r="O336" s="23">
        <v>0</v>
      </c>
      <c r="P336">
        <v>0</v>
      </c>
      <c r="Q336" s="23">
        <v>0</v>
      </c>
      <c r="R336" s="23">
        <v>0</v>
      </c>
      <c r="S336" s="23">
        <v>0</v>
      </c>
      <c r="T336" s="23">
        <v>2002</v>
      </c>
      <c r="U336" s="23">
        <v>2002</v>
      </c>
      <c r="V336">
        <f t="shared" si="27"/>
        <v>2002</v>
      </c>
      <c r="W336" s="23">
        <v>1</v>
      </c>
      <c r="X336" s="23">
        <v>0</v>
      </c>
      <c r="Y336" s="23">
        <v>1</v>
      </c>
      <c r="Z336" s="23">
        <v>0</v>
      </c>
      <c r="AA336" s="23">
        <v>0</v>
      </c>
      <c r="AB336" s="23">
        <v>0</v>
      </c>
      <c r="AC336" s="23">
        <v>0</v>
      </c>
      <c r="AD336" s="23">
        <v>1</v>
      </c>
      <c r="AE336" s="23">
        <v>1</v>
      </c>
      <c r="AF336" s="23">
        <v>1</v>
      </c>
      <c r="AG336" s="23">
        <v>1</v>
      </c>
      <c r="AH336" s="23">
        <v>1</v>
      </c>
      <c r="AI336" s="23">
        <v>1</v>
      </c>
      <c r="AJ336" s="23">
        <v>1</v>
      </c>
      <c r="AK336" s="23">
        <v>1</v>
      </c>
      <c r="AL336" s="23">
        <v>0</v>
      </c>
      <c r="AM336" s="23">
        <v>1</v>
      </c>
      <c r="AN336" s="23">
        <v>1</v>
      </c>
      <c r="AO336" s="23">
        <v>1</v>
      </c>
      <c r="AP336" s="23">
        <v>0</v>
      </c>
      <c r="AQ336" s="23">
        <v>0</v>
      </c>
      <c r="AR336" s="23">
        <v>1</v>
      </c>
      <c r="AS336" s="23">
        <v>0</v>
      </c>
      <c r="AT336" s="23">
        <v>1</v>
      </c>
      <c r="AU336" s="23">
        <v>0</v>
      </c>
      <c r="AV336" s="23">
        <v>1</v>
      </c>
      <c r="AW336" s="23">
        <v>1</v>
      </c>
      <c r="AX336" s="23">
        <v>0</v>
      </c>
      <c r="AY336" s="23">
        <v>1</v>
      </c>
      <c r="AZ336" s="23">
        <v>0</v>
      </c>
      <c r="BA336" s="23">
        <v>1</v>
      </c>
      <c r="BB336" s="23">
        <v>0</v>
      </c>
      <c r="BC336" s="23">
        <v>0</v>
      </c>
      <c r="BD336" s="23">
        <v>0</v>
      </c>
      <c r="BE336" s="23">
        <v>0</v>
      </c>
      <c r="BF336" s="23">
        <v>0</v>
      </c>
      <c r="BG336" s="23">
        <v>0</v>
      </c>
      <c r="BH336" s="23">
        <v>0</v>
      </c>
      <c r="BI336" s="23">
        <v>0</v>
      </c>
      <c r="BJ336" s="23">
        <v>1</v>
      </c>
      <c r="BK336" s="23">
        <v>1</v>
      </c>
    </row>
    <row r="337" spans="1:63" x14ac:dyDescent="0.2">
      <c r="A337" s="21" t="s">
        <v>229</v>
      </c>
      <c r="B337">
        <f t="shared" si="28"/>
        <v>49</v>
      </c>
      <c r="C337">
        <v>336</v>
      </c>
      <c r="D337" s="23">
        <v>2007</v>
      </c>
      <c r="E337" s="29">
        <v>-0.62</v>
      </c>
      <c r="F337">
        <f t="shared" si="29"/>
        <v>9.4946401225114857E-2</v>
      </c>
      <c r="G337">
        <v>-6.53</v>
      </c>
      <c r="H337" s="33">
        <v>0</v>
      </c>
      <c r="I337" s="23">
        <v>1</v>
      </c>
      <c r="J337" s="23">
        <v>912</v>
      </c>
      <c r="K337" s="23">
        <v>1</v>
      </c>
      <c r="L337" s="23">
        <v>0</v>
      </c>
      <c r="M337" s="23">
        <v>0</v>
      </c>
      <c r="N337" s="23">
        <v>0</v>
      </c>
      <c r="O337" s="23">
        <v>0</v>
      </c>
      <c r="P337">
        <v>0</v>
      </c>
      <c r="Q337" s="23">
        <v>0</v>
      </c>
      <c r="R337" s="23">
        <v>0</v>
      </c>
      <c r="S337" s="23">
        <v>0</v>
      </c>
      <c r="T337" s="23">
        <v>2002</v>
      </c>
      <c r="U337" s="23">
        <v>2002</v>
      </c>
      <c r="V337">
        <f t="shared" si="27"/>
        <v>2002</v>
      </c>
      <c r="W337" s="23">
        <v>1</v>
      </c>
      <c r="X337" s="23">
        <v>0</v>
      </c>
      <c r="Y337" s="23">
        <v>1</v>
      </c>
      <c r="Z337" s="23">
        <v>0</v>
      </c>
      <c r="AA337" s="23">
        <v>0</v>
      </c>
      <c r="AB337" s="23">
        <v>0</v>
      </c>
      <c r="AC337" s="23">
        <v>0</v>
      </c>
      <c r="AD337" s="23">
        <v>1</v>
      </c>
      <c r="AE337" s="23">
        <v>1</v>
      </c>
      <c r="AF337" s="23">
        <v>1</v>
      </c>
      <c r="AG337" s="23">
        <v>1</v>
      </c>
      <c r="AH337" s="23">
        <v>1</v>
      </c>
      <c r="AI337" s="23">
        <v>1</v>
      </c>
      <c r="AJ337" s="23">
        <v>1</v>
      </c>
      <c r="AK337" s="23">
        <v>1</v>
      </c>
      <c r="AL337" s="23">
        <v>0</v>
      </c>
      <c r="AM337" s="23">
        <v>1</v>
      </c>
      <c r="AN337" s="23">
        <v>1</v>
      </c>
      <c r="AO337" s="23">
        <v>1</v>
      </c>
      <c r="AP337" s="23">
        <v>0</v>
      </c>
      <c r="AQ337" s="23">
        <v>0</v>
      </c>
      <c r="AR337" s="23">
        <v>1</v>
      </c>
      <c r="AS337" s="23">
        <v>0</v>
      </c>
      <c r="AT337" s="23">
        <v>1</v>
      </c>
      <c r="AU337" s="23">
        <v>0</v>
      </c>
      <c r="AV337" s="23">
        <v>1</v>
      </c>
      <c r="AW337" s="23">
        <v>1</v>
      </c>
      <c r="AX337" s="23">
        <v>0</v>
      </c>
      <c r="AY337" s="23">
        <v>1</v>
      </c>
      <c r="AZ337" s="23">
        <v>0</v>
      </c>
      <c r="BA337" s="23">
        <v>1</v>
      </c>
      <c r="BB337" s="23">
        <v>0</v>
      </c>
      <c r="BC337" s="23">
        <v>0</v>
      </c>
      <c r="BD337" s="23">
        <v>0</v>
      </c>
      <c r="BE337" s="23">
        <v>0</v>
      </c>
      <c r="BF337" s="23">
        <v>0</v>
      </c>
      <c r="BG337" s="23">
        <v>0</v>
      </c>
      <c r="BH337" s="23">
        <v>0</v>
      </c>
      <c r="BI337" s="23">
        <v>0</v>
      </c>
      <c r="BJ337" s="23">
        <v>1</v>
      </c>
      <c r="BK337" s="23">
        <v>1</v>
      </c>
    </row>
    <row r="338" spans="1:63" x14ac:dyDescent="0.2">
      <c r="A338" s="21" t="s">
        <v>229</v>
      </c>
      <c r="B338">
        <f t="shared" si="28"/>
        <v>49</v>
      </c>
      <c r="C338">
        <v>337</v>
      </c>
      <c r="D338" s="23">
        <v>2007</v>
      </c>
      <c r="E338" s="29">
        <v>-0.72</v>
      </c>
      <c r="F338">
        <f t="shared" si="29"/>
        <v>7.010710808179163E-2</v>
      </c>
      <c r="G338">
        <v>-10.27</v>
      </c>
      <c r="H338" s="33">
        <v>0</v>
      </c>
      <c r="I338" s="23">
        <v>1</v>
      </c>
      <c r="J338" s="23">
        <v>912</v>
      </c>
      <c r="K338" s="23">
        <v>1</v>
      </c>
      <c r="L338" s="23">
        <v>0</v>
      </c>
      <c r="M338" s="23">
        <v>0</v>
      </c>
      <c r="N338" s="23">
        <v>0</v>
      </c>
      <c r="O338" s="23">
        <v>0</v>
      </c>
      <c r="P338">
        <v>0</v>
      </c>
      <c r="Q338" s="23">
        <v>1</v>
      </c>
      <c r="R338" s="23">
        <v>0</v>
      </c>
      <c r="S338" s="23">
        <v>0</v>
      </c>
      <c r="T338" s="23">
        <v>2002</v>
      </c>
      <c r="U338" s="23">
        <v>2002</v>
      </c>
      <c r="V338">
        <f t="shared" si="27"/>
        <v>2002</v>
      </c>
      <c r="W338" s="23">
        <v>1</v>
      </c>
      <c r="X338" s="23">
        <v>0</v>
      </c>
      <c r="Y338" s="23">
        <v>1</v>
      </c>
      <c r="Z338" s="23">
        <v>0</v>
      </c>
      <c r="AA338" s="23">
        <v>0</v>
      </c>
      <c r="AB338" s="23">
        <v>0</v>
      </c>
      <c r="AC338" s="23">
        <v>0</v>
      </c>
      <c r="AD338" s="23">
        <v>1</v>
      </c>
      <c r="AE338" s="23">
        <v>1</v>
      </c>
      <c r="AF338" s="23">
        <v>1</v>
      </c>
      <c r="AG338" s="23">
        <v>1</v>
      </c>
      <c r="AH338" s="23">
        <v>1</v>
      </c>
      <c r="AI338" s="23">
        <v>1</v>
      </c>
      <c r="AJ338" s="23">
        <v>1</v>
      </c>
      <c r="AK338" s="23">
        <v>1</v>
      </c>
      <c r="AL338" s="23">
        <v>0</v>
      </c>
      <c r="AM338" s="23">
        <v>1</v>
      </c>
      <c r="AN338" s="23">
        <v>1</v>
      </c>
      <c r="AO338" s="23">
        <v>1</v>
      </c>
      <c r="AP338" s="23">
        <v>0</v>
      </c>
      <c r="AQ338" s="23">
        <v>0</v>
      </c>
      <c r="AR338" s="23">
        <v>1</v>
      </c>
      <c r="AS338" s="23">
        <v>0</v>
      </c>
      <c r="AT338" s="23">
        <v>1</v>
      </c>
      <c r="AU338" s="23">
        <v>0</v>
      </c>
      <c r="AV338" s="23">
        <v>1</v>
      </c>
      <c r="AW338" s="23">
        <v>1</v>
      </c>
      <c r="AX338" s="23">
        <v>0</v>
      </c>
      <c r="AY338" s="23">
        <v>1</v>
      </c>
      <c r="AZ338" s="23">
        <v>0</v>
      </c>
      <c r="BA338" s="23">
        <v>1</v>
      </c>
      <c r="BB338" s="23">
        <v>0</v>
      </c>
      <c r="BC338" s="23">
        <v>0</v>
      </c>
      <c r="BD338" s="23">
        <v>0</v>
      </c>
      <c r="BE338" s="23">
        <v>0</v>
      </c>
      <c r="BF338" s="23">
        <v>0</v>
      </c>
      <c r="BG338" s="23">
        <v>0</v>
      </c>
      <c r="BH338" s="23">
        <v>0</v>
      </c>
      <c r="BI338" s="23">
        <v>0</v>
      </c>
      <c r="BJ338" s="23">
        <v>0</v>
      </c>
      <c r="BK338" s="23">
        <v>1</v>
      </c>
    </row>
    <row r="339" spans="1:63" x14ac:dyDescent="0.2">
      <c r="A339" s="21" t="s">
        <v>229</v>
      </c>
      <c r="B339">
        <f t="shared" si="28"/>
        <v>49</v>
      </c>
      <c r="C339">
        <v>338</v>
      </c>
      <c r="D339" s="23">
        <v>2007</v>
      </c>
      <c r="E339" s="29">
        <v>-0.75</v>
      </c>
      <c r="F339">
        <f t="shared" si="29"/>
        <v>7.0555032925682021E-2</v>
      </c>
      <c r="G339">
        <v>-10.63</v>
      </c>
      <c r="H339" s="33">
        <v>0</v>
      </c>
      <c r="I339" s="23">
        <v>1</v>
      </c>
      <c r="J339" s="23">
        <v>912</v>
      </c>
      <c r="K339" s="23">
        <v>1</v>
      </c>
      <c r="L339" s="23">
        <v>0</v>
      </c>
      <c r="M339" s="23">
        <v>0</v>
      </c>
      <c r="N339" s="23">
        <v>0</v>
      </c>
      <c r="O339" s="23">
        <v>0</v>
      </c>
      <c r="P339">
        <v>0</v>
      </c>
      <c r="Q339" s="23">
        <v>1</v>
      </c>
      <c r="R339" s="23">
        <v>0</v>
      </c>
      <c r="S339" s="23">
        <v>0</v>
      </c>
      <c r="T339" s="23">
        <v>2002</v>
      </c>
      <c r="U339" s="23">
        <v>2002</v>
      </c>
      <c r="V339">
        <f t="shared" si="27"/>
        <v>2002</v>
      </c>
      <c r="W339" s="23">
        <v>1</v>
      </c>
      <c r="X339" s="23">
        <v>0</v>
      </c>
      <c r="Y339" s="23">
        <v>1</v>
      </c>
      <c r="Z339" s="23">
        <v>0</v>
      </c>
      <c r="AA339" s="23">
        <v>0</v>
      </c>
      <c r="AB339" s="23">
        <v>0</v>
      </c>
      <c r="AC339" s="23">
        <v>0</v>
      </c>
      <c r="AD339" s="23">
        <v>1</v>
      </c>
      <c r="AE339" s="23">
        <v>1</v>
      </c>
      <c r="AF339" s="23">
        <v>1</v>
      </c>
      <c r="AG339" s="23">
        <v>1</v>
      </c>
      <c r="AH339" s="23">
        <v>1</v>
      </c>
      <c r="AI339" s="23">
        <v>1</v>
      </c>
      <c r="AJ339" s="23">
        <v>1</v>
      </c>
      <c r="AK339" s="23">
        <v>1</v>
      </c>
      <c r="AL339" s="23">
        <v>0</v>
      </c>
      <c r="AM339" s="23">
        <v>1</v>
      </c>
      <c r="AN339" s="23">
        <v>1</v>
      </c>
      <c r="AO339" s="23">
        <v>1</v>
      </c>
      <c r="AP339" s="23">
        <v>0</v>
      </c>
      <c r="AQ339" s="23">
        <v>0</v>
      </c>
      <c r="AR339" s="23">
        <v>1</v>
      </c>
      <c r="AS339" s="23">
        <v>0</v>
      </c>
      <c r="AT339" s="23">
        <v>1</v>
      </c>
      <c r="AU339" s="23">
        <v>0</v>
      </c>
      <c r="AV339" s="23">
        <v>1</v>
      </c>
      <c r="AW339" s="23">
        <v>1</v>
      </c>
      <c r="AX339" s="23">
        <v>0</v>
      </c>
      <c r="AY339" s="23">
        <v>1</v>
      </c>
      <c r="AZ339" s="23">
        <v>0</v>
      </c>
      <c r="BA339" s="23">
        <v>1</v>
      </c>
      <c r="BB339" s="23">
        <v>0</v>
      </c>
      <c r="BC339" s="23">
        <v>0</v>
      </c>
      <c r="BD339" s="23">
        <v>0</v>
      </c>
      <c r="BE339" s="23">
        <v>0</v>
      </c>
      <c r="BF339" s="23">
        <v>0</v>
      </c>
      <c r="BG339" s="23">
        <v>0</v>
      </c>
      <c r="BH339" s="23">
        <v>0</v>
      </c>
      <c r="BI339" s="23">
        <v>0</v>
      </c>
      <c r="BJ339" s="23">
        <v>0</v>
      </c>
      <c r="BK339" s="23">
        <v>1</v>
      </c>
    </row>
    <row r="340" spans="1:63" x14ac:dyDescent="0.2">
      <c r="A340" s="21" t="s">
        <v>233</v>
      </c>
      <c r="B340">
        <f t="shared" si="28"/>
        <v>50</v>
      </c>
      <c r="C340">
        <v>339</v>
      </c>
      <c r="D340" s="23">
        <v>2011</v>
      </c>
      <c r="E340" s="29">
        <v>-1.48</v>
      </c>
      <c r="F340">
        <f t="shared" si="29"/>
        <v>2.3143080531665361E-2</v>
      </c>
      <c r="G340">
        <v>-63.95</v>
      </c>
      <c r="H340" s="33">
        <v>0</v>
      </c>
      <c r="I340" s="23">
        <v>1</v>
      </c>
      <c r="J340" s="23">
        <v>83520</v>
      </c>
      <c r="K340" s="23">
        <v>1</v>
      </c>
      <c r="L340" s="23">
        <v>0</v>
      </c>
      <c r="M340" s="23">
        <v>0</v>
      </c>
      <c r="N340" s="23">
        <v>0</v>
      </c>
      <c r="O340" s="23">
        <v>0</v>
      </c>
      <c r="P340">
        <v>0</v>
      </c>
      <c r="Q340" s="23">
        <v>1</v>
      </c>
      <c r="R340" s="23">
        <v>0</v>
      </c>
      <c r="S340" s="23">
        <v>1</v>
      </c>
      <c r="T340" s="23">
        <v>1995</v>
      </c>
      <c r="U340" s="23">
        <v>2006</v>
      </c>
      <c r="V340">
        <f t="shared" si="27"/>
        <v>2001</v>
      </c>
      <c r="W340" s="23">
        <v>1</v>
      </c>
      <c r="X340" s="23">
        <v>0</v>
      </c>
      <c r="Y340" s="23">
        <v>1</v>
      </c>
      <c r="Z340" s="23">
        <v>0</v>
      </c>
      <c r="AA340" s="23">
        <v>0</v>
      </c>
      <c r="AB340" s="23">
        <v>0</v>
      </c>
      <c r="AC340" s="23">
        <v>0</v>
      </c>
      <c r="AD340" s="23">
        <v>1</v>
      </c>
      <c r="AE340" s="23">
        <v>1</v>
      </c>
      <c r="AF340" s="23">
        <v>1</v>
      </c>
      <c r="AG340" s="23">
        <v>1</v>
      </c>
      <c r="AH340" s="23">
        <v>1</v>
      </c>
      <c r="AI340" s="23">
        <v>1</v>
      </c>
      <c r="AJ340" s="23">
        <v>1</v>
      </c>
      <c r="AK340" s="23">
        <v>1</v>
      </c>
      <c r="AL340" s="23">
        <v>0</v>
      </c>
      <c r="AM340" s="23">
        <v>1</v>
      </c>
      <c r="AN340" s="23">
        <v>1</v>
      </c>
      <c r="AO340" s="23">
        <v>1</v>
      </c>
      <c r="AP340" s="23">
        <v>1</v>
      </c>
      <c r="AQ340" s="23">
        <v>1</v>
      </c>
      <c r="AR340" s="23">
        <v>1</v>
      </c>
      <c r="AS340" s="23">
        <v>1</v>
      </c>
      <c r="AT340" s="23">
        <v>1</v>
      </c>
      <c r="AU340" s="23">
        <v>1</v>
      </c>
      <c r="AV340" s="23">
        <v>1</v>
      </c>
      <c r="AW340" s="23">
        <v>1</v>
      </c>
      <c r="AX340" s="23">
        <v>0</v>
      </c>
      <c r="AY340" s="23">
        <v>1</v>
      </c>
      <c r="AZ340" s="23">
        <v>0</v>
      </c>
      <c r="BA340" s="23">
        <v>0</v>
      </c>
      <c r="BB340" s="23">
        <v>0</v>
      </c>
      <c r="BC340" s="23">
        <v>0</v>
      </c>
      <c r="BD340" s="23">
        <v>0</v>
      </c>
      <c r="BE340" s="23">
        <v>0</v>
      </c>
      <c r="BF340" s="23">
        <v>0</v>
      </c>
      <c r="BG340" s="23">
        <v>1</v>
      </c>
      <c r="BH340" s="23">
        <v>0</v>
      </c>
      <c r="BI340" s="23">
        <v>0</v>
      </c>
      <c r="BJ340" s="23">
        <v>0</v>
      </c>
      <c r="BK340" s="23">
        <v>0</v>
      </c>
    </row>
    <row r="341" spans="1:63" x14ac:dyDescent="0.2">
      <c r="A341" s="21" t="s">
        <v>233</v>
      </c>
      <c r="B341">
        <f t="shared" si="28"/>
        <v>50</v>
      </c>
      <c r="C341">
        <v>340</v>
      </c>
      <c r="D341" s="23">
        <v>2011</v>
      </c>
      <c r="E341" s="29">
        <v>-1.48</v>
      </c>
      <c r="F341">
        <f t="shared" si="29"/>
        <v>2.3143080531665361E-2</v>
      </c>
      <c r="G341">
        <v>-63.95</v>
      </c>
      <c r="H341" s="33">
        <v>0</v>
      </c>
      <c r="I341" s="23">
        <v>1</v>
      </c>
      <c r="J341" s="23">
        <v>83520</v>
      </c>
      <c r="K341" s="23">
        <v>1</v>
      </c>
      <c r="L341" s="23">
        <v>0</v>
      </c>
      <c r="M341" s="23">
        <v>0</v>
      </c>
      <c r="N341" s="23">
        <v>0</v>
      </c>
      <c r="O341" s="23">
        <v>0</v>
      </c>
      <c r="P341">
        <v>0</v>
      </c>
      <c r="Q341" s="23">
        <v>1</v>
      </c>
      <c r="R341" s="23">
        <v>0</v>
      </c>
      <c r="S341" s="23">
        <v>1</v>
      </c>
      <c r="T341" s="23">
        <v>1995</v>
      </c>
      <c r="U341" s="23">
        <v>2006</v>
      </c>
      <c r="V341">
        <f t="shared" si="27"/>
        <v>2001</v>
      </c>
      <c r="W341" s="23">
        <v>1</v>
      </c>
      <c r="X341" s="23">
        <v>0</v>
      </c>
      <c r="Y341" s="23">
        <v>1</v>
      </c>
      <c r="Z341" s="23">
        <v>0</v>
      </c>
      <c r="AA341" s="23">
        <v>0</v>
      </c>
      <c r="AB341" s="23">
        <v>0</v>
      </c>
      <c r="AC341" s="23">
        <v>0</v>
      </c>
      <c r="AD341" s="23">
        <v>1</v>
      </c>
      <c r="AE341" s="23">
        <v>1</v>
      </c>
      <c r="AF341" s="23">
        <v>1</v>
      </c>
      <c r="AG341" s="23">
        <v>1</v>
      </c>
      <c r="AH341" s="23">
        <v>1</v>
      </c>
      <c r="AI341" s="23">
        <v>1</v>
      </c>
      <c r="AJ341" s="23">
        <v>1</v>
      </c>
      <c r="AK341" s="23">
        <v>1</v>
      </c>
      <c r="AL341" s="23">
        <v>0</v>
      </c>
      <c r="AM341" s="23">
        <v>1</v>
      </c>
      <c r="AN341" s="23">
        <v>1</v>
      </c>
      <c r="AO341" s="23">
        <v>1</v>
      </c>
      <c r="AP341" s="23">
        <v>1</v>
      </c>
      <c r="AQ341" s="23">
        <v>1</v>
      </c>
      <c r="AR341" s="23">
        <v>1</v>
      </c>
      <c r="AS341" s="23">
        <v>1</v>
      </c>
      <c r="AT341" s="23">
        <v>1</v>
      </c>
      <c r="AU341" s="23">
        <v>1</v>
      </c>
      <c r="AV341" s="23">
        <v>1</v>
      </c>
      <c r="AW341" s="23">
        <v>1</v>
      </c>
      <c r="AX341" s="23">
        <v>0</v>
      </c>
      <c r="AY341" s="23">
        <v>1</v>
      </c>
      <c r="AZ341" s="23">
        <v>0</v>
      </c>
      <c r="BA341" s="23">
        <v>0</v>
      </c>
      <c r="BB341" s="23">
        <v>0</v>
      </c>
      <c r="BC341" s="23">
        <v>0</v>
      </c>
      <c r="BD341" s="23">
        <v>0</v>
      </c>
      <c r="BE341" s="23">
        <v>0</v>
      </c>
      <c r="BF341" s="23">
        <v>0</v>
      </c>
      <c r="BG341" s="23">
        <v>1</v>
      </c>
      <c r="BH341" s="23">
        <v>0</v>
      </c>
      <c r="BI341" s="23">
        <v>0</v>
      </c>
      <c r="BJ341" s="23">
        <v>0</v>
      </c>
      <c r="BK341" s="23">
        <v>0</v>
      </c>
    </row>
    <row r="342" spans="1:63" x14ac:dyDescent="0.2">
      <c r="A342" s="21" t="s">
        <v>233</v>
      </c>
      <c r="B342">
        <f t="shared" si="28"/>
        <v>50</v>
      </c>
      <c r="C342">
        <v>341</v>
      </c>
      <c r="D342" s="23">
        <v>2011</v>
      </c>
      <c r="E342" s="29">
        <v>-1.48</v>
      </c>
      <c r="F342">
        <f t="shared" si="29"/>
        <v>2.3143080531665361E-2</v>
      </c>
      <c r="G342">
        <v>-63.95</v>
      </c>
      <c r="H342" s="33">
        <v>0</v>
      </c>
      <c r="I342" s="23">
        <v>1</v>
      </c>
      <c r="J342" s="23">
        <v>83520</v>
      </c>
      <c r="K342" s="23">
        <v>1</v>
      </c>
      <c r="L342" s="23">
        <v>0</v>
      </c>
      <c r="M342" s="23">
        <v>0</v>
      </c>
      <c r="N342" s="23">
        <v>0</v>
      </c>
      <c r="O342" s="23">
        <v>0</v>
      </c>
      <c r="P342">
        <v>0</v>
      </c>
      <c r="Q342" s="23">
        <v>1</v>
      </c>
      <c r="R342" s="23">
        <v>0</v>
      </c>
      <c r="S342" s="23">
        <v>1</v>
      </c>
      <c r="T342" s="23">
        <v>1995</v>
      </c>
      <c r="U342" s="23">
        <v>2006</v>
      </c>
      <c r="V342">
        <f t="shared" si="27"/>
        <v>2001</v>
      </c>
      <c r="W342" s="23">
        <v>1</v>
      </c>
      <c r="X342" s="23">
        <v>0</v>
      </c>
      <c r="Y342" s="23">
        <v>1</v>
      </c>
      <c r="Z342" s="23">
        <v>0</v>
      </c>
      <c r="AA342" s="23">
        <v>0</v>
      </c>
      <c r="AB342" s="23">
        <v>0</v>
      </c>
      <c r="AC342" s="23">
        <v>0</v>
      </c>
      <c r="AD342" s="23">
        <v>1</v>
      </c>
      <c r="AE342" s="23">
        <v>1</v>
      </c>
      <c r="AF342" s="23">
        <v>1</v>
      </c>
      <c r="AG342" s="23">
        <v>1</v>
      </c>
      <c r="AH342" s="23">
        <v>1</v>
      </c>
      <c r="AI342" s="23">
        <v>1</v>
      </c>
      <c r="AJ342" s="23">
        <v>1</v>
      </c>
      <c r="AK342" s="23">
        <v>1</v>
      </c>
      <c r="AL342" s="23">
        <v>0</v>
      </c>
      <c r="AM342" s="23">
        <v>1</v>
      </c>
      <c r="AN342" s="23">
        <v>1</v>
      </c>
      <c r="AO342" s="23">
        <v>1</v>
      </c>
      <c r="AP342" s="23">
        <v>1</v>
      </c>
      <c r="AQ342" s="23">
        <v>1</v>
      </c>
      <c r="AR342" s="23">
        <v>1</v>
      </c>
      <c r="AS342" s="23">
        <v>1</v>
      </c>
      <c r="AT342" s="23">
        <v>1</v>
      </c>
      <c r="AU342" s="23">
        <v>1</v>
      </c>
      <c r="AV342" s="23">
        <v>1</v>
      </c>
      <c r="AW342" s="23">
        <v>1</v>
      </c>
      <c r="AX342" s="23">
        <v>0</v>
      </c>
      <c r="AY342" s="23">
        <v>1</v>
      </c>
      <c r="AZ342" s="23">
        <v>0</v>
      </c>
      <c r="BA342" s="23">
        <v>0</v>
      </c>
      <c r="BB342" s="23">
        <v>0</v>
      </c>
      <c r="BC342" s="23">
        <v>0</v>
      </c>
      <c r="BD342" s="23">
        <v>0</v>
      </c>
      <c r="BE342" s="23">
        <v>0</v>
      </c>
      <c r="BF342" s="23">
        <v>1</v>
      </c>
      <c r="BG342" s="23">
        <v>1</v>
      </c>
      <c r="BH342" s="23">
        <v>0</v>
      </c>
      <c r="BI342" s="23">
        <v>0</v>
      </c>
      <c r="BJ342" s="23">
        <v>0</v>
      </c>
      <c r="BK342" s="23">
        <v>0</v>
      </c>
    </row>
    <row r="343" spans="1:63" x14ac:dyDescent="0.2">
      <c r="A343" s="21" t="s">
        <v>233</v>
      </c>
      <c r="B343">
        <f t="shared" si="28"/>
        <v>50</v>
      </c>
      <c r="C343">
        <v>342</v>
      </c>
      <c r="D343" s="23">
        <v>2011</v>
      </c>
      <c r="E343" s="29">
        <v>-1.48</v>
      </c>
      <c r="F343">
        <f t="shared" si="29"/>
        <v>2.3143080531665361E-2</v>
      </c>
      <c r="G343">
        <v>-63.95</v>
      </c>
      <c r="H343" s="33">
        <v>0</v>
      </c>
      <c r="I343" s="23">
        <v>1</v>
      </c>
      <c r="J343" s="23">
        <v>83520</v>
      </c>
      <c r="K343" s="23">
        <v>1</v>
      </c>
      <c r="L343" s="23">
        <v>0</v>
      </c>
      <c r="M343" s="23">
        <v>0</v>
      </c>
      <c r="N343" s="23">
        <v>0</v>
      </c>
      <c r="O343" s="23">
        <v>0</v>
      </c>
      <c r="P343">
        <v>0</v>
      </c>
      <c r="Q343" s="23">
        <v>1</v>
      </c>
      <c r="R343" s="23">
        <v>0</v>
      </c>
      <c r="S343" s="23">
        <v>1</v>
      </c>
      <c r="T343" s="23">
        <v>1995</v>
      </c>
      <c r="U343" s="23">
        <v>2006</v>
      </c>
      <c r="V343">
        <f t="shared" si="27"/>
        <v>2001</v>
      </c>
      <c r="W343" s="23">
        <v>1</v>
      </c>
      <c r="X343" s="23">
        <v>0</v>
      </c>
      <c r="Y343" s="23">
        <v>1</v>
      </c>
      <c r="Z343" s="23">
        <v>0</v>
      </c>
      <c r="AA343" s="23">
        <v>0</v>
      </c>
      <c r="AB343" s="23">
        <v>0</v>
      </c>
      <c r="AC343" s="23">
        <v>0</v>
      </c>
      <c r="AD343" s="23">
        <v>1</v>
      </c>
      <c r="AE343" s="23">
        <v>1</v>
      </c>
      <c r="AF343" s="23">
        <v>1</v>
      </c>
      <c r="AG343" s="23">
        <v>1</v>
      </c>
      <c r="AH343" s="23">
        <v>1</v>
      </c>
      <c r="AI343" s="23">
        <v>1</v>
      </c>
      <c r="AJ343" s="23">
        <v>1</v>
      </c>
      <c r="AK343" s="23">
        <v>1</v>
      </c>
      <c r="AL343" s="23">
        <v>0</v>
      </c>
      <c r="AM343" s="23">
        <v>1</v>
      </c>
      <c r="AN343" s="23">
        <v>1</v>
      </c>
      <c r="AO343" s="23">
        <v>1</v>
      </c>
      <c r="AP343" s="23">
        <v>1</v>
      </c>
      <c r="AQ343" s="23">
        <v>1</v>
      </c>
      <c r="AR343" s="23">
        <v>1</v>
      </c>
      <c r="AS343" s="23">
        <v>1</v>
      </c>
      <c r="AT343" s="23">
        <v>1</v>
      </c>
      <c r="AU343" s="23">
        <v>1</v>
      </c>
      <c r="AV343" s="23">
        <v>1</v>
      </c>
      <c r="AW343" s="23">
        <v>1</v>
      </c>
      <c r="AX343" s="23">
        <v>0</v>
      </c>
      <c r="AY343" s="23">
        <v>1</v>
      </c>
      <c r="AZ343" s="23">
        <v>0</v>
      </c>
      <c r="BA343" s="23">
        <v>0</v>
      </c>
      <c r="BB343" s="23">
        <v>0</v>
      </c>
      <c r="BC343" s="23">
        <v>0</v>
      </c>
      <c r="BD343" s="23">
        <v>0</v>
      </c>
      <c r="BE343" s="23">
        <v>0</v>
      </c>
      <c r="BF343" s="23">
        <v>1</v>
      </c>
      <c r="BG343" s="23">
        <v>1</v>
      </c>
      <c r="BH343" s="23">
        <v>0</v>
      </c>
      <c r="BI343" s="23">
        <v>0</v>
      </c>
      <c r="BJ343" s="23">
        <v>0</v>
      </c>
      <c r="BK343" s="23">
        <v>0</v>
      </c>
    </row>
    <row r="344" spans="1:63" x14ac:dyDescent="0.2">
      <c r="A344" s="21" t="s">
        <v>233</v>
      </c>
      <c r="B344">
        <f t="shared" si="28"/>
        <v>50</v>
      </c>
      <c r="C344">
        <v>343</v>
      </c>
      <c r="D344" s="23">
        <v>2011</v>
      </c>
      <c r="E344" s="29">
        <v>-1.48</v>
      </c>
      <c r="F344">
        <f t="shared" si="29"/>
        <v>2.3143080531665361E-2</v>
      </c>
      <c r="G344">
        <v>-63.95</v>
      </c>
      <c r="H344" s="33">
        <v>0</v>
      </c>
      <c r="I344" s="23">
        <v>1</v>
      </c>
      <c r="J344" s="23">
        <v>83520</v>
      </c>
      <c r="K344" s="23">
        <v>1</v>
      </c>
      <c r="L344" s="23">
        <v>0</v>
      </c>
      <c r="M344" s="23">
        <v>0</v>
      </c>
      <c r="N344" s="23">
        <v>0</v>
      </c>
      <c r="O344" s="23">
        <v>0</v>
      </c>
      <c r="P344">
        <v>0</v>
      </c>
      <c r="Q344" s="23">
        <v>1</v>
      </c>
      <c r="R344" s="23">
        <v>0</v>
      </c>
      <c r="S344" s="23">
        <v>1</v>
      </c>
      <c r="T344" s="23">
        <v>1995</v>
      </c>
      <c r="U344" s="23">
        <v>2006</v>
      </c>
      <c r="V344">
        <f t="shared" si="27"/>
        <v>2001</v>
      </c>
      <c r="W344" s="23">
        <v>1</v>
      </c>
      <c r="X344" s="23">
        <v>0</v>
      </c>
      <c r="Y344" s="23">
        <v>1</v>
      </c>
      <c r="Z344" s="23">
        <v>0</v>
      </c>
      <c r="AA344" s="23">
        <v>0</v>
      </c>
      <c r="AB344" s="23">
        <v>0</v>
      </c>
      <c r="AC344" s="23">
        <v>0</v>
      </c>
      <c r="AD344" s="23">
        <v>1</v>
      </c>
      <c r="AE344" s="23">
        <v>1</v>
      </c>
      <c r="AF344" s="23">
        <v>1</v>
      </c>
      <c r="AG344" s="23">
        <v>1</v>
      </c>
      <c r="AH344" s="23">
        <v>1</v>
      </c>
      <c r="AI344" s="23">
        <v>1</v>
      </c>
      <c r="AJ344" s="23">
        <v>1</v>
      </c>
      <c r="AK344" s="23">
        <v>1</v>
      </c>
      <c r="AL344" s="23">
        <v>0</v>
      </c>
      <c r="AM344" s="23">
        <v>1</v>
      </c>
      <c r="AN344" s="23">
        <v>1</v>
      </c>
      <c r="AO344" s="23">
        <v>1</v>
      </c>
      <c r="AP344" s="23">
        <v>1</v>
      </c>
      <c r="AQ344" s="23">
        <v>1</v>
      </c>
      <c r="AR344" s="23">
        <v>1</v>
      </c>
      <c r="AS344" s="23">
        <v>1</v>
      </c>
      <c r="AT344" s="23">
        <v>1</v>
      </c>
      <c r="AU344" s="23">
        <v>1</v>
      </c>
      <c r="AV344" s="23">
        <v>1</v>
      </c>
      <c r="AW344" s="23">
        <v>1</v>
      </c>
      <c r="AX344" s="23">
        <v>0</v>
      </c>
      <c r="AY344" s="23">
        <v>1</v>
      </c>
      <c r="AZ344" s="23">
        <v>0</v>
      </c>
      <c r="BA344" s="23">
        <v>0</v>
      </c>
      <c r="BB344" s="23">
        <v>0</v>
      </c>
      <c r="BC344" s="23">
        <v>0</v>
      </c>
      <c r="BD344" s="23">
        <v>0</v>
      </c>
      <c r="BE344" s="23">
        <v>0</v>
      </c>
      <c r="BF344" s="23">
        <v>1</v>
      </c>
      <c r="BG344" s="23">
        <v>1</v>
      </c>
      <c r="BH344" s="23">
        <v>0</v>
      </c>
      <c r="BI344" s="23">
        <v>0</v>
      </c>
      <c r="BJ344" s="23">
        <v>0</v>
      </c>
      <c r="BK344" s="23">
        <v>0</v>
      </c>
    </row>
    <row r="345" spans="1:63" x14ac:dyDescent="0.2">
      <c r="A345" s="21" t="s">
        <v>233</v>
      </c>
      <c r="B345">
        <f t="shared" si="28"/>
        <v>50</v>
      </c>
      <c r="C345">
        <v>344</v>
      </c>
      <c r="D345" s="23">
        <v>2011</v>
      </c>
      <c r="E345" s="29">
        <v>-1.48</v>
      </c>
      <c r="F345">
        <f t="shared" si="29"/>
        <v>2.3143080531665361E-2</v>
      </c>
      <c r="G345">
        <v>-63.95</v>
      </c>
      <c r="H345" s="33">
        <v>0</v>
      </c>
      <c r="I345" s="23">
        <v>1</v>
      </c>
      <c r="J345" s="23">
        <v>83520</v>
      </c>
      <c r="K345" s="23">
        <v>1</v>
      </c>
      <c r="L345" s="23">
        <v>0</v>
      </c>
      <c r="M345" s="23">
        <v>0</v>
      </c>
      <c r="N345" s="23">
        <v>0</v>
      </c>
      <c r="O345" s="23">
        <v>0</v>
      </c>
      <c r="P345">
        <v>0</v>
      </c>
      <c r="Q345" s="23">
        <v>1</v>
      </c>
      <c r="R345" s="23">
        <v>0</v>
      </c>
      <c r="S345" s="23">
        <v>1</v>
      </c>
      <c r="T345" s="23">
        <v>1995</v>
      </c>
      <c r="U345" s="23">
        <v>2006</v>
      </c>
      <c r="V345">
        <f t="shared" si="27"/>
        <v>2001</v>
      </c>
      <c r="W345" s="23">
        <v>1</v>
      </c>
      <c r="X345" s="23">
        <v>0</v>
      </c>
      <c r="Y345" s="23">
        <v>1</v>
      </c>
      <c r="Z345" s="23">
        <v>0</v>
      </c>
      <c r="AA345" s="23">
        <v>0</v>
      </c>
      <c r="AB345" s="23">
        <v>0</v>
      </c>
      <c r="AC345" s="23">
        <v>0</v>
      </c>
      <c r="AD345" s="23">
        <v>1</v>
      </c>
      <c r="AE345" s="23">
        <v>1</v>
      </c>
      <c r="AF345" s="23">
        <v>1</v>
      </c>
      <c r="AG345" s="23">
        <v>1</v>
      </c>
      <c r="AH345" s="23">
        <v>1</v>
      </c>
      <c r="AI345" s="23">
        <v>1</v>
      </c>
      <c r="AJ345" s="23">
        <v>1</v>
      </c>
      <c r="AK345" s="23">
        <v>1</v>
      </c>
      <c r="AL345" s="23">
        <v>0</v>
      </c>
      <c r="AM345" s="23">
        <v>1</v>
      </c>
      <c r="AN345" s="23">
        <v>1</v>
      </c>
      <c r="AO345" s="23">
        <v>1</v>
      </c>
      <c r="AP345" s="23">
        <v>1</v>
      </c>
      <c r="AQ345" s="23">
        <v>1</v>
      </c>
      <c r="AR345" s="23">
        <v>1</v>
      </c>
      <c r="AS345" s="23">
        <v>1</v>
      </c>
      <c r="AT345" s="23">
        <v>1</v>
      </c>
      <c r="AU345" s="23">
        <v>1</v>
      </c>
      <c r="AV345" s="23">
        <v>1</v>
      </c>
      <c r="AW345" s="23">
        <v>1</v>
      </c>
      <c r="AX345" s="23">
        <v>0</v>
      </c>
      <c r="AY345" s="23">
        <v>1</v>
      </c>
      <c r="AZ345" s="23">
        <v>0</v>
      </c>
      <c r="BA345" s="23">
        <v>0</v>
      </c>
      <c r="BB345" s="23">
        <v>0</v>
      </c>
      <c r="BC345" s="23">
        <v>0</v>
      </c>
      <c r="BD345" s="23">
        <v>0</v>
      </c>
      <c r="BE345" s="23">
        <v>0</v>
      </c>
      <c r="BF345" s="23">
        <v>1</v>
      </c>
      <c r="BG345" s="23">
        <v>1</v>
      </c>
      <c r="BH345" s="23">
        <v>0</v>
      </c>
      <c r="BI345" s="23">
        <v>0</v>
      </c>
      <c r="BJ345" s="23">
        <v>0</v>
      </c>
      <c r="BK345" s="23">
        <v>0</v>
      </c>
    </row>
    <row r="346" spans="1:63" x14ac:dyDescent="0.2">
      <c r="A346" s="21" t="s">
        <v>236</v>
      </c>
      <c r="B346">
        <f t="shared" si="28"/>
        <v>51</v>
      </c>
      <c r="C346">
        <v>345</v>
      </c>
      <c r="D346" s="23">
        <v>2016</v>
      </c>
      <c r="E346" s="29">
        <v>-0.2</v>
      </c>
      <c r="F346">
        <v>0.02</v>
      </c>
      <c r="G346">
        <f t="shared" ref="G346:G355" si="30">E346/F346</f>
        <v>-10</v>
      </c>
      <c r="H346" s="33">
        <v>0</v>
      </c>
      <c r="I346" s="23">
        <v>1</v>
      </c>
      <c r="J346" s="23">
        <v>18018</v>
      </c>
      <c r="K346" s="23">
        <v>1</v>
      </c>
      <c r="L346" s="23">
        <v>0</v>
      </c>
      <c r="M346" s="23">
        <v>0</v>
      </c>
      <c r="N346" s="23">
        <v>0</v>
      </c>
      <c r="O346" s="23">
        <v>0</v>
      </c>
      <c r="P346">
        <v>0</v>
      </c>
      <c r="Q346" s="23">
        <v>0</v>
      </c>
      <c r="R346" s="23">
        <v>0</v>
      </c>
      <c r="S346" s="23">
        <v>1</v>
      </c>
      <c r="T346" s="23">
        <v>1995</v>
      </c>
      <c r="U346" s="23">
        <v>2010</v>
      </c>
      <c r="V346">
        <f t="shared" si="27"/>
        <v>2003</v>
      </c>
      <c r="W346" s="23">
        <v>1</v>
      </c>
      <c r="X346" s="23">
        <v>0</v>
      </c>
      <c r="Y346" s="23">
        <v>1</v>
      </c>
      <c r="Z346" s="23">
        <v>0</v>
      </c>
      <c r="AA346" s="23">
        <v>0</v>
      </c>
      <c r="AB346" s="23">
        <v>0</v>
      </c>
      <c r="AC346" s="23">
        <v>0</v>
      </c>
      <c r="AD346" s="23">
        <v>0</v>
      </c>
      <c r="AE346" s="23">
        <v>1</v>
      </c>
      <c r="AF346" s="23">
        <v>1</v>
      </c>
      <c r="AG346" s="23">
        <v>1</v>
      </c>
      <c r="AH346" s="23">
        <v>1</v>
      </c>
      <c r="AI346" s="23">
        <v>1</v>
      </c>
      <c r="AJ346" s="23">
        <v>1</v>
      </c>
      <c r="AK346" s="23">
        <v>1</v>
      </c>
      <c r="AL346" s="23">
        <v>0</v>
      </c>
      <c r="AM346" s="23">
        <v>1</v>
      </c>
      <c r="AN346" s="23">
        <v>0</v>
      </c>
      <c r="AO346" s="23">
        <v>1</v>
      </c>
      <c r="AP346" s="23">
        <v>1</v>
      </c>
      <c r="AQ346" s="23">
        <v>1</v>
      </c>
      <c r="AR346" s="23">
        <v>1</v>
      </c>
      <c r="AS346" s="23">
        <v>1</v>
      </c>
      <c r="AT346" s="23">
        <v>1</v>
      </c>
      <c r="AU346" s="23">
        <v>1</v>
      </c>
      <c r="AV346" s="23">
        <v>1</v>
      </c>
      <c r="AW346" s="23">
        <v>1</v>
      </c>
      <c r="AX346" s="23">
        <v>1</v>
      </c>
      <c r="AY346" s="23">
        <v>0</v>
      </c>
      <c r="AZ346" s="23">
        <v>0</v>
      </c>
      <c r="BA346" s="23">
        <v>0</v>
      </c>
      <c r="BB346" s="23">
        <v>0</v>
      </c>
      <c r="BC346" s="23">
        <v>0</v>
      </c>
      <c r="BD346" s="23">
        <v>0</v>
      </c>
      <c r="BE346" s="23">
        <v>0</v>
      </c>
      <c r="BF346" s="23">
        <v>1</v>
      </c>
      <c r="BG346" s="23">
        <v>0</v>
      </c>
      <c r="BH346" s="23">
        <v>0</v>
      </c>
      <c r="BI346" s="23">
        <v>1</v>
      </c>
      <c r="BJ346" s="23">
        <v>0</v>
      </c>
      <c r="BK346" s="23">
        <v>0</v>
      </c>
    </row>
    <row r="347" spans="1:63" x14ac:dyDescent="0.2">
      <c r="A347" s="21" t="s">
        <v>236</v>
      </c>
      <c r="B347">
        <f t="shared" si="28"/>
        <v>51</v>
      </c>
      <c r="C347">
        <v>346</v>
      </c>
      <c r="D347" s="23">
        <v>2016</v>
      </c>
      <c r="E347" s="29">
        <v>-0.39</v>
      </c>
      <c r="F347">
        <v>0.03</v>
      </c>
      <c r="G347">
        <f t="shared" si="30"/>
        <v>-13.000000000000002</v>
      </c>
      <c r="H347" s="33">
        <v>0</v>
      </c>
      <c r="I347" s="23">
        <v>1</v>
      </c>
      <c r="J347" s="23">
        <v>14545</v>
      </c>
      <c r="K347" s="23">
        <v>1</v>
      </c>
      <c r="L347" s="23">
        <v>0</v>
      </c>
      <c r="M347" s="23">
        <v>0</v>
      </c>
      <c r="N347" s="23">
        <v>0</v>
      </c>
      <c r="O347" s="23">
        <v>0</v>
      </c>
      <c r="P347">
        <v>0</v>
      </c>
      <c r="Q347" s="23">
        <v>0</v>
      </c>
      <c r="R347" s="23">
        <v>0</v>
      </c>
      <c r="S347" s="23">
        <v>1</v>
      </c>
      <c r="T347" s="23">
        <v>1995</v>
      </c>
      <c r="U347" s="23">
        <v>2010</v>
      </c>
      <c r="V347">
        <f t="shared" si="27"/>
        <v>2003</v>
      </c>
      <c r="W347" s="23">
        <v>1</v>
      </c>
      <c r="X347" s="23">
        <v>0</v>
      </c>
      <c r="Y347" s="23">
        <v>1</v>
      </c>
      <c r="Z347" s="23">
        <v>0</v>
      </c>
      <c r="AA347" s="23">
        <v>0</v>
      </c>
      <c r="AB347" s="23">
        <v>0</v>
      </c>
      <c r="AC347" s="23">
        <v>0</v>
      </c>
      <c r="AD347" s="23">
        <v>0</v>
      </c>
      <c r="AE347" s="23">
        <v>1</v>
      </c>
      <c r="AF347" s="23">
        <v>1</v>
      </c>
      <c r="AG347" s="23">
        <v>1</v>
      </c>
      <c r="AH347" s="23">
        <v>1</v>
      </c>
      <c r="AI347" s="23">
        <v>1</v>
      </c>
      <c r="AJ347" s="23">
        <v>1</v>
      </c>
      <c r="AK347" s="23">
        <v>1</v>
      </c>
      <c r="AL347" s="23">
        <v>0</v>
      </c>
      <c r="AM347" s="23">
        <v>1</v>
      </c>
      <c r="AN347" s="23">
        <v>0</v>
      </c>
      <c r="AO347" s="23">
        <v>1</v>
      </c>
      <c r="AP347" s="23">
        <v>1</v>
      </c>
      <c r="AQ347" s="23">
        <v>1</v>
      </c>
      <c r="AR347" s="23">
        <v>1</v>
      </c>
      <c r="AS347" s="23">
        <v>1</v>
      </c>
      <c r="AT347" s="23">
        <v>1</v>
      </c>
      <c r="AU347" s="23">
        <v>1</v>
      </c>
      <c r="AV347" s="23">
        <v>1</v>
      </c>
      <c r="AW347" s="23">
        <v>1</v>
      </c>
      <c r="AX347" s="23">
        <v>1</v>
      </c>
      <c r="AY347" s="23">
        <v>0</v>
      </c>
      <c r="AZ347" s="23">
        <v>0</v>
      </c>
      <c r="BA347" s="23">
        <v>0</v>
      </c>
      <c r="BB347" s="23">
        <v>0</v>
      </c>
      <c r="BC347" s="23">
        <v>0</v>
      </c>
      <c r="BD347" s="23">
        <v>0</v>
      </c>
      <c r="BE347" s="23">
        <v>0</v>
      </c>
      <c r="BF347" s="23">
        <v>1</v>
      </c>
      <c r="BG347" s="23">
        <v>0</v>
      </c>
      <c r="BH347" s="23">
        <v>1</v>
      </c>
      <c r="BI347" s="23">
        <v>1</v>
      </c>
      <c r="BJ347" s="23">
        <v>0</v>
      </c>
      <c r="BK347" s="23">
        <v>0</v>
      </c>
    </row>
    <row r="348" spans="1:63" x14ac:dyDescent="0.2">
      <c r="A348" s="21" t="s">
        <v>236</v>
      </c>
      <c r="B348">
        <f t="shared" si="28"/>
        <v>51</v>
      </c>
      <c r="C348">
        <v>347</v>
      </c>
      <c r="D348" s="23">
        <v>2016</v>
      </c>
      <c r="E348" s="29">
        <v>-0.21</v>
      </c>
      <c r="F348">
        <v>0.02</v>
      </c>
      <c r="G348">
        <f t="shared" si="30"/>
        <v>-10.5</v>
      </c>
      <c r="H348" s="33">
        <v>0</v>
      </c>
      <c r="I348" s="23">
        <v>1</v>
      </c>
      <c r="J348" s="23">
        <v>17948</v>
      </c>
      <c r="K348" s="23">
        <v>1</v>
      </c>
      <c r="L348" s="23">
        <v>0</v>
      </c>
      <c r="M348" s="23">
        <v>0</v>
      </c>
      <c r="N348" s="23">
        <v>0</v>
      </c>
      <c r="O348" s="23">
        <v>0</v>
      </c>
      <c r="P348">
        <v>0</v>
      </c>
      <c r="Q348" s="23">
        <v>0</v>
      </c>
      <c r="R348" s="23">
        <v>0</v>
      </c>
      <c r="S348" s="23">
        <v>1</v>
      </c>
      <c r="T348" s="23">
        <v>1995</v>
      </c>
      <c r="U348" s="23">
        <v>2010</v>
      </c>
      <c r="V348">
        <f t="shared" si="27"/>
        <v>2003</v>
      </c>
      <c r="W348" s="23">
        <v>1</v>
      </c>
      <c r="X348" s="23">
        <v>0</v>
      </c>
      <c r="Y348" s="23">
        <v>1</v>
      </c>
      <c r="Z348" s="23">
        <v>0</v>
      </c>
      <c r="AA348" s="23">
        <v>0</v>
      </c>
      <c r="AB348" s="23">
        <v>0</v>
      </c>
      <c r="AC348" s="23">
        <v>0</v>
      </c>
      <c r="AD348" s="23">
        <v>0</v>
      </c>
      <c r="AE348" s="23">
        <v>1</v>
      </c>
      <c r="AF348" s="23">
        <v>1</v>
      </c>
      <c r="AG348" s="23">
        <v>1</v>
      </c>
      <c r="AH348" s="23">
        <v>1</v>
      </c>
      <c r="AI348" s="23">
        <v>1</v>
      </c>
      <c r="AJ348" s="23">
        <v>1</v>
      </c>
      <c r="AK348" s="23">
        <v>1</v>
      </c>
      <c r="AL348" s="23">
        <v>0</v>
      </c>
      <c r="AM348" s="23">
        <v>1</v>
      </c>
      <c r="AN348" s="23">
        <v>0</v>
      </c>
      <c r="AO348" s="23">
        <v>1</v>
      </c>
      <c r="AP348" s="23">
        <v>1</v>
      </c>
      <c r="AQ348" s="23">
        <v>1</v>
      </c>
      <c r="AR348" s="23">
        <v>1</v>
      </c>
      <c r="AS348" s="23">
        <v>1</v>
      </c>
      <c r="AT348" s="23">
        <v>1</v>
      </c>
      <c r="AU348" s="23">
        <v>1</v>
      </c>
      <c r="AV348" s="23">
        <v>1</v>
      </c>
      <c r="AW348" s="23">
        <v>1</v>
      </c>
      <c r="AX348" s="23">
        <v>1</v>
      </c>
      <c r="AY348" s="23">
        <v>0</v>
      </c>
      <c r="AZ348" s="23">
        <v>0</v>
      </c>
      <c r="BA348" s="23">
        <v>0</v>
      </c>
      <c r="BB348" s="23">
        <v>0</v>
      </c>
      <c r="BC348" s="23">
        <v>1</v>
      </c>
      <c r="BD348" s="23">
        <v>0</v>
      </c>
      <c r="BE348" s="23">
        <v>0</v>
      </c>
      <c r="BF348" s="23">
        <v>1</v>
      </c>
      <c r="BG348" s="23">
        <v>0</v>
      </c>
      <c r="BH348" s="23">
        <v>0</v>
      </c>
      <c r="BI348" s="23">
        <v>1</v>
      </c>
      <c r="BJ348" s="23">
        <v>0</v>
      </c>
      <c r="BK348" s="23">
        <v>0</v>
      </c>
    </row>
    <row r="349" spans="1:63" x14ac:dyDescent="0.2">
      <c r="A349" s="21" t="s">
        <v>236</v>
      </c>
      <c r="B349">
        <f t="shared" si="28"/>
        <v>51</v>
      </c>
      <c r="C349">
        <v>348</v>
      </c>
      <c r="D349" s="23">
        <v>2016</v>
      </c>
      <c r="E349" s="29">
        <v>-0.27</v>
      </c>
      <c r="F349">
        <v>0.03</v>
      </c>
      <c r="G349">
        <f t="shared" si="30"/>
        <v>-9.0000000000000018</v>
      </c>
      <c r="H349" s="33">
        <v>0</v>
      </c>
      <c r="I349" s="23">
        <v>1</v>
      </c>
      <c r="J349" s="23">
        <v>17777</v>
      </c>
      <c r="K349" s="23">
        <v>1</v>
      </c>
      <c r="L349" s="23">
        <v>0</v>
      </c>
      <c r="M349" s="23">
        <v>0</v>
      </c>
      <c r="N349" s="23">
        <v>0</v>
      </c>
      <c r="O349" s="23">
        <v>0</v>
      </c>
      <c r="P349">
        <v>0</v>
      </c>
      <c r="Q349" s="23">
        <v>0</v>
      </c>
      <c r="R349" s="23">
        <v>0</v>
      </c>
      <c r="S349" s="23">
        <v>1</v>
      </c>
      <c r="T349" s="23">
        <v>1995</v>
      </c>
      <c r="U349" s="23">
        <v>2010</v>
      </c>
      <c r="V349">
        <f t="shared" si="27"/>
        <v>2003</v>
      </c>
      <c r="W349" s="23">
        <v>1</v>
      </c>
      <c r="X349" s="23">
        <v>0</v>
      </c>
      <c r="Y349" s="23">
        <v>1</v>
      </c>
      <c r="Z349" s="23">
        <v>0</v>
      </c>
      <c r="AA349" s="23">
        <v>0</v>
      </c>
      <c r="AB349" s="23">
        <v>0</v>
      </c>
      <c r="AC349" s="23">
        <v>0</v>
      </c>
      <c r="AD349" s="23">
        <v>0</v>
      </c>
      <c r="AE349" s="23">
        <v>1</v>
      </c>
      <c r="AF349" s="23">
        <v>1</v>
      </c>
      <c r="AG349" s="23">
        <v>1</v>
      </c>
      <c r="AH349" s="23">
        <v>1</v>
      </c>
      <c r="AI349" s="23">
        <v>1</v>
      </c>
      <c r="AJ349" s="23">
        <v>1</v>
      </c>
      <c r="AK349" s="23">
        <v>1</v>
      </c>
      <c r="AL349" s="23">
        <v>0</v>
      </c>
      <c r="AM349" s="23">
        <v>1</v>
      </c>
      <c r="AN349" s="23">
        <v>0</v>
      </c>
      <c r="AO349" s="23">
        <v>1</v>
      </c>
      <c r="AP349" s="23">
        <v>1</v>
      </c>
      <c r="AQ349" s="23">
        <v>1</v>
      </c>
      <c r="AR349" s="23">
        <v>1</v>
      </c>
      <c r="AS349" s="23">
        <v>1</v>
      </c>
      <c r="AT349" s="23">
        <v>1</v>
      </c>
      <c r="AU349" s="23">
        <v>1</v>
      </c>
      <c r="AV349" s="23">
        <v>1</v>
      </c>
      <c r="AW349" s="23">
        <v>1</v>
      </c>
      <c r="AX349" s="23">
        <v>1</v>
      </c>
      <c r="AY349" s="23">
        <v>0</v>
      </c>
      <c r="AZ349" s="23">
        <v>0</v>
      </c>
      <c r="BA349" s="23">
        <v>0</v>
      </c>
      <c r="BB349" s="23">
        <v>0</v>
      </c>
      <c r="BC349" s="23">
        <v>1</v>
      </c>
      <c r="BD349" s="23">
        <v>0</v>
      </c>
      <c r="BE349" s="23">
        <v>0</v>
      </c>
      <c r="BF349" s="23">
        <v>1</v>
      </c>
      <c r="BG349" s="23">
        <v>0</v>
      </c>
      <c r="BH349" s="23">
        <v>0</v>
      </c>
      <c r="BI349" s="23">
        <v>1</v>
      </c>
      <c r="BJ349" s="23">
        <v>0</v>
      </c>
      <c r="BK349" s="23">
        <v>0</v>
      </c>
    </row>
    <row r="350" spans="1:63" x14ac:dyDescent="0.2">
      <c r="A350" s="21" t="s">
        <v>236</v>
      </c>
      <c r="B350">
        <f t="shared" si="28"/>
        <v>51</v>
      </c>
      <c r="C350">
        <v>349</v>
      </c>
      <c r="D350" s="23">
        <v>2016</v>
      </c>
      <c r="E350" s="29">
        <v>-0.23</v>
      </c>
      <c r="F350">
        <v>0.02</v>
      </c>
      <c r="G350">
        <f t="shared" si="30"/>
        <v>-11.5</v>
      </c>
      <c r="H350" s="33">
        <v>0</v>
      </c>
      <c r="I350" s="23">
        <v>1</v>
      </c>
      <c r="J350" s="23">
        <v>17777</v>
      </c>
      <c r="K350" s="23">
        <v>1</v>
      </c>
      <c r="L350" s="23">
        <v>0</v>
      </c>
      <c r="M350" s="23">
        <v>0</v>
      </c>
      <c r="N350" s="23">
        <v>0</v>
      </c>
      <c r="O350" s="23">
        <v>0</v>
      </c>
      <c r="P350">
        <v>0</v>
      </c>
      <c r="Q350" s="23">
        <v>0</v>
      </c>
      <c r="R350" s="23">
        <v>0</v>
      </c>
      <c r="S350" s="23">
        <v>1</v>
      </c>
      <c r="T350" s="23">
        <v>1995</v>
      </c>
      <c r="U350" s="23">
        <v>2010</v>
      </c>
      <c r="V350">
        <f t="shared" si="27"/>
        <v>2003</v>
      </c>
      <c r="W350" s="23">
        <v>1</v>
      </c>
      <c r="X350" s="23">
        <v>0</v>
      </c>
      <c r="Y350" s="23">
        <v>1</v>
      </c>
      <c r="Z350" s="23">
        <v>0</v>
      </c>
      <c r="AA350" s="23">
        <v>0</v>
      </c>
      <c r="AB350" s="23">
        <v>0</v>
      </c>
      <c r="AC350" s="23">
        <v>0</v>
      </c>
      <c r="AD350" s="23">
        <v>0</v>
      </c>
      <c r="AE350" s="23">
        <v>1</v>
      </c>
      <c r="AF350" s="23">
        <v>1</v>
      </c>
      <c r="AG350" s="23">
        <v>1</v>
      </c>
      <c r="AH350" s="23">
        <v>1</v>
      </c>
      <c r="AI350" s="23">
        <v>1</v>
      </c>
      <c r="AJ350" s="23">
        <v>1</v>
      </c>
      <c r="AK350" s="23">
        <v>1</v>
      </c>
      <c r="AL350" s="23">
        <v>0</v>
      </c>
      <c r="AM350" s="23">
        <v>1</v>
      </c>
      <c r="AN350" s="23">
        <v>0</v>
      </c>
      <c r="AO350" s="23">
        <v>1</v>
      </c>
      <c r="AP350" s="23">
        <v>1</v>
      </c>
      <c r="AQ350" s="23">
        <v>1</v>
      </c>
      <c r="AR350" s="23">
        <v>1</v>
      </c>
      <c r="AS350" s="23">
        <v>1</v>
      </c>
      <c r="AT350" s="23">
        <v>1</v>
      </c>
      <c r="AU350" s="23">
        <v>1</v>
      </c>
      <c r="AV350" s="23">
        <v>1</v>
      </c>
      <c r="AW350" s="23">
        <v>1</v>
      </c>
      <c r="AX350" s="23">
        <v>1</v>
      </c>
      <c r="AY350" s="23">
        <v>0</v>
      </c>
      <c r="AZ350" s="23">
        <v>0</v>
      </c>
      <c r="BA350" s="23">
        <v>0</v>
      </c>
      <c r="BB350" s="23">
        <v>0</v>
      </c>
      <c r="BC350" s="23">
        <v>1</v>
      </c>
      <c r="BD350" s="23">
        <v>0</v>
      </c>
      <c r="BE350" s="23">
        <v>0</v>
      </c>
      <c r="BF350" s="23">
        <v>1</v>
      </c>
      <c r="BG350" s="23">
        <v>0</v>
      </c>
      <c r="BH350" s="23">
        <v>0</v>
      </c>
      <c r="BI350" s="23">
        <v>1</v>
      </c>
      <c r="BJ350" s="23">
        <v>0</v>
      </c>
      <c r="BK350" s="23">
        <v>0</v>
      </c>
    </row>
    <row r="351" spans="1:63" x14ac:dyDescent="0.2">
      <c r="A351" s="21" t="s">
        <v>236</v>
      </c>
      <c r="B351">
        <f t="shared" si="28"/>
        <v>51</v>
      </c>
      <c r="C351">
        <v>350</v>
      </c>
      <c r="D351" s="23">
        <v>2016</v>
      </c>
      <c r="E351" s="29">
        <v>-0.19</v>
      </c>
      <c r="F351">
        <v>0.02</v>
      </c>
      <c r="G351">
        <f t="shared" si="30"/>
        <v>-9.5</v>
      </c>
      <c r="H351" s="33">
        <v>0</v>
      </c>
      <c r="I351" s="23">
        <v>1</v>
      </c>
      <c r="J351" s="23">
        <v>13910</v>
      </c>
      <c r="K351" s="23">
        <v>1</v>
      </c>
      <c r="L351" s="23">
        <v>0</v>
      </c>
      <c r="M351" s="23">
        <v>0</v>
      </c>
      <c r="N351" s="23">
        <v>0</v>
      </c>
      <c r="O351" s="23">
        <v>0</v>
      </c>
      <c r="P351">
        <v>0</v>
      </c>
      <c r="Q351" s="23">
        <v>0</v>
      </c>
      <c r="R351" s="23">
        <v>0</v>
      </c>
      <c r="S351" s="23">
        <v>1</v>
      </c>
      <c r="T351" s="23">
        <v>1995</v>
      </c>
      <c r="U351" s="23">
        <v>2010</v>
      </c>
      <c r="V351">
        <f t="shared" si="27"/>
        <v>2003</v>
      </c>
      <c r="W351" s="23">
        <v>1</v>
      </c>
      <c r="X351" s="23">
        <v>0</v>
      </c>
      <c r="Y351" s="23">
        <v>1</v>
      </c>
      <c r="Z351" s="23">
        <v>0</v>
      </c>
      <c r="AA351" s="23">
        <v>0</v>
      </c>
      <c r="AB351" s="23">
        <v>0</v>
      </c>
      <c r="AC351" s="23">
        <v>0</v>
      </c>
      <c r="AD351" s="23">
        <v>0</v>
      </c>
      <c r="AE351" s="23">
        <v>1</v>
      </c>
      <c r="AF351" s="23">
        <v>1</v>
      </c>
      <c r="AG351" s="23">
        <v>1</v>
      </c>
      <c r="AH351" s="23">
        <v>1</v>
      </c>
      <c r="AI351" s="23">
        <v>1</v>
      </c>
      <c r="AJ351" s="23">
        <v>1</v>
      </c>
      <c r="AK351" s="23">
        <v>1</v>
      </c>
      <c r="AL351" s="23">
        <v>0</v>
      </c>
      <c r="AM351" s="23">
        <v>1</v>
      </c>
      <c r="AN351" s="23">
        <v>0</v>
      </c>
      <c r="AO351" s="23">
        <v>1</v>
      </c>
      <c r="AP351" s="23">
        <v>1</v>
      </c>
      <c r="AQ351" s="23">
        <v>1</v>
      </c>
      <c r="AR351" s="23">
        <v>1</v>
      </c>
      <c r="AS351" s="23">
        <v>1</v>
      </c>
      <c r="AT351" s="23">
        <v>1</v>
      </c>
      <c r="AU351" s="23">
        <v>1</v>
      </c>
      <c r="AV351" s="23">
        <v>1</v>
      </c>
      <c r="AW351" s="23">
        <v>1</v>
      </c>
      <c r="AX351" s="23">
        <v>1</v>
      </c>
      <c r="AY351" s="23">
        <v>0</v>
      </c>
      <c r="AZ351" s="23">
        <v>0</v>
      </c>
      <c r="BA351" s="23">
        <v>0</v>
      </c>
      <c r="BB351" s="23">
        <v>0</v>
      </c>
      <c r="BC351" s="23">
        <v>1</v>
      </c>
      <c r="BD351" s="23">
        <v>0</v>
      </c>
      <c r="BE351" s="23">
        <v>0</v>
      </c>
      <c r="BF351" s="23">
        <v>1</v>
      </c>
      <c r="BG351" s="23">
        <v>0</v>
      </c>
      <c r="BH351" s="23">
        <v>1</v>
      </c>
      <c r="BI351" s="23">
        <v>1</v>
      </c>
      <c r="BJ351" s="23">
        <v>0</v>
      </c>
      <c r="BK351" s="23">
        <v>0</v>
      </c>
    </row>
    <row r="352" spans="1:63" x14ac:dyDescent="0.2">
      <c r="A352" s="21" t="s">
        <v>236</v>
      </c>
      <c r="B352">
        <f t="shared" si="28"/>
        <v>51</v>
      </c>
      <c r="C352">
        <v>351</v>
      </c>
      <c r="D352" s="23">
        <v>2016</v>
      </c>
      <c r="E352" s="29">
        <v>-0.56999999999999995</v>
      </c>
      <c r="F352">
        <v>0.09</v>
      </c>
      <c r="G352">
        <f t="shared" si="30"/>
        <v>-6.333333333333333</v>
      </c>
      <c r="H352" s="33">
        <v>0</v>
      </c>
      <c r="I352" s="23">
        <v>1</v>
      </c>
      <c r="J352" s="23">
        <v>3761</v>
      </c>
      <c r="K352" s="23">
        <v>1</v>
      </c>
      <c r="L352" s="23">
        <v>0</v>
      </c>
      <c r="M352" s="23">
        <v>0</v>
      </c>
      <c r="N352" s="23">
        <v>0</v>
      </c>
      <c r="O352" s="23">
        <v>0</v>
      </c>
      <c r="P352">
        <v>0</v>
      </c>
      <c r="Q352" s="23">
        <v>0</v>
      </c>
      <c r="R352" s="23">
        <v>0</v>
      </c>
      <c r="S352" s="23">
        <v>1</v>
      </c>
      <c r="T352" s="23">
        <v>1995</v>
      </c>
      <c r="U352" s="23">
        <v>2010</v>
      </c>
      <c r="V352">
        <f t="shared" si="27"/>
        <v>2003</v>
      </c>
      <c r="W352" s="23">
        <v>1</v>
      </c>
      <c r="X352" s="23">
        <v>0</v>
      </c>
      <c r="Y352" s="23">
        <v>1</v>
      </c>
      <c r="Z352" s="23">
        <v>0</v>
      </c>
      <c r="AA352" s="23">
        <v>0</v>
      </c>
      <c r="AB352" s="23">
        <v>0</v>
      </c>
      <c r="AC352" s="23">
        <v>0</v>
      </c>
      <c r="AD352" s="23">
        <v>0</v>
      </c>
      <c r="AE352" s="23">
        <v>0</v>
      </c>
      <c r="AF352" s="23">
        <v>0</v>
      </c>
      <c r="AG352" s="23">
        <v>0</v>
      </c>
      <c r="AH352" s="23">
        <v>0</v>
      </c>
      <c r="AI352" s="23">
        <v>0</v>
      </c>
      <c r="AJ352" s="23">
        <v>0</v>
      </c>
      <c r="AK352" s="23">
        <v>1</v>
      </c>
      <c r="AL352" s="23">
        <v>0</v>
      </c>
      <c r="AM352" s="23">
        <v>1</v>
      </c>
      <c r="AN352" s="23">
        <v>0</v>
      </c>
      <c r="AO352" s="23">
        <v>1</v>
      </c>
      <c r="AP352" s="23">
        <v>1</v>
      </c>
      <c r="AQ352" s="23">
        <v>1</v>
      </c>
      <c r="AR352" s="23">
        <v>1</v>
      </c>
      <c r="AS352" s="23">
        <v>1</v>
      </c>
      <c r="AT352" s="23">
        <v>1</v>
      </c>
      <c r="AU352" s="23">
        <v>1</v>
      </c>
      <c r="AV352" s="23">
        <v>1</v>
      </c>
      <c r="AW352" s="23">
        <v>1</v>
      </c>
      <c r="AX352" s="23">
        <v>1</v>
      </c>
      <c r="AY352" s="23">
        <v>0</v>
      </c>
      <c r="AZ352" s="23">
        <v>0</v>
      </c>
      <c r="BA352" s="23">
        <v>0</v>
      </c>
      <c r="BB352" s="23">
        <v>0</v>
      </c>
      <c r="BC352" s="23">
        <v>1</v>
      </c>
      <c r="BD352" s="23">
        <v>0</v>
      </c>
      <c r="BE352" s="23">
        <v>0</v>
      </c>
      <c r="BF352" s="23">
        <v>1</v>
      </c>
      <c r="BG352" s="23">
        <v>0</v>
      </c>
      <c r="BH352" s="23">
        <v>1</v>
      </c>
      <c r="BI352" s="23">
        <v>1</v>
      </c>
      <c r="BJ352" s="23">
        <v>0</v>
      </c>
      <c r="BK352" s="23">
        <v>0</v>
      </c>
    </row>
    <row r="353" spans="1:63" x14ac:dyDescent="0.2">
      <c r="A353" s="21" t="s">
        <v>236</v>
      </c>
      <c r="B353">
        <f t="shared" si="28"/>
        <v>51</v>
      </c>
      <c r="C353">
        <v>352</v>
      </c>
      <c r="D353" s="23">
        <v>2016</v>
      </c>
      <c r="E353" s="29">
        <v>-1.29</v>
      </c>
      <c r="F353">
        <v>7.0000000000000007E-2</v>
      </c>
      <c r="G353">
        <f t="shared" si="30"/>
        <v>-18.428571428571427</v>
      </c>
      <c r="H353" s="33">
        <v>0</v>
      </c>
      <c r="I353" s="23">
        <v>1</v>
      </c>
      <c r="J353" s="23">
        <v>3885</v>
      </c>
      <c r="K353" s="23">
        <v>1</v>
      </c>
      <c r="L353" s="23">
        <v>0</v>
      </c>
      <c r="M353" s="23">
        <v>0</v>
      </c>
      <c r="N353" s="23">
        <v>0</v>
      </c>
      <c r="O353" s="23">
        <v>0</v>
      </c>
      <c r="P353">
        <v>0</v>
      </c>
      <c r="Q353" s="23">
        <v>0</v>
      </c>
      <c r="R353" s="23">
        <v>0</v>
      </c>
      <c r="S353" s="23">
        <v>1</v>
      </c>
      <c r="T353" s="23">
        <v>1995</v>
      </c>
      <c r="U353" s="23">
        <v>2010</v>
      </c>
      <c r="V353">
        <f t="shared" si="27"/>
        <v>2003</v>
      </c>
      <c r="W353" s="23">
        <v>1</v>
      </c>
      <c r="X353" s="23">
        <v>0</v>
      </c>
      <c r="Y353" s="23">
        <v>1</v>
      </c>
      <c r="Z353" s="23">
        <v>0</v>
      </c>
      <c r="AA353" s="23">
        <v>0</v>
      </c>
      <c r="AB353" s="23">
        <v>0</v>
      </c>
      <c r="AC353" s="23">
        <v>0</v>
      </c>
      <c r="AD353" s="23">
        <v>0</v>
      </c>
      <c r="AE353" s="23">
        <v>0</v>
      </c>
      <c r="AF353" s="23">
        <v>0</v>
      </c>
      <c r="AG353" s="23">
        <v>0</v>
      </c>
      <c r="AH353" s="23">
        <v>0</v>
      </c>
      <c r="AI353" s="23">
        <v>0</v>
      </c>
      <c r="AJ353" s="23">
        <v>1</v>
      </c>
      <c r="AK353" s="23">
        <v>0</v>
      </c>
      <c r="AL353" s="23">
        <v>0</v>
      </c>
      <c r="AM353" s="23">
        <v>1</v>
      </c>
      <c r="AN353" s="23">
        <v>0</v>
      </c>
      <c r="AO353" s="23">
        <v>1</v>
      </c>
      <c r="AP353" s="23">
        <v>1</v>
      </c>
      <c r="AQ353" s="23">
        <v>1</v>
      </c>
      <c r="AR353" s="23">
        <v>1</v>
      </c>
      <c r="AS353" s="23">
        <v>1</v>
      </c>
      <c r="AT353" s="23">
        <v>1</v>
      </c>
      <c r="AU353" s="23">
        <v>1</v>
      </c>
      <c r="AV353" s="23">
        <v>1</v>
      </c>
      <c r="AW353" s="23">
        <v>1</v>
      </c>
      <c r="AX353" s="23">
        <v>1</v>
      </c>
      <c r="AY353" s="23">
        <v>0</v>
      </c>
      <c r="AZ353" s="23">
        <v>0</v>
      </c>
      <c r="BA353" s="23">
        <v>0</v>
      </c>
      <c r="BB353" s="23">
        <v>0</v>
      </c>
      <c r="BC353" s="23">
        <v>1</v>
      </c>
      <c r="BD353" s="23">
        <v>0</v>
      </c>
      <c r="BE353" s="23">
        <v>0</v>
      </c>
      <c r="BF353" s="23">
        <v>1</v>
      </c>
      <c r="BG353" s="23">
        <v>0</v>
      </c>
      <c r="BH353" s="23">
        <v>1</v>
      </c>
      <c r="BI353" s="23">
        <v>1</v>
      </c>
      <c r="BJ353" s="23">
        <v>0</v>
      </c>
      <c r="BK353" s="23">
        <v>0</v>
      </c>
    </row>
    <row r="354" spans="1:63" x14ac:dyDescent="0.2">
      <c r="A354" s="21" t="s">
        <v>236</v>
      </c>
      <c r="B354">
        <f t="shared" si="28"/>
        <v>51</v>
      </c>
      <c r="C354">
        <v>353</v>
      </c>
      <c r="D354" s="23">
        <v>2016</v>
      </c>
      <c r="E354" s="29">
        <v>-1.48</v>
      </c>
      <c r="F354">
        <v>0.06</v>
      </c>
      <c r="G354">
        <f t="shared" si="30"/>
        <v>-24.666666666666668</v>
      </c>
      <c r="H354" s="33">
        <v>0</v>
      </c>
      <c r="I354" s="23">
        <v>1</v>
      </c>
      <c r="J354" s="23">
        <v>4923</v>
      </c>
      <c r="K354" s="23">
        <v>1</v>
      </c>
      <c r="L354" s="23">
        <v>0</v>
      </c>
      <c r="M354" s="23">
        <v>0</v>
      </c>
      <c r="N354" s="23">
        <v>0</v>
      </c>
      <c r="O354" s="23">
        <v>0</v>
      </c>
      <c r="P354">
        <v>0</v>
      </c>
      <c r="Q354" s="23">
        <v>0</v>
      </c>
      <c r="R354" s="23">
        <v>0</v>
      </c>
      <c r="S354" s="23">
        <v>1</v>
      </c>
      <c r="T354" s="23">
        <v>1995</v>
      </c>
      <c r="U354" s="23">
        <v>2010</v>
      </c>
      <c r="V354">
        <f t="shared" si="27"/>
        <v>2003</v>
      </c>
      <c r="W354" s="23">
        <v>1</v>
      </c>
      <c r="X354" s="23">
        <v>0</v>
      </c>
      <c r="Y354" s="23">
        <v>1</v>
      </c>
      <c r="Z354" s="23">
        <v>0</v>
      </c>
      <c r="AA354" s="23">
        <v>0</v>
      </c>
      <c r="AB354" s="23">
        <v>0</v>
      </c>
      <c r="AC354" s="23">
        <v>0</v>
      </c>
      <c r="AD354" s="23">
        <v>0</v>
      </c>
      <c r="AE354" s="23">
        <v>0</v>
      </c>
      <c r="AF354" s="23">
        <v>0</v>
      </c>
      <c r="AG354" s="23">
        <v>0</v>
      </c>
      <c r="AH354" s="23">
        <v>1</v>
      </c>
      <c r="AI354" s="23">
        <v>0</v>
      </c>
      <c r="AJ354" s="23">
        <v>0</v>
      </c>
      <c r="AK354" s="23">
        <v>0</v>
      </c>
      <c r="AL354" s="23">
        <v>0</v>
      </c>
      <c r="AM354" s="23">
        <v>1</v>
      </c>
      <c r="AN354" s="23">
        <v>0</v>
      </c>
      <c r="AO354" s="23">
        <v>1</v>
      </c>
      <c r="AP354" s="23">
        <v>1</v>
      </c>
      <c r="AQ354" s="23">
        <v>1</v>
      </c>
      <c r="AR354" s="23">
        <v>1</v>
      </c>
      <c r="AS354" s="23">
        <v>1</v>
      </c>
      <c r="AT354" s="23">
        <v>1</v>
      </c>
      <c r="AU354" s="23">
        <v>1</v>
      </c>
      <c r="AV354" s="23">
        <v>1</v>
      </c>
      <c r="AW354" s="23">
        <v>1</v>
      </c>
      <c r="AX354" s="23">
        <v>1</v>
      </c>
      <c r="AY354" s="23">
        <v>0</v>
      </c>
      <c r="AZ354" s="23">
        <v>0</v>
      </c>
      <c r="BA354" s="23">
        <v>0</v>
      </c>
      <c r="BB354" s="23">
        <v>0</v>
      </c>
      <c r="BC354" s="23">
        <v>1</v>
      </c>
      <c r="BD354" s="23">
        <v>0</v>
      </c>
      <c r="BE354" s="23">
        <v>0</v>
      </c>
      <c r="BF354" s="23">
        <v>1</v>
      </c>
      <c r="BG354" s="23">
        <v>0</v>
      </c>
      <c r="BH354" s="23">
        <v>1</v>
      </c>
      <c r="BI354" s="23">
        <v>1</v>
      </c>
      <c r="BJ354" s="23">
        <v>0</v>
      </c>
      <c r="BK354" s="23">
        <v>0</v>
      </c>
    </row>
    <row r="355" spans="1:63" x14ac:dyDescent="0.2">
      <c r="A355" s="21" t="s">
        <v>236</v>
      </c>
      <c r="B355">
        <f t="shared" si="28"/>
        <v>51</v>
      </c>
      <c r="C355">
        <v>354</v>
      </c>
      <c r="D355" s="23">
        <v>2016</v>
      </c>
      <c r="E355" s="29">
        <v>-0.99</v>
      </c>
      <c r="F355">
        <v>0.09</v>
      </c>
      <c r="G355">
        <f t="shared" si="30"/>
        <v>-11</v>
      </c>
      <c r="H355" s="33">
        <v>0</v>
      </c>
      <c r="I355" s="23">
        <v>1</v>
      </c>
      <c r="J355" s="23">
        <v>1341</v>
      </c>
      <c r="K355" s="23">
        <v>1</v>
      </c>
      <c r="L355" s="23">
        <v>0</v>
      </c>
      <c r="M355" s="23">
        <v>0</v>
      </c>
      <c r="N355" s="23">
        <v>0</v>
      </c>
      <c r="O355" s="23">
        <v>0</v>
      </c>
      <c r="P355">
        <v>0</v>
      </c>
      <c r="Q355" s="23">
        <v>0</v>
      </c>
      <c r="R355" s="23">
        <v>0</v>
      </c>
      <c r="S355" s="23">
        <v>1</v>
      </c>
      <c r="T355" s="23">
        <v>1995</v>
      </c>
      <c r="U355" s="23">
        <v>2010</v>
      </c>
      <c r="V355">
        <f t="shared" si="27"/>
        <v>2003</v>
      </c>
      <c r="W355" s="23">
        <v>1</v>
      </c>
      <c r="X355" s="23">
        <v>0</v>
      </c>
      <c r="Y355" s="23">
        <v>1</v>
      </c>
      <c r="Z355" s="23">
        <v>0</v>
      </c>
      <c r="AA355" s="23">
        <v>0</v>
      </c>
      <c r="AB355" s="23">
        <v>0</v>
      </c>
      <c r="AC355" s="23">
        <v>0</v>
      </c>
      <c r="AD355" s="23">
        <v>0</v>
      </c>
      <c r="AE355" s="23">
        <v>0</v>
      </c>
      <c r="AF355" s="23">
        <v>1</v>
      </c>
      <c r="AG355" s="23">
        <v>0</v>
      </c>
      <c r="AH355" s="23">
        <v>0</v>
      </c>
      <c r="AI355" s="23">
        <v>0</v>
      </c>
      <c r="AJ355" s="23">
        <v>0</v>
      </c>
      <c r="AK355" s="23">
        <v>0</v>
      </c>
      <c r="AL355" s="23">
        <v>0</v>
      </c>
      <c r="AM355" s="23">
        <v>1</v>
      </c>
      <c r="AN355" s="23">
        <v>0</v>
      </c>
      <c r="AO355" s="23">
        <v>1</v>
      </c>
      <c r="AP355" s="23">
        <v>1</v>
      </c>
      <c r="AQ355" s="23">
        <v>1</v>
      </c>
      <c r="AR355" s="23">
        <v>1</v>
      </c>
      <c r="AS355" s="23">
        <v>1</v>
      </c>
      <c r="AT355" s="23">
        <v>1</v>
      </c>
      <c r="AU355" s="23">
        <v>1</v>
      </c>
      <c r="AV355" s="23">
        <v>1</v>
      </c>
      <c r="AW355" s="23">
        <v>1</v>
      </c>
      <c r="AX355" s="23">
        <v>1</v>
      </c>
      <c r="AY355" s="23">
        <v>0</v>
      </c>
      <c r="AZ355" s="23">
        <v>0</v>
      </c>
      <c r="BA355" s="23">
        <v>0</v>
      </c>
      <c r="BB355" s="23">
        <v>0</v>
      </c>
      <c r="BC355" s="23">
        <v>1</v>
      </c>
      <c r="BD355" s="23">
        <v>0</v>
      </c>
      <c r="BE355" s="23">
        <v>0</v>
      </c>
      <c r="BF355" s="23">
        <v>1</v>
      </c>
      <c r="BG355" s="23">
        <v>0</v>
      </c>
      <c r="BH355" s="23">
        <v>1</v>
      </c>
      <c r="BI355" s="23">
        <v>1</v>
      </c>
      <c r="BJ355" s="23">
        <v>0</v>
      </c>
      <c r="BK355" s="23">
        <v>0</v>
      </c>
    </row>
    <row r="356" spans="1:63" x14ac:dyDescent="0.2">
      <c r="A356" s="21" t="s">
        <v>241</v>
      </c>
      <c r="B356">
        <f t="shared" si="28"/>
        <v>52</v>
      </c>
      <c r="C356">
        <v>355</v>
      </c>
      <c r="D356" s="23">
        <v>2014</v>
      </c>
      <c r="E356" s="29">
        <v>-0.78</v>
      </c>
      <c r="F356">
        <f>E356/G356</f>
        <v>2.2867194371152155E-2</v>
      </c>
      <c r="G356">
        <v>-34.11</v>
      </c>
      <c r="H356" s="33">
        <v>0</v>
      </c>
      <c r="I356" s="23">
        <v>1</v>
      </c>
      <c r="J356" s="23">
        <v>9380</v>
      </c>
      <c r="K356" s="23">
        <v>0</v>
      </c>
      <c r="L356" s="23">
        <v>0</v>
      </c>
      <c r="M356" s="23">
        <v>0</v>
      </c>
      <c r="N356" s="23">
        <v>0</v>
      </c>
      <c r="O356" s="23">
        <v>0</v>
      </c>
      <c r="P356">
        <v>0</v>
      </c>
      <c r="Q356" s="23">
        <v>0</v>
      </c>
      <c r="R356" s="23">
        <v>0</v>
      </c>
      <c r="S356" s="23">
        <v>1</v>
      </c>
      <c r="T356" s="23">
        <v>1980</v>
      </c>
      <c r="U356" s="23">
        <v>2011</v>
      </c>
      <c r="V356">
        <f t="shared" si="27"/>
        <v>1996</v>
      </c>
      <c r="W356" s="23">
        <v>1</v>
      </c>
      <c r="X356" s="23">
        <v>0</v>
      </c>
      <c r="Y356" s="23">
        <v>1</v>
      </c>
      <c r="Z356" s="23">
        <v>0</v>
      </c>
      <c r="AA356" s="23">
        <v>0</v>
      </c>
      <c r="AB356" s="23">
        <v>0</v>
      </c>
      <c r="AC356" s="23">
        <v>1</v>
      </c>
      <c r="AD356" s="23">
        <v>0</v>
      </c>
      <c r="AE356" s="23">
        <v>1</v>
      </c>
      <c r="AF356" s="23">
        <v>1</v>
      </c>
      <c r="AG356" s="23">
        <v>1</v>
      </c>
      <c r="AH356" s="23">
        <v>0</v>
      </c>
      <c r="AI356" s="23">
        <v>1</v>
      </c>
      <c r="AJ356" s="23">
        <v>0</v>
      </c>
      <c r="AK356" s="23">
        <v>1</v>
      </c>
      <c r="AL356" s="23">
        <v>1</v>
      </c>
      <c r="AM356" s="23">
        <v>0</v>
      </c>
      <c r="AN356" s="23">
        <v>1</v>
      </c>
      <c r="AO356" s="23">
        <v>1</v>
      </c>
      <c r="AP356" s="23">
        <v>1</v>
      </c>
      <c r="AQ356" s="23">
        <v>0</v>
      </c>
      <c r="AR356" s="23">
        <v>1</v>
      </c>
      <c r="AS356" s="23">
        <v>0</v>
      </c>
      <c r="AT356" s="23">
        <v>1</v>
      </c>
      <c r="AU356" s="23">
        <v>1</v>
      </c>
      <c r="AV356" s="23">
        <v>1</v>
      </c>
      <c r="AW356" s="23">
        <v>1</v>
      </c>
      <c r="AX356" s="23">
        <v>1</v>
      </c>
      <c r="AY356" s="23">
        <v>1</v>
      </c>
      <c r="AZ356" s="23">
        <v>0</v>
      </c>
      <c r="BA356" s="23">
        <v>0</v>
      </c>
      <c r="BB356" s="23">
        <v>0</v>
      </c>
      <c r="BC356" s="23">
        <v>0</v>
      </c>
      <c r="BD356" s="23">
        <v>0</v>
      </c>
      <c r="BE356" s="23">
        <v>0</v>
      </c>
      <c r="BF356" s="23">
        <v>1</v>
      </c>
      <c r="BG356" s="23">
        <v>1</v>
      </c>
      <c r="BH356" s="23">
        <v>0</v>
      </c>
      <c r="BI356" s="23">
        <v>0</v>
      </c>
      <c r="BJ356" s="23">
        <v>0</v>
      </c>
      <c r="BK356" s="23">
        <v>1</v>
      </c>
    </row>
    <row r="357" spans="1:63" x14ac:dyDescent="0.2">
      <c r="A357" s="21" t="s">
        <v>241</v>
      </c>
      <c r="B357">
        <f t="shared" si="28"/>
        <v>52</v>
      </c>
      <c r="C357">
        <v>356</v>
      </c>
      <c r="D357" s="23">
        <v>2014</v>
      </c>
      <c r="E357" s="29">
        <v>-0.76</v>
      </c>
      <c r="F357">
        <f>E357/G357</f>
        <v>2.9757243539545813E-2</v>
      </c>
      <c r="G357">
        <v>-25.54</v>
      </c>
      <c r="H357" s="33">
        <v>0</v>
      </c>
      <c r="I357" s="23">
        <v>1</v>
      </c>
      <c r="J357" s="23">
        <v>7390</v>
      </c>
      <c r="K357" s="23">
        <v>0</v>
      </c>
      <c r="L357" s="23">
        <v>0</v>
      </c>
      <c r="M357" s="23">
        <v>0</v>
      </c>
      <c r="N357" s="23">
        <v>0</v>
      </c>
      <c r="O357" s="23">
        <v>0</v>
      </c>
      <c r="P357">
        <v>0</v>
      </c>
      <c r="Q357" s="23">
        <v>0</v>
      </c>
      <c r="R357" s="23">
        <v>0</v>
      </c>
      <c r="S357" s="23">
        <v>1</v>
      </c>
      <c r="T357" s="23">
        <v>1980</v>
      </c>
      <c r="U357" s="23">
        <v>2004</v>
      </c>
      <c r="V357">
        <f t="shared" si="27"/>
        <v>1992</v>
      </c>
      <c r="W357" s="23">
        <v>1</v>
      </c>
      <c r="X357" s="23">
        <v>0</v>
      </c>
      <c r="Y357" s="23">
        <v>1</v>
      </c>
      <c r="Z357" s="23">
        <v>0</v>
      </c>
      <c r="AA357" s="23">
        <v>0</v>
      </c>
      <c r="AB357" s="23">
        <v>0</v>
      </c>
      <c r="AC357" s="23">
        <v>1</v>
      </c>
      <c r="AD357" s="23">
        <v>0</v>
      </c>
      <c r="AE357" s="23">
        <v>1</v>
      </c>
      <c r="AF357" s="23">
        <v>1</v>
      </c>
      <c r="AG357" s="23">
        <v>1</v>
      </c>
      <c r="AH357" s="23">
        <v>0</v>
      </c>
      <c r="AI357" s="23">
        <v>1</v>
      </c>
      <c r="AJ357" s="23">
        <v>0</v>
      </c>
      <c r="AK357" s="23">
        <v>1</v>
      </c>
      <c r="AL357" s="23">
        <v>1</v>
      </c>
      <c r="AM357" s="23">
        <v>0</v>
      </c>
      <c r="AN357" s="23">
        <v>1</v>
      </c>
      <c r="AO357" s="23">
        <v>1</v>
      </c>
      <c r="AP357" s="23">
        <v>1</v>
      </c>
      <c r="AQ357" s="23">
        <v>0</v>
      </c>
      <c r="AR357" s="23">
        <v>1</v>
      </c>
      <c r="AS357" s="23">
        <v>0</v>
      </c>
      <c r="AT357" s="23">
        <v>1</v>
      </c>
      <c r="AU357" s="23">
        <v>1</v>
      </c>
      <c r="AV357" s="23">
        <v>1</v>
      </c>
      <c r="AW357" s="23">
        <v>1</v>
      </c>
      <c r="AX357" s="23">
        <v>1</v>
      </c>
      <c r="AY357" s="23">
        <v>1</v>
      </c>
      <c r="AZ357" s="23">
        <v>0</v>
      </c>
      <c r="BA357" s="23">
        <v>0</v>
      </c>
      <c r="BB357" s="23">
        <v>0</v>
      </c>
      <c r="BC357" s="23">
        <v>0</v>
      </c>
      <c r="BD357" s="23">
        <v>0</v>
      </c>
      <c r="BE357" s="23">
        <v>0</v>
      </c>
      <c r="BF357" s="23">
        <v>1</v>
      </c>
      <c r="BG357" s="23">
        <v>1</v>
      </c>
      <c r="BH357" s="23">
        <v>0</v>
      </c>
      <c r="BI357" s="23">
        <v>0</v>
      </c>
      <c r="BJ357" s="23">
        <v>0</v>
      </c>
      <c r="BK357" s="23">
        <v>1</v>
      </c>
    </row>
    <row r="358" spans="1:63" x14ac:dyDescent="0.2">
      <c r="A358" s="21" t="s">
        <v>241</v>
      </c>
      <c r="B358">
        <f t="shared" si="28"/>
        <v>52</v>
      </c>
      <c r="C358">
        <v>357</v>
      </c>
      <c r="D358" s="23">
        <v>2014</v>
      </c>
      <c r="E358" s="29">
        <v>-0.81</v>
      </c>
      <c r="F358">
        <f>E358/G358</f>
        <v>2.6618468616496881E-2</v>
      </c>
      <c r="G358">
        <v>-30.43</v>
      </c>
      <c r="H358" s="33">
        <v>0</v>
      </c>
      <c r="I358" s="23">
        <v>1</v>
      </c>
      <c r="J358" s="23">
        <v>7390</v>
      </c>
      <c r="K358" s="23">
        <v>0</v>
      </c>
      <c r="L358" s="23">
        <v>0</v>
      </c>
      <c r="M358" s="23">
        <v>0</v>
      </c>
      <c r="N358" s="23">
        <v>0</v>
      </c>
      <c r="O358" s="23">
        <v>0</v>
      </c>
      <c r="P358">
        <v>0</v>
      </c>
      <c r="Q358" s="23">
        <v>0</v>
      </c>
      <c r="R358" s="23">
        <v>0</v>
      </c>
      <c r="S358" s="23">
        <v>1</v>
      </c>
      <c r="T358" s="23">
        <v>1980</v>
      </c>
      <c r="U358" s="23">
        <v>2004</v>
      </c>
      <c r="V358">
        <f t="shared" si="27"/>
        <v>1992</v>
      </c>
      <c r="W358" s="23">
        <v>1</v>
      </c>
      <c r="X358" s="23">
        <v>0</v>
      </c>
      <c r="Y358" s="23">
        <v>1</v>
      </c>
      <c r="Z358" s="23">
        <v>0</v>
      </c>
      <c r="AA358" s="23">
        <v>0</v>
      </c>
      <c r="AB358" s="23">
        <v>0</v>
      </c>
      <c r="AC358" s="23">
        <v>1</v>
      </c>
      <c r="AD358" s="23">
        <v>0</v>
      </c>
      <c r="AE358" s="23">
        <v>1</v>
      </c>
      <c r="AF358" s="23">
        <v>1</v>
      </c>
      <c r="AG358" s="23">
        <v>1</v>
      </c>
      <c r="AH358" s="23">
        <v>0</v>
      </c>
      <c r="AI358" s="23">
        <v>1</v>
      </c>
      <c r="AJ358" s="23">
        <v>0</v>
      </c>
      <c r="AK358" s="23">
        <v>1</v>
      </c>
      <c r="AL358" s="23">
        <v>1</v>
      </c>
      <c r="AM358" s="23">
        <v>0</v>
      </c>
      <c r="AN358" s="23">
        <v>1</v>
      </c>
      <c r="AO358" s="23">
        <v>1</v>
      </c>
      <c r="AP358" s="23">
        <v>1</v>
      </c>
      <c r="AQ358" s="23">
        <v>0</v>
      </c>
      <c r="AR358" s="23">
        <v>1</v>
      </c>
      <c r="AS358" s="23">
        <v>0</v>
      </c>
      <c r="AT358" s="23">
        <v>1</v>
      </c>
      <c r="AU358" s="23">
        <v>1</v>
      </c>
      <c r="AV358" s="23">
        <v>1</v>
      </c>
      <c r="AW358" s="23">
        <v>1</v>
      </c>
      <c r="AX358" s="23">
        <v>1</v>
      </c>
      <c r="AY358" s="23">
        <v>1</v>
      </c>
      <c r="AZ358" s="23">
        <v>0</v>
      </c>
      <c r="BA358" s="23">
        <v>0</v>
      </c>
      <c r="BB358" s="23">
        <v>0</v>
      </c>
      <c r="BC358" s="23">
        <v>0</v>
      </c>
      <c r="BD358" s="23">
        <v>0</v>
      </c>
      <c r="BE358" s="23">
        <v>0</v>
      </c>
      <c r="BF358" s="23">
        <v>1</v>
      </c>
      <c r="BG358" s="23">
        <v>1</v>
      </c>
      <c r="BH358" s="23">
        <v>0</v>
      </c>
      <c r="BI358" s="23">
        <v>0</v>
      </c>
      <c r="BJ358" s="23">
        <v>0</v>
      </c>
      <c r="BK358" s="23">
        <v>0</v>
      </c>
    </row>
    <row r="359" spans="1:63" x14ac:dyDescent="0.2">
      <c r="A359" s="19" t="s">
        <v>344</v>
      </c>
      <c r="B359">
        <f t="shared" si="28"/>
        <v>53</v>
      </c>
      <c r="C359">
        <v>358</v>
      </c>
      <c r="D359" s="23">
        <v>2019</v>
      </c>
      <c r="E359" s="29">
        <v>-0.92300000000000004</v>
      </c>
      <c r="F359">
        <v>3.9199999999999999E-2</v>
      </c>
      <c r="G359">
        <f t="shared" ref="G359:G405" si="31">E359/F359</f>
        <v>-23.545918367346939</v>
      </c>
      <c r="H359" s="33">
        <v>0</v>
      </c>
      <c r="I359" s="23">
        <v>1</v>
      </c>
      <c r="J359" s="23">
        <v>19926</v>
      </c>
      <c r="K359" s="23">
        <v>1</v>
      </c>
      <c r="L359" s="23">
        <v>0</v>
      </c>
      <c r="M359" s="23">
        <v>0</v>
      </c>
      <c r="N359" s="23">
        <v>0</v>
      </c>
      <c r="O359" s="23">
        <v>0</v>
      </c>
      <c r="P359">
        <v>0</v>
      </c>
      <c r="Q359" s="23">
        <v>0</v>
      </c>
      <c r="R359" s="23">
        <v>0</v>
      </c>
      <c r="S359" s="23">
        <v>1</v>
      </c>
      <c r="T359" s="23">
        <v>2005</v>
      </c>
      <c r="U359" s="23">
        <v>2014</v>
      </c>
      <c r="V359">
        <f t="shared" si="27"/>
        <v>2010</v>
      </c>
      <c r="W359" s="23">
        <v>1</v>
      </c>
      <c r="X359" s="23">
        <v>0</v>
      </c>
      <c r="Y359" s="23">
        <v>1</v>
      </c>
      <c r="Z359" s="23">
        <v>0</v>
      </c>
      <c r="AA359" s="23">
        <v>0</v>
      </c>
      <c r="AB359" s="23">
        <v>0</v>
      </c>
      <c r="AC359" s="23">
        <v>0</v>
      </c>
      <c r="AD359" s="23">
        <v>1</v>
      </c>
      <c r="AE359" s="23">
        <v>1</v>
      </c>
      <c r="AF359" s="23">
        <v>1</v>
      </c>
      <c r="AG359" s="23">
        <v>0</v>
      </c>
      <c r="AH359" s="23">
        <v>1</v>
      </c>
      <c r="AI359" s="23">
        <v>1</v>
      </c>
      <c r="AJ359" s="23">
        <v>1</v>
      </c>
      <c r="AK359" s="23">
        <v>1</v>
      </c>
      <c r="AL359" s="23">
        <v>0</v>
      </c>
      <c r="AM359" s="23">
        <v>1</v>
      </c>
      <c r="AN359" s="23">
        <v>1</v>
      </c>
      <c r="AO359" s="23">
        <v>1</v>
      </c>
      <c r="AP359" s="23">
        <v>1</v>
      </c>
      <c r="AQ359" s="23">
        <v>1</v>
      </c>
      <c r="AR359" s="23">
        <v>1</v>
      </c>
      <c r="AS359" s="23">
        <v>1</v>
      </c>
      <c r="AT359" s="23">
        <v>1</v>
      </c>
      <c r="AU359" s="23">
        <v>1</v>
      </c>
      <c r="AV359" s="23">
        <v>1</v>
      </c>
      <c r="AW359" s="23">
        <v>1</v>
      </c>
      <c r="AX359" s="23">
        <v>0</v>
      </c>
      <c r="AY359" s="23">
        <v>0</v>
      </c>
      <c r="AZ359" s="23">
        <v>0</v>
      </c>
      <c r="BA359" s="23">
        <v>0</v>
      </c>
      <c r="BB359" s="23">
        <v>0</v>
      </c>
      <c r="BC359" s="23">
        <v>0</v>
      </c>
      <c r="BD359" s="23">
        <v>0</v>
      </c>
      <c r="BE359" s="23">
        <v>0</v>
      </c>
      <c r="BF359" s="23">
        <v>0</v>
      </c>
      <c r="BG359" s="23">
        <v>0</v>
      </c>
      <c r="BH359" s="23">
        <v>0</v>
      </c>
      <c r="BI359" s="23">
        <v>0</v>
      </c>
      <c r="BJ359" s="23">
        <v>0</v>
      </c>
      <c r="BK359" s="23">
        <v>0</v>
      </c>
    </row>
    <row r="360" spans="1:63" x14ac:dyDescent="0.2">
      <c r="A360" s="19" t="s">
        <v>344</v>
      </c>
      <c r="B360">
        <f t="shared" si="28"/>
        <v>53</v>
      </c>
      <c r="C360">
        <v>359</v>
      </c>
      <c r="D360" s="23">
        <v>2019</v>
      </c>
      <c r="E360" s="29">
        <v>-0.96899999999999997</v>
      </c>
      <c r="F360">
        <v>3.6900000000000002E-2</v>
      </c>
      <c r="G360">
        <f t="shared" si="31"/>
        <v>-26.260162601626014</v>
      </c>
      <c r="H360" s="33">
        <v>0</v>
      </c>
      <c r="I360" s="23">
        <v>1</v>
      </c>
      <c r="J360" s="23">
        <v>19926</v>
      </c>
      <c r="K360" s="23">
        <v>1</v>
      </c>
      <c r="L360" s="23">
        <v>0</v>
      </c>
      <c r="M360" s="23">
        <v>0</v>
      </c>
      <c r="N360" s="23">
        <v>0</v>
      </c>
      <c r="O360" s="23">
        <v>0</v>
      </c>
      <c r="P360">
        <v>0</v>
      </c>
      <c r="Q360" s="23">
        <v>0</v>
      </c>
      <c r="R360" s="23">
        <v>0</v>
      </c>
      <c r="S360" s="23">
        <v>1</v>
      </c>
      <c r="T360" s="23">
        <v>2005</v>
      </c>
      <c r="U360" s="23">
        <v>2014</v>
      </c>
      <c r="V360">
        <f t="shared" si="27"/>
        <v>2010</v>
      </c>
      <c r="W360" s="23">
        <v>1</v>
      </c>
      <c r="X360" s="23">
        <v>0</v>
      </c>
      <c r="Y360" s="23">
        <v>1</v>
      </c>
      <c r="Z360" s="23">
        <v>0</v>
      </c>
      <c r="AA360" s="23">
        <v>0</v>
      </c>
      <c r="AB360" s="23">
        <v>0</v>
      </c>
      <c r="AC360" s="23">
        <v>0</v>
      </c>
      <c r="AD360" s="23">
        <v>1</v>
      </c>
      <c r="AE360" s="23">
        <v>1</v>
      </c>
      <c r="AF360" s="23">
        <v>1</v>
      </c>
      <c r="AG360" s="23">
        <v>0</v>
      </c>
      <c r="AH360" s="23">
        <v>1</v>
      </c>
      <c r="AI360" s="23">
        <v>1</v>
      </c>
      <c r="AJ360" s="23">
        <v>1</v>
      </c>
      <c r="AK360" s="23">
        <v>1</v>
      </c>
      <c r="AL360" s="23">
        <v>0</v>
      </c>
      <c r="AM360" s="23">
        <v>1</v>
      </c>
      <c r="AN360" s="23">
        <v>1</v>
      </c>
      <c r="AO360" s="23">
        <v>1</v>
      </c>
      <c r="AP360" s="23">
        <v>1</v>
      </c>
      <c r="AQ360" s="23">
        <v>1</v>
      </c>
      <c r="AR360" s="23">
        <v>1</v>
      </c>
      <c r="AS360" s="23">
        <v>1</v>
      </c>
      <c r="AT360" s="23">
        <v>1</v>
      </c>
      <c r="AU360" s="23">
        <v>1</v>
      </c>
      <c r="AV360" s="23">
        <v>1</v>
      </c>
      <c r="AW360" s="23">
        <v>1</v>
      </c>
      <c r="AX360" s="23">
        <v>0</v>
      </c>
      <c r="AY360" s="23">
        <v>0</v>
      </c>
      <c r="AZ360" s="23">
        <v>0</v>
      </c>
      <c r="BA360" s="23">
        <v>0</v>
      </c>
      <c r="BB360" s="23">
        <v>0</v>
      </c>
      <c r="BC360" s="23">
        <v>0</v>
      </c>
      <c r="BD360" s="23">
        <v>0</v>
      </c>
      <c r="BE360" s="23">
        <v>0</v>
      </c>
      <c r="BF360" s="23">
        <v>0</v>
      </c>
      <c r="BG360" s="23">
        <v>0</v>
      </c>
      <c r="BH360" s="23">
        <v>0</v>
      </c>
      <c r="BI360" s="23">
        <v>0</v>
      </c>
      <c r="BJ360" s="23">
        <v>0</v>
      </c>
      <c r="BK360" s="23">
        <v>0</v>
      </c>
    </row>
    <row r="361" spans="1:63" x14ac:dyDescent="0.2">
      <c r="A361" s="19" t="s">
        <v>344</v>
      </c>
      <c r="B361">
        <f t="shared" si="28"/>
        <v>53</v>
      </c>
      <c r="C361">
        <v>360</v>
      </c>
      <c r="D361" s="23">
        <v>2019</v>
      </c>
      <c r="E361" s="29">
        <v>-0.54600000000000004</v>
      </c>
      <c r="F361">
        <v>1.8200000000000001E-2</v>
      </c>
      <c r="G361">
        <f t="shared" si="31"/>
        <v>-30</v>
      </c>
      <c r="H361" s="33">
        <v>0</v>
      </c>
      <c r="I361" s="23">
        <v>1</v>
      </c>
      <c r="J361" s="23">
        <v>19926</v>
      </c>
      <c r="K361" s="23">
        <v>1</v>
      </c>
      <c r="L361" s="23">
        <v>0</v>
      </c>
      <c r="M361" s="23">
        <v>0</v>
      </c>
      <c r="N361" s="23">
        <v>0</v>
      </c>
      <c r="O361" s="23">
        <v>0</v>
      </c>
      <c r="P361">
        <v>0</v>
      </c>
      <c r="Q361" s="23">
        <v>0</v>
      </c>
      <c r="R361" s="23">
        <v>0</v>
      </c>
      <c r="S361" s="23">
        <v>1</v>
      </c>
      <c r="T361" s="23">
        <v>2005</v>
      </c>
      <c r="U361" s="23">
        <v>2014</v>
      </c>
      <c r="V361">
        <f t="shared" si="27"/>
        <v>2010</v>
      </c>
      <c r="W361" s="23">
        <v>1</v>
      </c>
      <c r="X361" s="23">
        <v>0</v>
      </c>
      <c r="Y361" s="23">
        <v>1</v>
      </c>
      <c r="Z361" s="23">
        <v>0</v>
      </c>
      <c r="AA361" s="23">
        <v>0</v>
      </c>
      <c r="AB361" s="23">
        <v>0</v>
      </c>
      <c r="AC361" s="23">
        <v>0</v>
      </c>
      <c r="AD361" s="23">
        <v>1</v>
      </c>
      <c r="AE361" s="23">
        <v>1</v>
      </c>
      <c r="AF361" s="23">
        <v>1</v>
      </c>
      <c r="AG361" s="23">
        <v>0</v>
      </c>
      <c r="AH361" s="23">
        <v>1</v>
      </c>
      <c r="AI361" s="23">
        <v>1</v>
      </c>
      <c r="AJ361" s="23">
        <v>1</v>
      </c>
      <c r="AK361" s="23">
        <v>1</v>
      </c>
      <c r="AL361" s="23">
        <v>0</v>
      </c>
      <c r="AM361" s="23">
        <v>1</v>
      </c>
      <c r="AN361" s="23">
        <v>1</v>
      </c>
      <c r="AO361" s="23">
        <v>1</v>
      </c>
      <c r="AP361" s="23">
        <v>1</v>
      </c>
      <c r="AQ361" s="23">
        <v>1</v>
      </c>
      <c r="AR361" s="23">
        <v>1</v>
      </c>
      <c r="AS361" s="23">
        <v>1</v>
      </c>
      <c r="AT361" s="23">
        <v>1</v>
      </c>
      <c r="AU361" s="23">
        <v>1</v>
      </c>
      <c r="AV361" s="23">
        <v>1</v>
      </c>
      <c r="AW361" s="23">
        <v>1</v>
      </c>
      <c r="AX361" s="23">
        <v>0</v>
      </c>
      <c r="AY361" s="23">
        <v>0</v>
      </c>
      <c r="AZ361" s="23">
        <v>0</v>
      </c>
      <c r="BA361" s="23">
        <v>0</v>
      </c>
      <c r="BB361" s="23">
        <v>0</v>
      </c>
      <c r="BC361" s="23">
        <v>1</v>
      </c>
      <c r="BD361" s="23">
        <v>0</v>
      </c>
      <c r="BE361" s="23">
        <v>0</v>
      </c>
      <c r="BF361" s="23">
        <v>0</v>
      </c>
      <c r="BG361" s="23">
        <v>0</v>
      </c>
      <c r="BH361" s="23">
        <v>0</v>
      </c>
      <c r="BI361" s="23">
        <v>0</v>
      </c>
      <c r="BJ361" s="23">
        <v>0</v>
      </c>
      <c r="BK361" s="23">
        <v>0</v>
      </c>
    </row>
    <row r="362" spans="1:63" x14ac:dyDescent="0.2">
      <c r="A362" t="s">
        <v>344</v>
      </c>
      <c r="B362">
        <f t="shared" si="28"/>
        <v>53</v>
      </c>
      <c r="C362">
        <v>361</v>
      </c>
      <c r="D362">
        <v>2019</v>
      </c>
      <c r="E362">
        <v>-1.141</v>
      </c>
      <c r="F362">
        <v>2.87E-2</v>
      </c>
      <c r="G362">
        <f t="shared" si="31"/>
        <v>-39.756097560975611</v>
      </c>
      <c r="H362" s="33">
        <v>0</v>
      </c>
      <c r="I362">
        <v>1</v>
      </c>
      <c r="J362">
        <v>19926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1</v>
      </c>
      <c r="T362">
        <v>2005</v>
      </c>
      <c r="U362">
        <v>2014</v>
      </c>
      <c r="V362">
        <f t="shared" si="27"/>
        <v>2010</v>
      </c>
      <c r="W362">
        <v>1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1</v>
      </c>
      <c r="AF362">
        <v>1</v>
      </c>
      <c r="AG362">
        <v>0</v>
      </c>
      <c r="AH362">
        <v>1</v>
      </c>
      <c r="AI362">
        <v>1</v>
      </c>
      <c r="AJ362">
        <v>1</v>
      </c>
      <c r="AK362">
        <v>1</v>
      </c>
      <c r="AL362">
        <v>0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0</v>
      </c>
      <c r="AY362" s="23">
        <v>0</v>
      </c>
      <c r="AZ362" s="23">
        <v>0</v>
      </c>
      <c r="BA362" s="23">
        <v>0</v>
      </c>
      <c r="BB362" s="23">
        <v>0</v>
      </c>
      <c r="BC362" s="23">
        <v>1</v>
      </c>
      <c r="BD362" s="23">
        <v>0</v>
      </c>
      <c r="BE362" s="23">
        <v>0</v>
      </c>
      <c r="BF362" s="23">
        <v>0</v>
      </c>
      <c r="BG362" s="23">
        <v>0</v>
      </c>
      <c r="BH362" s="23">
        <v>0</v>
      </c>
      <c r="BI362" s="23">
        <v>0</v>
      </c>
      <c r="BJ362" s="23">
        <v>0</v>
      </c>
      <c r="BK362" s="23">
        <v>0</v>
      </c>
    </row>
    <row r="363" spans="1:63" x14ac:dyDescent="0.2">
      <c r="A363" t="s">
        <v>344</v>
      </c>
      <c r="B363">
        <f t="shared" si="28"/>
        <v>53</v>
      </c>
      <c r="C363">
        <v>362</v>
      </c>
      <c r="D363">
        <v>2019</v>
      </c>
      <c r="E363">
        <v>-1.413</v>
      </c>
      <c r="F363">
        <v>3.0300000000000001E-2</v>
      </c>
      <c r="G363">
        <f t="shared" si="31"/>
        <v>-46.633663366336634</v>
      </c>
      <c r="H363" s="33">
        <v>0</v>
      </c>
      <c r="I363">
        <v>1</v>
      </c>
      <c r="J363">
        <v>19926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1</v>
      </c>
      <c r="T363">
        <v>2005</v>
      </c>
      <c r="U363">
        <v>2014</v>
      </c>
      <c r="V363">
        <f t="shared" si="27"/>
        <v>2010</v>
      </c>
      <c r="W363">
        <v>1</v>
      </c>
      <c r="X363">
        <v>0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1</v>
      </c>
      <c r="AF363">
        <v>1</v>
      </c>
      <c r="AG363">
        <v>0</v>
      </c>
      <c r="AH363">
        <v>1</v>
      </c>
      <c r="AI363">
        <v>1</v>
      </c>
      <c r="AJ363">
        <v>1</v>
      </c>
      <c r="AK363">
        <v>1</v>
      </c>
      <c r="AL363">
        <v>0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0</v>
      </c>
      <c r="AY363" s="23">
        <v>0</v>
      </c>
      <c r="AZ363" s="23">
        <v>0</v>
      </c>
      <c r="BA363" s="23">
        <v>0</v>
      </c>
      <c r="BB363" s="23">
        <v>0</v>
      </c>
      <c r="BC363" s="23">
        <v>1</v>
      </c>
      <c r="BD363" s="23">
        <v>0</v>
      </c>
      <c r="BE363" s="23">
        <v>0</v>
      </c>
      <c r="BF363" s="23">
        <v>0</v>
      </c>
      <c r="BG363" s="23">
        <v>0</v>
      </c>
      <c r="BH363" s="23">
        <v>0</v>
      </c>
      <c r="BI363" s="23">
        <v>0</v>
      </c>
      <c r="BJ363" s="23">
        <v>0</v>
      </c>
      <c r="BK363" s="23">
        <v>0</v>
      </c>
    </row>
    <row r="364" spans="1:63" x14ac:dyDescent="0.2">
      <c r="A364" t="s">
        <v>344</v>
      </c>
      <c r="B364">
        <f t="shared" si="28"/>
        <v>53</v>
      </c>
      <c r="C364">
        <v>363</v>
      </c>
      <c r="D364">
        <v>2019</v>
      </c>
      <c r="E364">
        <v>-1.421</v>
      </c>
      <c r="F364">
        <v>2.4E-2</v>
      </c>
      <c r="G364">
        <f t="shared" si="31"/>
        <v>-59.208333333333336</v>
      </c>
      <c r="H364" s="33">
        <v>0</v>
      </c>
      <c r="I364">
        <v>1</v>
      </c>
      <c r="J364">
        <v>19926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0</v>
      </c>
      <c r="S364">
        <v>1</v>
      </c>
      <c r="T364">
        <v>2005</v>
      </c>
      <c r="U364">
        <v>2014</v>
      </c>
      <c r="V364">
        <f t="shared" si="27"/>
        <v>2010</v>
      </c>
      <c r="W364">
        <v>1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1</v>
      </c>
      <c r="AF364">
        <v>1</v>
      </c>
      <c r="AG364">
        <v>0</v>
      </c>
      <c r="AH364">
        <v>1</v>
      </c>
      <c r="AI364">
        <v>1</v>
      </c>
      <c r="AJ364">
        <v>1</v>
      </c>
      <c r="AK364">
        <v>1</v>
      </c>
      <c r="AL364">
        <v>0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0</v>
      </c>
      <c r="AY364" s="23">
        <v>0</v>
      </c>
      <c r="AZ364" s="23">
        <v>0</v>
      </c>
      <c r="BA364" s="23">
        <v>0</v>
      </c>
      <c r="BB364" s="23">
        <v>0</v>
      </c>
      <c r="BC364" s="23">
        <v>1</v>
      </c>
      <c r="BD364" s="23">
        <v>0</v>
      </c>
      <c r="BE364" s="23">
        <v>0</v>
      </c>
      <c r="BF364" s="23">
        <v>0</v>
      </c>
      <c r="BG364" s="23">
        <v>0</v>
      </c>
      <c r="BH364" s="23">
        <v>0</v>
      </c>
      <c r="BI364" s="23">
        <v>0</v>
      </c>
      <c r="BJ364" s="23">
        <v>0</v>
      </c>
      <c r="BK364" s="23">
        <v>0</v>
      </c>
    </row>
    <row r="365" spans="1:63" x14ac:dyDescent="0.2">
      <c r="A365" s="19" t="s">
        <v>344</v>
      </c>
      <c r="B365">
        <f t="shared" si="28"/>
        <v>53</v>
      </c>
      <c r="C365">
        <v>364</v>
      </c>
      <c r="D365" s="23">
        <v>2019</v>
      </c>
      <c r="E365" s="29">
        <v>-1.113</v>
      </c>
      <c r="F365">
        <v>0.11700000000000001</v>
      </c>
      <c r="G365">
        <f t="shared" si="31"/>
        <v>-9.5128205128205128</v>
      </c>
      <c r="H365" s="33">
        <v>0</v>
      </c>
      <c r="I365" s="23">
        <v>1</v>
      </c>
      <c r="J365" s="23">
        <v>19926</v>
      </c>
      <c r="K365" s="23">
        <v>0</v>
      </c>
      <c r="L365" s="23">
        <v>1</v>
      </c>
      <c r="M365" s="23">
        <v>0</v>
      </c>
      <c r="N365" s="23">
        <v>0</v>
      </c>
      <c r="O365" s="23">
        <v>0</v>
      </c>
      <c r="P365">
        <v>0</v>
      </c>
      <c r="Q365" s="23">
        <v>0</v>
      </c>
      <c r="R365" s="23">
        <v>0</v>
      </c>
      <c r="S365" s="23">
        <v>1</v>
      </c>
      <c r="T365" s="23">
        <v>2005</v>
      </c>
      <c r="U365" s="23">
        <v>2014</v>
      </c>
      <c r="V365">
        <f t="shared" si="27"/>
        <v>2010</v>
      </c>
      <c r="W365" s="23">
        <v>1</v>
      </c>
      <c r="X365" s="23">
        <v>0</v>
      </c>
      <c r="Y365" s="23">
        <v>1</v>
      </c>
      <c r="Z365" s="23">
        <v>0</v>
      </c>
      <c r="AA365" s="23">
        <v>0</v>
      </c>
      <c r="AB365" s="23">
        <v>0</v>
      </c>
      <c r="AC365" s="23">
        <v>0</v>
      </c>
      <c r="AD365" s="23">
        <v>1</v>
      </c>
      <c r="AE365" s="23">
        <v>1</v>
      </c>
      <c r="AF365" s="23">
        <v>1</v>
      </c>
      <c r="AG365" s="23">
        <v>0</v>
      </c>
      <c r="AH365" s="23">
        <v>1</v>
      </c>
      <c r="AI365" s="23">
        <v>1</v>
      </c>
      <c r="AJ365" s="23">
        <v>1</v>
      </c>
      <c r="AK365" s="23">
        <v>1</v>
      </c>
      <c r="AL365" s="23">
        <v>0</v>
      </c>
      <c r="AM365" s="23">
        <v>1</v>
      </c>
      <c r="AN365" s="23">
        <v>1</v>
      </c>
      <c r="AO365" s="23">
        <v>1</v>
      </c>
      <c r="AP365" s="23">
        <v>1</v>
      </c>
      <c r="AQ365" s="23">
        <v>1</v>
      </c>
      <c r="AR365" s="23">
        <v>1</v>
      </c>
      <c r="AS365" s="23">
        <v>1</v>
      </c>
      <c r="AT365" s="23">
        <v>1</v>
      </c>
      <c r="AU365" s="23">
        <v>1</v>
      </c>
      <c r="AV365" s="23">
        <v>1</v>
      </c>
      <c r="AW365" s="23">
        <v>1</v>
      </c>
      <c r="AX365" s="23">
        <v>0</v>
      </c>
      <c r="AY365" s="23">
        <v>0</v>
      </c>
      <c r="AZ365" s="23">
        <v>0</v>
      </c>
      <c r="BA365" s="23">
        <v>0</v>
      </c>
      <c r="BB365" s="23">
        <v>0</v>
      </c>
      <c r="BC365" s="23">
        <v>0</v>
      </c>
      <c r="BD365" s="23">
        <v>0</v>
      </c>
      <c r="BE365" s="23">
        <v>0</v>
      </c>
      <c r="BF365" s="23">
        <v>0</v>
      </c>
      <c r="BG365" s="23">
        <v>0</v>
      </c>
      <c r="BH365" s="23">
        <v>0</v>
      </c>
      <c r="BI365" s="23">
        <v>0</v>
      </c>
      <c r="BJ365" s="23">
        <v>0</v>
      </c>
      <c r="BK365" s="23">
        <v>0</v>
      </c>
    </row>
    <row r="366" spans="1:63" x14ac:dyDescent="0.2">
      <c r="A366" s="19" t="s">
        <v>344</v>
      </c>
      <c r="B366">
        <f t="shared" si="28"/>
        <v>53</v>
      </c>
      <c r="C366">
        <v>365</v>
      </c>
      <c r="D366" s="23">
        <v>2019</v>
      </c>
      <c r="E366" s="29">
        <v>-0.81499999999999995</v>
      </c>
      <c r="F366">
        <v>0.1022</v>
      </c>
      <c r="G366">
        <f t="shared" si="31"/>
        <v>-7.9745596868884538</v>
      </c>
      <c r="H366" s="33">
        <v>0</v>
      </c>
      <c r="I366" s="23">
        <v>1</v>
      </c>
      <c r="J366" s="23">
        <v>19926</v>
      </c>
      <c r="K366" s="23">
        <v>0</v>
      </c>
      <c r="L366" s="23">
        <v>1</v>
      </c>
      <c r="M366" s="23">
        <v>0</v>
      </c>
      <c r="N366" s="23">
        <v>0</v>
      </c>
      <c r="O366" s="23">
        <v>0</v>
      </c>
      <c r="P366">
        <v>0</v>
      </c>
      <c r="Q366" s="23">
        <v>0</v>
      </c>
      <c r="R366" s="23">
        <v>0</v>
      </c>
      <c r="S366" s="23">
        <v>1</v>
      </c>
      <c r="T366" s="23">
        <v>2005</v>
      </c>
      <c r="U366" s="23">
        <v>2014</v>
      </c>
      <c r="V366">
        <f t="shared" si="27"/>
        <v>2010</v>
      </c>
      <c r="W366" s="23">
        <v>1</v>
      </c>
      <c r="X366" s="23">
        <v>0</v>
      </c>
      <c r="Y366" s="23">
        <v>1</v>
      </c>
      <c r="Z366" s="23">
        <v>0</v>
      </c>
      <c r="AA366" s="23">
        <v>0</v>
      </c>
      <c r="AB366" s="23">
        <v>0</v>
      </c>
      <c r="AC366" s="23">
        <v>0</v>
      </c>
      <c r="AD366" s="23">
        <v>1</v>
      </c>
      <c r="AE366" s="23">
        <v>1</v>
      </c>
      <c r="AF366" s="23">
        <v>1</v>
      </c>
      <c r="AG366" s="23">
        <v>0</v>
      </c>
      <c r="AH366" s="23">
        <v>1</v>
      </c>
      <c r="AI366" s="23">
        <v>1</v>
      </c>
      <c r="AJ366" s="23">
        <v>1</v>
      </c>
      <c r="AK366" s="23">
        <v>1</v>
      </c>
      <c r="AL366" s="23">
        <v>0</v>
      </c>
      <c r="AM366" s="23">
        <v>1</v>
      </c>
      <c r="AN366" s="23">
        <v>1</v>
      </c>
      <c r="AO366" s="23">
        <v>1</v>
      </c>
      <c r="AP366" s="23">
        <v>1</v>
      </c>
      <c r="AQ366" s="23">
        <v>1</v>
      </c>
      <c r="AR366" s="23">
        <v>1</v>
      </c>
      <c r="AS366" s="23">
        <v>1</v>
      </c>
      <c r="AT366" s="23">
        <v>1</v>
      </c>
      <c r="AU366" s="23">
        <v>1</v>
      </c>
      <c r="AV366" s="23">
        <v>1</v>
      </c>
      <c r="AW366" s="23">
        <v>1</v>
      </c>
      <c r="AX366" s="23">
        <v>0</v>
      </c>
      <c r="AY366" s="23">
        <v>0</v>
      </c>
      <c r="AZ366" s="23">
        <v>0</v>
      </c>
      <c r="BA366" s="23">
        <v>0</v>
      </c>
      <c r="BB366" s="23">
        <v>0</v>
      </c>
      <c r="BC366" s="23">
        <v>1</v>
      </c>
      <c r="BD366" s="23">
        <v>0</v>
      </c>
      <c r="BE366" s="23">
        <v>0</v>
      </c>
      <c r="BF366" s="23">
        <v>0</v>
      </c>
      <c r="BG366" s="23">
        <v>0</v>
      </c>
      <c r="BH366" s="23">
        <v>0</v>
      </c>
      <c r="BI366" s="23">
        <v>0</v>
      </c>
      <c r="BJ366" s="23">
        <v>0</v>
      </c>
      <c r="BK366" s="23">
        <v>0</v>
      </c>
    </row>
    <row r="367" spans="1:63" x14ac:dyDescent="0.2">
      <c r="A367" t="s">
        <v>344</v>
      </c>
      <c r="B367">
        <f t="shared" si="28"/>
        <v>53</v>
      </c>
      <c r="C367">
        <v>366</v>
      </c>
      <c r="D367">
        <v>2019</v>
      </c>
      <c r="E367">
        <v>-0.81010000000000004</v>
      </c>
      <c r="F367">
        <v>0.108</v>
      </c>
      <c r="G367">
        <f t="shared" si="31"/>
        <v>-7.5009259259259267</v>
      </c>
      <c r="H367" s="33">
        <v>0</v>
      </c>
      <c r="I367">
        <v>1</v>
      </c>
      <c r="J367">
        <v>19926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  <c r="T367">
        <v>2005</v>
      </c>
      <c r="U367">
        <v>2014</v>
      </c>
      <c r="V367">
        <f t="shared" si="27"/>
        <v>2010</v>
      </c>
      <c r="W367">
        <v>1</v>
      </c>
      <c r="X367">
        <v>0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1</v>
      </c>
      <c r="AE367">
        <v>1</v>
      </c>
      <c r="AF367">
        <v>1</v>
      </c>
      <c r="AG367">
        <v>0</v>
      </c>
      <c r="AH367">
        <v>1</v>
      </c>
      <c r="AI367">
        <v>1</v>
      </c>
      <c r="AJ367">
        <v>1</v>
      </c>
      <c r="AK367">
        <v>1</v>
      </c>
      <c r="AL367">
        <v>0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0</v>
      </c>
      <c r="AY367" s="23">
        <v>0</v>
      </c>
      <c r="AZ367" s="23">
        <v>0</v>
      </c>
      <c r="BA367" s="23">
        <v>0</v>
      </c>
      <c r="BB367" s="23">
        <v>0</v>
      </c>
      <c r="BC367" s="23">
        <v>1</v>
      </c>
      <c r="BD367" s="23">
        <v>0</v>
      </c>
      <c r="BE367" s="23">
        <v>0</v>
      </c>
      <c r="BF367" s="23">
        <v>0</v>
      </c>
      <c r="BG367" s="23">
        <v>0</v>
      </c>
      <c r="BH367" s="23">
        <v>0</v>
      </c>
      <c r="BI367" s="23">
        <v>0</v>
      </c>
      <c r="BJ367" s="23">
        <v>0</v>
      </c>
      <c r="BK367" s="23">
        <v>0</v>
      </c>
    </row>
    <row r="368" spans="1:63" x14ac:dyDescent="0.2">
      <c r="A368" t="s">
        <v>344</v>
      </c>
      <c r="B368">
        <f t="shared" si="28"/>
        <v>53</v>
      </c>
      <c r="C368">
        <v>367</v>
      </c>
      <c r="D368">
        <v>2019</v>
      </c>
      <c r="E368">
        <v>-1.123</v>
      </c>
      <c r="F368">
        <v>0.1201</v>
      </c>
      <c r="G368">
        <f t="shared" si="31"/>
        <v>-9.3505412156536227</v>
      </c>
      <c r="H368" s="33">
        <v>0</v>
      </c>
      <c r="I368">
        <v>1</v>
      </c>
      <c r="J368">
        <v>19926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2005</v>
      </c>
      <c r="U368">
        <v>2014</v>
      </c>
      <c r="V368">
        <f t="shared" si="27"/>
        <v>2010</v>
      </c>
      <c r="W368">
        <v>1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1</v>
      </c>
      <c r="AF368">
        <v>1</v>
      </c>
      <c r="AG368">
        <v>0</v>
      </c>
      <c r="AH368">
        <v>1</v>
      </c>
      <c r="AI368">
        <v>1</v>
      </c>
      <c r="AJ368">
        <v>1</v>
      </c>
      <c r="AK368">
        <v>1</v>
      </c>
      <c r="AL368">
        <v>0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0</v>
      </c>
      <c r="AY368" s="23">
        <v>0</v>
      </c>
      <c r="AZ368" s="23">
        <v>0</v>
      </c>
      <c r="BA368" s="23">
        <v>0</v>
      </c>
      <c r="BB368" s="23">
        <v>0</v>
      </c>
      <c r="BC368" s="23">
        <v>1</v>
      </c>
      <c r="BD368" s="23">
        <v>0</v>
      </c>
      <c r="BE368" s="23">
        <v>0</v>
      </c>
      <c r="BF368" s="23">
        <v>0</v>
      </c>
      <c r="BG368" s="23">
        <v>0</v>
      </c>
      <c r="BH368" s="23">
        <v>0</v>
      </c>
      <c r="BI368" s="23">
        <v>0</v>
      </c>
      <c r="BJ368" s="23">
        <v>0</v>
      </c>
      <c r="BK368" s="23">
        <v>0</v>
      </c>
    </row>
    <row r="369" spans="1:63" x14ac:dyDescent="0.2">
      <c r="A369" t="s">
        <v>344</v>
      </c>
      <c r="B369">
        <f t="shared" si="28"/>
        <v>53</v>
      </c>
      <c r="C369">
        <v>368</v>
      </c>
      <c r="D369">
        <v>2019</v>
      </c>
      <c r="E369">
        <v>-1.1240000000000001</v>
      </c>
      <c r="F369">
        <v>0.11600000000000001</v>
      </c>
      <c r="G369">
        <f t="shared" si="31"/>
        <v>-9.6896551724137936</v>
      </c>
      <c r="H369" s="33">
        <v>0</v>
      </c>
      <c r="I369">
        <v>1</v>
      </c>
      <c r="J369">
        <v>19926</v>
      </c>
      <c r="K369">
        <v>0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2005</v>
      </c>
      <c r="U369">
        <v>2014</v>
      </c>
      <c r="V369">
        <f t="shared" si="27"/>
        <v>2010</v>
      </c>
      <c r="W369">
        <v>1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1</v>
      </c>
      <c r="AE369">
        <v>1</v>
      </c>
      <c r="AF369">
        <v>1</v>
      </c>
      <c r="AG369">
        <v>0</v>
      </c>
      <c r="AH369">
        <v>1</v>
      </c>
      <c r="AI369">
        <v>1</v>
      </c>
      <c r="AJ369">
        <v>1</v>
      </c>
      <c r="AK369">
        <v>1</v>
      </c>
      <c r="AL369">
        <v>0</v>
      </c>
      <c r="AM369">
        <v>1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0</v>
      </c>
      <c r="AY369" s="23">
        <v>0</v>
      </c>
      <c r="AZ369" s="23">
        <v>0</v>
      </c>
      <c r="BA369" s="23">
        <v>0</v>
      </c>
      <c r="BB369" s="23">
        <v>0</v>
      </c>
      <c r="BC369" s="23">
        <v>1</v>
      </c>
      <c r="BD369" s="23">
        <v>0</v>
      </c>
      <c r="BE369" s="23">
        <v>0</v>
      </c>
      <c r="BF369" s="23">
        <v>0</v>
      </c>
      <c r="BG369" s="23">
        <v>0</v>
      </c>
      <c r="BH369" s="23">
        <v>0</v>
      </c>
      <c r="BI369" s="23">
        <v>0</v>
      </c>
      <c r="BJ369" s="23">
        <v>0</v>
      </c>
      <c r="BK369" s="23">
        <v>0</v>
      </c>
    </row>
    <row r="370" spans="1:63" x14ac:dyDescent="0.2">
      <c r="A370" t="s">
        <v>349</v>
      </c>
      <c r="B370">
        <f t="shared" si="28"/>
        <v>54</v>
      </c>
      <c r="C370">
        <v>369</v>
      </c>
      <c r="D370">
        <v>2016</v>
      </c>
      <c r="E370">
        <v>-2.3199999999999998</v>
      </c>
      <c r="F370">
        <v>0.28000000000000003</v>
      </c>
      <c r="G370">
        <f t="shared" si="31"/>
        <v>-8.2857142857142847</v>
      </c>
      <c r="H370" s="33">
        <v>0</v>
      </c>
      <c r="I370">
        <v>1</v>
      </c>
      <c r="J370">
        <v>171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2012</v>
      </c>
      <c r="U370">
        <v>2012</v>
      </c>
      <c r="V370">
        <f t="shared" si="27"/>
        <v>2012</v>
      </c>
      <c r="W370">
        <v>1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1</v>
      </c>
      <c r="AL370">
        <v>1</v>
      </c>
      <c r="AM370">
        <v>0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0</v>
      </c>
      <c r="AV370">
        <v>0</v>
      </c>
      <c r="AW370">
        <v>0</v>
      </c>
      <c r="AX370">
        <v>0</v>
      </c>
      <c r="AY370" s="23">
        <v>0</v>
      </c>
      <c r="AZ370">
        <v>0</v>
      </c>
      <c r="BA370" s="23">
        <v>0</v>
      </c>
      <c r="BB370" s="23">
        <v>0</v>
      </c>
      <c r="BC370" s="23">
        <v>0</v>
      </c>
      <c r="BD370" s="23">
        <v>0</v>
      </c>
      <c r="BE370" s="23">
        <v>0</v>
      </c>
      <c r="BF370" s="23">
        <v>0</v>
      </c>
      <c r="BG370" s="23">
        <v>0</v>
      </c>
      <c r="BH370" s="23">
        <v>0</v>
      </c>
      <c r="BI370" s="23">
        <v>0</v>
      </c>
      <c r="BJ370" s="23">
        <v>0</v>
      </c>
      <c r="BK370" s="23">
        <v>0</v>
      </c>
    </row>
    <row r="371" spans="1:63" x14ac:dyDescent="0.2">
      <c r="A371" t="s">
        <v>349</v>
      </c>
      <c r="B371">
        <f t="shared" si="28"/>
        <v>54</v>
      </c>
      <c r="C371">
        <v>370</v>
      </c>
      <c r="D371">
        <v>2016</v>
      </c>
      <c r="E371">
        <v>-2.31</v>
      </c>
      <c r="F371">
        <v>0.2</v>
      </c>
      <c r="G371">
        <f t="shared" si="31"/>
        <v>-11.549999999999999</v>
      </c>
      <c r="H371" s="33">
        <v>0</v>
      </c>
      <c r="I371">
        <v>1</v>
      </c>
      <c r="J371">
        <v>171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2012</v>
      </c>
      <c r="U371">
        <v>2012</v>
      </c>
      <c r="V371">
        <f t="shared" si="27"/>
        <v>2012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1</v>
      </c>
      <c r="AL371">
        <v>1</v>
      </c>
      <c r="AM371">
        <v>0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0</v>
      </c>
      <c r="AV371">
        <v>0</v>
      </c>
      <c r="AW371">
        <v>0</v>
      </c>
      <c r="AX371">
        <v>0</v>
      </c>
      <c r="AY371" s="23">
        <v>0</v>
      </c>
      <c r="AZ371">
        <v>0</v>
      </c>
      <c r="BA371" s="23">
        <v>0</v>
      </c>
      <c r="BB371" s="23">
        <v>0</v>
      </c>
      <c r="BC371" s="23">
        <v>0</v>
      </c>
      <c r="BD371" s="23">
        <v>0</v>
      </c>
      <c r="BE371" s="23">
        <v>1</v>
      </c>
      <c r="BF371" s="23">
        <v>0</v>
      </c>
      <c r="BG371" s="23">
        <v>0</v>
      </c>
      <c r="BH371" s="23">
        <v>0</v>
      </c>
      <c r="BI371" s="23">
        <v>0</v>
      </c>
      <c r="BJ371" s="23">
        <v>0</v>
      </c>
      <c r="BK371" s="23">
        <v>0</v>
      </c>
    </row>
    <row r="372" spans="1:63" x14ac:dyDescent="0.2">
      <c r="A372" s="19" t="s">
        <v>354</v>
      </c>
      <c r="B372">
        <f t="shared" si="28"/>
        <v>55</v>
      </c>
      <c r="C372">
        <v>371</v>
      </c>
      <c r="D372">
        <v>2021</v>
      </c>
      <c r="E372">
        <v>-0.36</v>
      </c>
      <c r="F372">
        <v>0.45</v>
      </c>
      <c r="G372">
        <f t="shared" si="31"/>
        <v>-0.79999999999999993</v>
      </c>
      <c r="H372" s="33">
        <v>0</v>
      </c>
      <c r="I372">
        <v>1</v>
      </c>
      <c r="J372">
        <v>2211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1</v>
      </c>
      <c r="T372">
        <v>1995</v>
      </c>
      <c r="U372">
        <v>2018</v>
      </c>
      <c r="V372">
        <f t="shared" si="27"/>
        <v>2007</v>
      </c>
      <c r="W372">
        <v>0</v>
      </c>
      <c r="X372">
        <v>0</v>
      </c>
      <c r="Y372">
        <v>1</v>
      </c>
      <c r="Z372">
        <v>0</v>
      </c>
      <c r="AA372">
        <v>1</v>
      </c>
      <c r="AB372">
        <v>0</v>
      </c>
      <c r="AC372">
        <v>0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1</v>
      </c>
      <c r="AU372">
        <v>1</v>
      </c>
      <c r="AV372">
        <v>1</v>
      </c>
      <c r="AW372">
        <v>1</v>
      </c>
      <c r="AX372">
        <v>0</v>
      </c>
      <c r="AY372" s="23">
        <v>1</v>
      </c>
      <c r="AZ372">
        <v>0</v>
      </c>
      <c r="BA372" s="23">
        <v>1</v>
      </c>
      <c r="BB372" s="23">
        <v>0</v>
      </c>
      <c r="BC372" s="23">
        <v>0</v>
      </c>
      <c r="BD372" s="23">
        <v>0</v>
      </c>
      <c r="BE372" s="23">
        <v>0</v>
      </c>
      <c r="BF372" s="23">
        <v>0</v>
      </c>
      <c r="BG372" s="23">
        <v>0</v>
      </c>
      <c r="BH372" s="23">
        <v>0</v>
      </c>
      <c r="BI372" s="23">
        <v>0</v>
      </c>
      <c r="BJ372" s="23">
        <v>1</v>
      </c>
      <c r="BK372" s="23">
        <v>0</v>
      </c>
    </row>
    <row r="373" spans="1:63" x14ac:dyDescent="0.2">
      <c r="A373" s="19" t="s">
        <v>354</v>
      </c>
      <c r="B373">
        <f t="shared" si="28"/>
        <v>55</v>
      </c>
      <c r="C373">
        <v>372</v>
      </c>
      <c r="D373">
        <v>2021</v>
      </c>
      <c r="E373">
        <v>-0.43</v>
      </c>
      <c r="F373">
        <v>0.43</v>
      </c>
      <c r="G373">
        <f t="shared" si="31"/>
        <v>-1</v>
      </c>
      <c r="H373" s="33">
        <v>0</v>
      </c>
      <c r="I373">
        <v>1</v>
      </c>
      <c r="J373">
        <v>2157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1</v>
      </c>
      <c r="T373">
        <v>1995</v>
      </c>
      <c r="U373">
        <v>2018</v>
      </c>
      <c r="V373">
        <f t="shared" si="27"/>
        <v>2007</v>
      </c>
      <c r="W373">
        <v>0</v>
      </c>
      <c r="X373">
        <v>0</v>
      </c>
      <c r="Y373">
        <v>1</v>
      </c>
      <c r="Z373">
        <v>0</v>
      </c>
      <c r="AA373">
        <v>1</v>
      </c>
      <c r="AB373">
        <v>0</v>
      </c>
      <c r="AC373">
        <v>0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1</v>
      </c>
      <c r="AU373">
        <v>1</v>
      </c>
      <c r="AV373">
        <v>1</v>
      </c>
      <c r="AW373">
        <v>1</v>
      </c>
      <c r="AX373">
        <v>0</v>
      </c>
      <c r="AY373" s="23">
        <v>1</v>
      </c>
      <c r="AZ373">
        <v>0</v>
      </c>
      <c r="BA373" s="23">
        <v>1</v>
      </c>
      <c r="BB373" s="23">
        <v>0</v>
      </c>
      <c r="BC373" s="23">
        <v>0</v>
      </c>
      <c r="BD373" s="23">
        <v>0</v>
      </c>
      <c r="BE373" s="23">
        <v>0</v>
      </c>
      <c r="BF373" s="23">
        <v>0</v>
      </c>
      <c r="BG373" s="23">
        <v>0</v>
      </c>
      <c r="BH373" s="23">
        <v>0</v>
      </c>
      <c r="BI373" s="23">
        <v>0</v>
      </c>
      <c r="BJ373" s="23">
        <v>1</v>
      </c>
      <c r="BK373" s="23">
        <v>0</v>
      </c>
    </row>
    <row r="374" spans="1:63" x14ac:dyDescent="0.2">
      <c r="A374" s="19" t="s">
        <v>354</v>
      </c>
      <c r="B374">
        <f t="shared" si="28"/>
        <v>55</v>
      </c>
      <c r="C374">
        <v>373</v>
      </c>
      <c r="D374">
        <v>2021</v>
      </c>
      <c r="E374">
        <v>-0.48</v>
      </c>
      <c r="F374">
        <v>0.42</v>
      </c>
      <c r="G374">
        <f t="shared" si="31"/>
        <v>-1.1428571428571428</v>
      </c>
      <c r="H374" s="33">
        <v>0</v>
      </c>
      <c r="I374">
        <v>1</v>
      </c>
      <c r="J374">
        <v>2102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1</v>
      </c>
      <c r="T374">
        <v>1995</v>
      </c>
      <c r="U374">
        <v>2018</v>
      </c>
      <c r="V374">
        <f t="shared" si="27"/>
        <v>2007</v>
      </c>
      <c r="W374">
        <v>0</v>
      </c>
      <c r="X374">
        <v>0</v>
      </c>
      <c r="Y374">
        <v>1</v>
      </c>
      <c r="Z374">
        <v>0</v>
      </c>
      <c r="AA374">
        <v>1</v>
      </c>
      <c r="AB374">
        <v>0</v>
      </c>
      <c r="AC374">
        <v>0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1</v>
      </c>
      <c r="AU374">
        <v>1</v>
      </c>
      <c r="AV374">
        <v>1</v>
      </c>
      <c r="AW374">
        <v>1</v>
      </c>
      <c r="AX374">
        <v>0</v>
      </c>
      <c r="AY374" s="23">
        <v>1</v>
      </c>
      <c r="AZ374">
        <v>0</v>
      </c>
      <c r="BA374" s="23">
        <v>1</v>
      </c>
      <c r="BB374" s="23">
        <v>0</v>
      </c>
      <c r="BC374" s="23">
        <v>0</v>
      </c>
      <c r="BD374" s="23">
        <v>0</v>
      </c>
      <c r="BE374" s="23">
        <v>0</v>
      </c>
      <c r="BF374" s="23">
        <v>0</v>
      </c>
      <c r="BG374" s="23">
        <v>0</v>
      </c>
      <c r="BH374" s="23">
        <v>0</v>
      </c>
      <c r="BI374" s="23">
        <v>0</v>
      </c>
      <c r="BJ374" s="23">
        <v>1</v>
      </c>
      <c r="BK374" s="23">
        <v>0</v>
      </c>
    </row>
    <row r="375" spans="1:63" x14ac:dyDescent="0.2">
      <c r="A375" s="19" t="s">
        <v>354</v>
      </c>
      <c r="B375">
        <f t="shared" si="28"/>
        <v>55</v>
      </c>
      <c r="C375">
        <v>374</v>
      </c>
      <c r="D375">
        <v>2021</v>
      </c>
      <c r="E375">
        <v>-0.55000000000000004</v>
      </c>
      <c r="F375">
        <v>0.42</v>
      </c>
      <c r="G375">
        <f t="shared" si="31"/>
        <v>-1.3095238095238098</v>
      </c>
      <c r="H375" s="33">
        <v>0</v>
      </c>
      <c r="I375">
        <v>1</v>
      </c>
      <c r="J375">
        <v>2043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1</v>
      </c>
      <c r="T375">
        <v>1995</v>
      </c>
      <c r="U375">
        <v>2018</v>
      </c>
      <c r="V375">
        <f t="shared" si="27"/>
        <v>2007</v>
      </c>
      <c r="W375">
        <v>0</v>
      </c>
      <c r="X375">
        <v>0</v>
      </c>
      <c r="Y375">
        <v>1</v>
      </c>
      <c r="Z375">
        <v>0</v>
      </c>
      <c r="AA375">
        <v>1</v>
      </c>
      <c r="AB375">
        <v>0</v>
      </c>
      <c r="AC375">
        <v>0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1</v>
      </c>
      <c r="AU375">
        <v>1</v>
      </c>
      <c r="AV375">
        <v>1</v>
      </c>
      <c r="AW375">
        <v>1</v>
      </c>
      <c r="AX375">
        <v>0</v>
      </c>
      <c r="AY375" s="23">
        <v>1</v>
      </c>
      <c r="AZ375">
        <v>0</v>
      </c>
      <c r="BA375" s="23">
        <v>1</v>
      </c>
      <c r="BB375" s="23">
        <v>0</v>
      </c>
      <c r="BC375" s="23">
        <v>0</v>
      </c>
      <c r="BD375" s="23">
        <v>0</v>
      </c>
      <c r="BE375" s="23">
        <v>0</v>
      </c>
      <c r="BF375" s="23">
        <v>0</v>
      </c>
      <c r="BG375" s="23">
        <v>0</v>
      </c>
      <c r="BH375" s="23">
        <v>0</v>
      </c>
      <c r="BI375" s="23">
        <v>0</v>
      </c>
      <c r="BJ375" s="23">
        <v>1</v>
      </c>
      <c r="BK375" s="23">
        <v>0</v>
      </c>
    </row>
    <row r="376" spans="1:63" x14ac:dyDescent="0.2">
      <c r="A376" s="1" t="s">
        <v>359</v>
      </c>
      <c r="B376">
        <f t="shared" si="28"/>
        <v>56</v>
      </c>
      <c r="C376">
        <v>375</v>
      </c>
      <c r="D376">
        <v>2013</v>
      </c>
      <c r="E376">
        <v>-1.2451000000000001</v>
      </c>
      <c r="F376">
        <v>0.2303</v>
      </c>
      <c r="G376">
        <f t="shared" si="31"/>
        <v>-5.4064264003473737</v>
      </c>
      <c r="H376" s="33">
        <v>0</v>
      </c>
      <c r="I376">
        <v>1</v>
      </c>
      <c r="J376">
        <v>4954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1</v>
      </c>
      <c r="R376">
        <v>0</v>
      </c>
      <c r="S376">
        <v>1</v>
      </c>
      <c r="T376">
        <v>1981</v>
      </c>
      <c r="U376">
        <v>2006</v>
      </c>
      <c r="V376">
        <f t="shared" si="27"/>
        <v>1994</v>
      </c>
      <c r="W376">
        <v>0</v>
      </c>
      <c r="X376">
        <v>0</v>
      </c>
      <c r="Y376">
        <v>1</v>
      </c>
      <c r="Z376">
        <v>0</v>
      </c>
      <c r="AA376">
        <v>1</v>
      </c>
      <c r="AB376">
        <v>0</v>
      </c>
      <c r="AC376">
        <v>1</v>
      </c>
      <c r="AD376">
        <v>0</v>
      </c>
      <c r="AE376">
        <v>0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0</v>
      </c>
      <c r="AN376">
        <v>0</v>
      </c>
      <c r="AO376">
        <v>0</v>
      </c>
      <c r="AP376">
        <v>1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1</v>
      </c>
      <c r="AY376" s="23">
        <v>0</v>
      </c>
      <c r="AZ376">
        <v>0</v>
      </c>
      <c r="BA376" s="23">
        <v>0</v>
      </c>
      <c r="BB376" s="23">
        <v>0</v>
      </c>
      <c r="BC376" s="23">
        <v>0</v>
      </c>
      <c r="BD376" s="23">
        <v>0</v>
      </c>
      <c r="BE376" s="23">
        <v>0</v>
      </c>
      <c r="BF376" s="23">
        <v>0</v>
      </c>
      <c r="BG376" s="23">
        <v>0</v>
      </c>
      <c r="BH376" s="23">
        <v>1</v>
      </c>
      <c r="BI376" s="23">
        <v>0</v>
      </c>
      <c r="BJ376" s="23">
        <v>0</v>
      </c>
      <c r="BK376" s="23">
        <v>0</v>
      </c>
    </row>
    <row r="377" spans="1:63" x14ac:dyDescent="0.2">
      <c r="A377" s="1" t="s">
        <v>359</v>
      </c>
      <c r="B377">
        <f t="shared" si="28"/>
        <v>56</v>
      </c>
      <c r="C377">
        <v>376</v>
      </c>
      <c r="D377">
        <v>2013</v>
      </c>
      <c r="E377">
        <v>-1.3171999999999999</v>
      </c>
      <c r="F377">
        <v>0.25219999999999998</v>
      </c>
      <c r="G377">
        <f t="shared" si="31"/>
        <v>-5.2228390166534497</v>
      </c>
      <c r="H377" s="33">
        <v>0</v>
      </c>
      <c r="I377">
        <v>1</v>
      </c>
      <c r="J377">
        <v>5025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1</v>
      </c>
      <c r="S377">
        <v>1</v>
      </c>
      <c r="T377">
        <v>1981</v>
      </c>
      <c r="U377">
        <v>2006</v>
      </c>
      <c r="V377">
        <f t="shared" si="27"/>
        <v>1994</v>
      </c>
      <c r="W377">
        <v>0</v>
      </c>
      <c r="X377">
        <v>0</v>
      </c>
      <c r="Y377">
        <v>1</v>
      </c>
      <c r="Z377">
        <v>0</v>
      </c>
      <c r="AA377">
        <v>1</v>
      </c>
      <c r="AB377">
        <v>0</v>
      </c>
      <c r="AC377">
        <v>1</v>
      </c>
      <c r="AD377">
        <v>0</v>
      </c>
      <c r="AE377">
        <v>0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0</v>
      </c>
      <c r="AN377">
        <v>0</v>
      </c>
      <c r="AO377">
        <v>0</v>
      </c>
      <c r="AP377">
        <v>1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0</v>
      </c>
      <c r="AX377">
        <v>1</v>
      </c>
      <c r="AY377" s="23">
        <v>0</v>
      </c>
      <c r="AZ377">
        <v>0</v>
      </c>
      <c r="BA377" s="23">
        <v>0</v>
      </c>
      <c r="BB377" s="23">
        <v>0</v>
      </c>
      <c r="BC377" s="23">
        <v>0</v>
      </c>
      <c r="BD377" s="23">
        <v>0</v>
      </c>
      <c r="BE377" s="23">
        <v>0</v>
      </c>
      <c r="BF377" s="23">
        <v>0</v>
      </c>
      <c r="BG377" s="23">
        <v>0</v>
      </c>
      <c r="BH377" s="23">
        <v>1</v>
      </c>
      <c r="BI377" s="23">
        <v>0</v>
      </c>
      <c r="BJ377" s="23">
        <v>0</v>
      </c>
      <c r="BK377" s="23">
        <v>0</v>
      </c>
    </row>
    <row r="378" spans="1:63" x14ac:dyDescent="0.2">
      <c r="A378" s="19" t="s">
        <v>364</v>
      </c>
      <c r="B378">
        <f t="shared" si="28"/>
        <v>57</v>
      </c>
      <c r="C378">
        <v>377</v>
      </c>
      <c r="D378">
        <v>2018</v>
      </c>
      <c r="E378">
        <v>-1.4139999999999999</v>
      </c>
      <c r="F378">
        <v>0.02</v>
      </c>
      <c r="G378">
        <f t="shared" si="31"/>
        <v>-70.699999999999989</v>
      </c>
      <c r="H378" s="33">
        <v>0</v>
      </c>
      <c r="I378">
        <v>1</v>
      </c>
      <c r="J378">
        <v>178537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1</v>
      </c>
      <c r="T378">
        <v>1995</v>
      </c>
      <c r="U378">
        <v>2013</v>
      </c>
      <c r="V378">
        <f t="shared" si="27"/>
        <v>2004</v>
      </c>
      <c r="W378">
        <v>1</v>
      </c>
      <c r="X378">
        <v>0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0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0</v>
      </c>
      <c r="AY378" s="23">
        <v>0</v>
      </c>
      <c r="AZ378">
        <v>1</v>
      </c>
      <c r="BA378" s="23">
        <v>0</v>
      </c>
      <c r="BB378" s="23">
        <v>0</v>
      </c>
      <c r="BC378" s="23">
        <v>1</v>
      </c>
      <c r="BD378" s="23">
        <v>0</v>
      </c>
      <c r="BE378" s="23">
        <v>1</v>
      </c>
      <c r="BF378" s="23">
        <v>0</v>
      </c>
      <c r="BG378" s="23">
        <v>0</v>
      </c>
      <c r="BH378" s="23">
        <v>0</v>
      </c>
      <c r="BI378" s="23">
        <v>0</v>
      </c>
      <c r="BJ378" s="23">
        <v>0</v>
      </c>
      <c r="BK378" s="23">
        <v>1</v>
      </c>
    </row>
    <row r="379" spans="1:63" x14ac:dyDescent="0.2">
      <c r="A379" s="19" t="s">
        <v>364</v>
      </c>
      <c r="B379">
        <f t="shared" si="28"/>
        <v>57</v>
      </c>
      <c r="C379">
        <v>378</v>
      </c>
      <c r="D379">
        <v>2018</v>
      </c>
      <c r="E379">
        <v>-1.415</v>
      </c>
      <c r="F379">
        <v>0.02</v>
      </c>
      <c r="G379">
        <f t="shared" si="31"/>
        <v>-70.75</v>
      </c>
      <c r="H379" s="33">
        <v>0</v>
      </c>
      <c r="I379">
        <v>1</v>
      </c>
      <c r="J379">
        <v>178537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1</v>
      </c>
      <c r="T379">
        <v>1995</v>
      </c>
      <c r="U379">
        <v>2013</v>
      </c>
      <c r="V379">
        <f t="shared" si="27"/>
        <v>2004</v>
      </c>
      <c r="W379">
        <v>1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0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0</v>
      </c>
      <c r="AY379" s="23">
        <v>0</v>
      </c>
      <c r="AZ379">
        <v>1</v>
      </c>
      <c r="BA379" s="23">
        <v>0</v>
      </c>
      <c r="BB379" s="23">
        <v>0</v>
      </c>
      <c r="BC379" s="23">
        <v>1</v>
      </c>
      <c r="BD379" s="23">
        <v>0</v>
      </c>
      <c r="BE379" s="23">
        <v>1</v>
      </c>
      <c r="BF379" s="23">
        <v>0</v>
      </c>
      <c r="BG379" s="23">
        <v>0</v>
      </c>
      <c r="BH379" s="23">
        <v>0</v>
      </c>
      <c r="BI379" s="23">
        <v>0</v>
      </c>
      <c r="BJ379" s="23">
        <v>0</v>
      </c>
      <c r="BK379" s="23">
        <v>1</v>
      </c>
    </row>
    <row r="380" spans="1:63" x14ac:dyDescent="0.2">
      <c r="A380" s="1" t="s">
        <v>369</v>
      </c>
      <c r="B380">
        <f t="shared" si="28"/>
        <v>58</v>
      </c>
      <c r="C380">
        <v>379</v>
      </c>
      <c r="D380">
        <v>2022</v>
      </c>
      <c r="E380">
        <v>-1.8560000000000001</v>
      </c>
      <c r="F380">
        <v>0.01</v>
      </c>
      <c r="G380">
        <f t="shared" si="31"/>
        <v>-185.6</v>
      </c>
      <c r="H380" s="33">
        <v>0</v>
      </c>
      <c r="I380">
        <v>1</v>
      </c>
      <c r="J380">
        <v>161255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0</v>
      </c>
      <c r="S380">
        <v>1</v>
      </c>
      <c r="T380">
        <v>2000</v>
      </c>
      <c r="U380">
        <v>2015</v>
      </c>
      <c r="V380">
        <f t="shared" si="27"/>
        <v>2008</v>
      </c>
      <c r="W380">
        <v>1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0</v>
      </c>
      <c r="AM380">
        <v>1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1</v>
      </c>
      <c r="AU380">
        <v>1</v>
      </c>
      <c r="AV380">
        <v>0</v>
      </c>
      <c r="AW380">
        <v>1</v>
      </c>
      <c r="AX380">
        <v>0</v>
      </c>
      <c r="AY380" s="23">
        <v>1</v>
      </c>
      <c r="AZ380">
        <v>0</v>
      </c>
      <c r="BA380" s="23">
        <v>1</v>
      </c>
      <c r="BB380" s="23">
        <v>0</v>
      </c>
      <c r="BC380" s="23">
        <v>0</v>
      </c>
      <c r="BD380" s="23">
        <v>0</v>
      </c>
      <c r="BE380" s="23">
        <v>0</v>
      </c>
      <c r="BF380" s="23">
        <v>0</v>
      </c>
      <c r="BG380" s="23">
        <v>0</v>
      </c>
      <c r="BH380" s="23">
        <v>0</v>
      </c>
      <c r="BI380" s="23">
        <v>0</v>
      </c>
      <c r="BJ380" s="23">
        <v>1</v>
      </c>
      <c r="BK380" s="23">
        <v>0</v>
      </c>
    </row>
    <row r="381" spans="1:63" x14ac:dyDescent="0.2">
      <c r="A381" s="1" t="s">
        <v>369</v>
      </c>
      <c r="B381">
        <f t="shared" si="28"/>
        <v>58</v>
      </c>
      <c r="C381">
        <v>380</v>
      </c>
      <c r="D381">
        <v>2022</v>
      </c>
      <c r="E381">
        <v>-1.849</v>
      </c>
      <c r="F381">
        <v>0.01</v>
      </c>
      <c r="G381">
        <f t="shared" si="31"/>
        <v>-184.9</v>
      </c>
      <c r="H381" s="33">
        <v>0</v>
      </c>
      <c r="I381">
        <v>1</v>
      </c>
      <c r="J381">
        <v>160650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1</v>
      </c>
      <c r="T381">
        <v>2000</v>
      </c>
      <c r="U381">
        <v>2015</v>
      </c>
      <c r="V381">
        <f t="shared" si="27"/>
        <v>2008</v>
      </c>
      <c r="W381">
        <v>1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0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0</v>
      </c>
      <c r="AW381">
        <v>1</v>
      </c>
      <c r="AX381">
        <v>0</v>
      </c>
      <c r="AY381" s="23">
        <v>1</v>
      </c>
      <c r="AZ381">
        <v>0</v>
      </c>
      <c r="BA381" s="23">
        <v>1</v>
      </c>
      <c r="BB381" s="23">
        <v>0</v>
      </c>
      <c r="BC381" s="23">
        <v>0</v>
      </c>
      <c r="BD381" s="23">
        <v>0</v>
      </c>
      <c r="BE381" s="23">
        <v>0</v>
      </c>
      <c r="BF381" s="23">
        <v>0</v>
      </c>
      <c r="BG381" s="23">
        <v>0</v>
      </c>
      <c r="BH381" s="23">
        <v>0</v>
      </c>
      <c r="BI381" s="23">
        <v>0</v>
      </c>
      <c r="BJ381" s="23">
        <v>1</v>
      </c>
      <c r="BK381" s="23">
        <v>0</v>
      </c>
    </row>
    <row r="382" spans="1:63" x14ac:dyDescent="0.2">
      <c r="A382" s="1" t="s">
        <v>369</v>
      </c>
      <c r="B382">
        <f t="shared" si="28"/>
        <v>58</v>
      </c>
      <c r="C382">
        <v>381</v>
      </c>
      <c r="D382">
        <v>2022</v>
      </c>
      <c r="E382">
        <v>-1.8720000000000001</v>
      </c>
      <c r="F382">
        <v>0.01</v>
      </c>
      <c r="G382">
        <f t="shared" si="31"/>
        <v>-187.20000000000002</v>
      </c>
      <c r="H382" s="33">
        <v>0</v>
      </c>
      <c r="I382">
        <v>1</v>
      </c>
      <c r="J382">
        <v>161264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1</v>
      </c>
      <c r="T382">
        <v>2000</v>
      </c>
      <c r="U382">
        <v>2015</v>
      </c>
      <c r="V382">
        <f t="shared" si="27"/>
        <v>2008</v>
      </c>
      <c r="W382">
        <v>1</v>
      </c>
      <c r="X382">
        <v>0</v>
      </c>
      <c r="Y382">
        <v>1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0</v>
      </c>
      <c r="AM382">
        <v>1</v>
      </c>
      <c r="AN382">
        <v>1</v>
      </c>
      <c r="AO382">
        <v>1</v>
      </c>
      <c r="AP382">
        <v>1</v>
      </c>
      <c r="AQ382">
        <v>1</v>
      </c>
      <c r="AR382">
        <v>1</v>
      </c>
      <c r="AS382">
        <v>1</v>
      </c>
      <c r="AT382">
        <v>1</v>
      </c>
      <c r="AU382">
        <v>1</v>
      </c>
      <c r="AV382">
        <v>0</v>
      </c>
      <c r="AW382">
        <v>1</v>
      </c>
      <c r="AX382">
        <v>0</v>
      </c>
      <c r="AY382" s="23">
        <v>1</v>
      </c>
      <c r="AZ382">
        <v>0</v>
      </c>
      <c r="BA382" s="23">
        <v>1</v>
      </c>
      <c r="BB382" s="23">
        <v>0</v>
      </c>
      <c r="BC382" s="23">
        <v>0</v>
      </c>
      <c r="BD382" s="23">
        <v>0</v>
      </c>
      <c r="BE382" s="23">
        <v>0</v>
      </c>
      <c r="BF382" s="23">
        <v>0</v>
      </c>
      <c r="BG382" s="23">
        <v>0</v>
      </c>
      <c r="BH382" s="23">
        <v>0</v>
      </c>
      <c r="BI382" s="23">
        <v>0</v>
      </c>
      <c r="BJ382" s="23">
        <v>1</v>
      </c>
      <c r="BK382" s="23">
        <v>0</v>
      </c>
    </row>
    <row r="383" spans="1:63" x14ac:dyDescent="0.2">
      <c r="A383" s="1" t="s">
        <v>369</v>
      </c>
      <c r="B383">
        <f t="shared" si="28"/>
        <v>58</v>
      </c>
      <c r="C383">
        <v>382</v>
      </c>
      <c r="D383">
        <v>2022</v>
      </c>
      <c r="E383">
        <v>-1.8540000000000001</v>
      </c>
      <c r="F383">
        <v>0.01</v>
      </c>
      <c r="G383">
        <f t="shared" si="31"/>
        <v>-185.4</v>
      </c>
      <c r="H383" s="33">
        <v>0</v>
      </c>
      <c r="I383">
        <v>1</v>
      </c>
      <c r="J383">
        <v>161271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1</v>
      </c>
      <c r="T383">
        <v>2000</v>
      </c>
      <c r="U383">
        <v>2015</v>
      </c>
      <c r="V383">
        <f t="shared" si="27"/>
        <v>2008</v>
      </c>
      <c r="W383">
        <v>1</v>
      </c>
      <c r="X383">
        <v>0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0</v>
      </c>
      <c r="AM383">
        <v>1</v>
      </c>
      <c r="AN383">
        <v>1</v>
      </c>
      <c r="AO383">
        <v>1</v>
      </c>
      <c r="AP383">
        <v>1</v>
      </c>
      <c r="AQ383">
        <v>1</v>
      </c>
      <c r="AR383">
        <v>1</v>
      </c>
      <c r="AS383">
        <v>1</v>
      </c>
      <c r="AT383">
        <v>1</v>
      </c>
      <c r="AU383">
        <v>1</v>
      </c>
      <c r="AV383">
        <v>0</v>
      </c>
      <c r="AW383">
        <v>1</v>
      </c>
      <c r="AX383">
        <v>0</v>
      </c>
      <c r="AY383" s="23">
        <v>1</v>
      </c>
      <c r="AZ383">
        <v>0</v>
      </c>
      <c r="BA383" s="23">
        <v>1</v>
      </c>
      <c r="BB383" s="23">
        <v>0</v>
      </c>
      <c r="BC383" s="23">
        <v>0</v>
      </c>
      <c r="BD383" s="23">
        <v>0</v>
      </c>
      <c r="BE383" s="23">
        <v>0</v>
      </c>
      <c r="BF383" s="23">
        <v>0</v>
      </c>
      <c r="BG383" s="23">
        <v>0</v>
      </c>
      <c r="BH383" s="23">
        <v>0</v>
      </c>
      <c r="BI383" s="23">
        <v>0</v>
      </c>
      <c r="BJ383" s="23">
        <v>1</v>
      </c>
      <c r="BK383" s="23">
        <v>0</v>
      </c>
    </row>
    <row r="384" spans="1:63" x14ac:dyDescent="0.2">
      <c r="A384" s="1" t="s">
        <v>369</v>
      </c>
      <c r="B384">
        <f t="shared" si="28"/>
        <v>58</v>
      </c>
      <c r="C384">
        <v>383</v>
      </c>
      <c r="D384">
        <v>2022</v>
      </c>
      <c r="E384">
        <v>-1.8520000000000001</v>
      </c>
      <c r="F384">
        <v>0.01</v>
      </c>
      <c r="G384">
        <f t="shared" si="31"/>
        <v>-185.20000000000002</v>
      </c>
      <c r="H384" s="33">
        <v>0</v>
      </c>
      <c r="I384">
        <v>1</v>
      </c>
      <c r="J384">
        <v>161271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</v>
      </c>
      <c r="R384">
        <v>0</v>
      </c>
      <c r="S384">
        <v>1</v>
      </c>
      <c r="T384">
        <v>2000</v>
      </c>
      <c r="U384">
        <v>2015</v>
      </c>
      <c r="V384">
        <f t="shared" si="27"/>
        <v>2008</v>
      </c>
      <c r="W384">
        <v>1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0</v>
      </c>
      <c r="AM384">
        <v>1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1</v>
      </c>
      <c r="AU384">
        <v>1</v>
      </c>
      <c r="AV384">
        <v>0</v>
      </c>
      <c r="AW384">
        <v>1</v>
      </c>
      <c r="AX384">
        <v>0</v>
      </c>
      <c r="AY384" s="23">
        <v>1</v>
      </c>
      <c r="AZ384">
        <v>0</v>
      </c>
      <c r="BA384" s="23">
        <v>1</v>
      </c>
      <c r="BB384" s="23">
        <v>0</v>
      </c>
      <c r="BC384" s="23">
        <v>0</v>
      </c>
      <c r="BD384" s="23">
        <v>0</v>
      </c>
      <c r="BE384" s="23">
        <v>0</v>
      </c>
      <c r="BF384" s="23">
        <v>0</v>
      </c>
      <c r="BG384" s="23">
        <v>0</v>
      </c>
      <c r="BH384" s="23">
        <v>0</v>
      </c>
      <c r="BI384" s="23">
        <v>0</v>
      </c>
      <c r="BJ384" s="23">
        <v>1</v>
      </c>
      <c r="BK384" s="23">
        <v>0</v>
      </c>
    </row>
    <row r="385" spans="1:63" x14ac:dyDescent="0.2">
      <c r="A385" s="1" t="s">
        <v>369</v>
      </c>
      <c r="B385">
        <f t="shared" si="28"/>
        <v>58</v>
      </c>
      <c r="C385">
        <v>384</v>
      </c>
      <c r="D385">
        <v>2022</v>
      </c>
      <c r="E385">
        <v>-1.867</v>
      </c>
      <c r="F385">
        <v>0.01</v>
      </c>
      <c r="G385">
        <f t="shared" si="31"/>
        <v>-186.7</v>
      </c>
      <c r="H385" s="33">
        <v>0</v>
      </c>
      <c r="I385">
        <v>1</v>
      </c>
      <c r="J385">
        <v>161271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1</v>
      </c>
      <c r="T385">
        <v>2000</v>
      </c>
      <c r="U385">
        <v>2015</v>
      </c>
      <c r="V385">
        <f t="shared" si="27"/>
        <v>2008</v>
      </c>
      <c r="W385">
        <v>1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0</v>
      </c>
      <c r="AM385">
        <v>1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  <c r="AT385">
        <v>1</v>
      </c>
      <c r="AU385">
        <v>1</v>
      </c>
      <c r="AV385">
        <v>0</v>
      </c>
      <c r="AW385">
        <v>1</v>
      </c>
      <c r="AX385">
        <v>0</v>
      </c>
      <c r="AY385" s="23">
        <v>1</v>
      </c>
      <c r="AZ385">
        <v>0</v>
      </c>
      <c r="BA385" s="23">
        <v>1</v>
      </c>
      <c r="BB385" s="23">
        <v>0</v>
      </c>
      <c r="BC385" s="23">
        <v>0</v>
      </c>
      <c r="BD385" s="23">
        <v>0</v>
      </c>
      <c r="BE385" s="23">
        <v>0</v>
      </c>
      <c r="BF385" s="23">
        <v>0</v>
      </c>
      <c r="BG385" s="23">
        <v>0</v>
      </c>
      <c r="BH385" s="23">
        <v>0</v>
      </c>
      <c r="BI385" s="23">
        <v>0</v>
      </c>
      <c r="BJ385" s="23">
        <v>1</v>
      </c>
      <c r="BK385" s="23">
        <v>0</v>
      </c>
    </row>
    <row r="386" spans="1:63" x14ac:dyDescent="0.2">
      <c r="A386" s="1" t="s">
        <v>375</v>
      </c>
      <c r="B386">
        <f t="shared" si="28"/>
        <v>59</v>
      </c>
      <c r="C386">
        <v>385</v>
      </c>
      <c r="D386">
        <v>2014</v>
      </c>
      <c r="E386">
        <v>-1.9159999999999999</v>
      </c>
      <c r="F386">
        <v>7.0000000000000001E-3</v>
      </c>
      <c r="G386">
        <f t="shared" si="31"/>
        <v>-273.71428571428572</v>
      </c>
      <c r="H386" s="33">
        <v>0</v>
      </c>
      <c r="I386">
        <v>1</v>
      </c>
      <c r="J386">
        <v>104627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1</v>
      </c>
      <c r="T386">
        <v>1999</v>
      </c>
      <c r="U386">
        <v>2009</v>
      </c>
      <c r="V386">
        <f t="shared" ref="V386:V449" si="32">ROUND(AVERAGE(T386:U386), 0)</f>
        <v>2004</v>
      </c>
      <c r="W386">
        <v>1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0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  <c r="AM386">
        <v>0</v>
      </c>
      <c r="AN386">
        <v>0</v>
      </c>
      <c r="AO386">
        <v>1</v>
      </c>
      <c r="AP386">
        <v>1</v>
      </c>
      <c r="AQ386">
        <v>1</v>
      </c>
      <c r="AR386">
        <v>1</v>
      </c>
      <c r="AS386">
        <v>1</v>
      </c>
      <c r="AT386">
        <v>1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s="23">
        <v>0</v>
      </c>
      <c r="BK386" s="23">
        <v>0</v>
      </c>
    </row>
    <row r="387" spans="1:63" x14ac:dyDescent="0.2">
      <c r="A387" s="1" t="s">
        <v>375</v>
      </c>
      <c r="B387">
        <f t="shared" ref="B387:B450" si="33">IF(A387&lt;&gt;A386, B386 + 1, B386 )</f>
        <v>59</v>
      </c>
      <c r="C387">
        <v>386</v>
      </c>
      <c r="D387">
        <v>2014</v>
      </c>
      <c r="E387">
        <v>-1.589</v>
      </c>
      <c r="F387">
        <v>7.0000000000000001E-3</v>
      </c>
      <c r="G387">
        <f t="shared" si="31"/>
        <v>-227</v>
      </c>
      <c r="H387" s="33">
        <v>0</v>
      </c>
      <c r="I387">
        <v>1</v>
      </c>
      <c r="J387">
        <v>104627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1</v>
      </c>
      <c r="T387">
        <v>1999</v>
      </c>
      <c r="U387">
        <v>2009</v>
      </c>
      <c r="V387">
        <f t="shared" si="32"/>
        <v>2004</v>
      </c>
      <c r="W387">
        <v>1</v>
      </c>
      <c r="X387">
        <v>0</v>
      </c>
      <c r="Y387">
        <v>1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  <c r="AM387">
        <v>0</v>
      </c>
      <c r="AN387">
        <v>0</v>
      </c>
      <c r="AO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1</v>
      </c>
      <c r="AW387">
        <v>1</v>
      </c>
      <c r="AX387">
        <v>0</v>
      </c>
      <c r="AY387">
        <v>0</v>
      </c>
      <c r="AZ387">
        <v>1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1</v>
      </c>
      <c r="BH387">
        <v>0</v>
      </c>
      <c r="BI387">
        <v>0</v>
      </c>
      <c r="BJ387" s="23">
        <v>0</v>
      </c>
      <c r="BK387" s="23">
        <v>1</v>
      </c>
    </row>
    <row r="388" spans="1:63" x14ac:dyDescent="0.2">
      <c r="A388" s="1" t="s">
        <v>375</v>
      </c>
      <c r="B388">
        <f t="shared" si="33"/>
        <v>59</v>
      </c>
      <c r="C388">
        <v>387</v>
      </c>
      <c r="D388">
        <v>2014</v>
      </c>
      <c r="E388">
        <v>-1.274</v>
      </c>
      <c r="F388">
        <v>1.2999999999999999E-2</v>
      </c>
      <c r="G388">
        <f t="shared" si="31"/>
        <v>-98</v>
      </c>
      <c r="H388" s="33">
        <v>0</v>
      </c>
      <c r="I388">
        <v>1</v>
      </c>
      <c r="J388">
        <v>9306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1</v>
      </c>
      <c r="T388">
        <v>1999</v>
      </c>
      <c r="U388">
        <v>2009</v>
      </c>
      <c r="V388">
        <f t="shared" si="32"/>
        <v>2004</v>
      </c>
      <c r="W388">
        <v>1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1</v>
      </c>
      <c r="AG388">
        <v>1</v>
      </c>
      <c r="AH388">
        <v>0</v>
      </c>
      <c r="AI388">
        <v>1</v>
      </c>
      <c r="AJ388">
        <v>1</v>
      </c>
      <c r="AK388">
        <v>1</v>
      </c>
      <c r="AL388">
        <v>1</v>
      </c>
      <c r="AM388">
        <v>0</v>
      </c>
      <c r="AN388">
        <v>0</v>
      </c>
      <c r="AO388">
        <v>1</v>
      </c>
      <c r="AP388">
        <v>1</v>
      </c>
      <c r="AQ388">
        <v>0</v>
      </c>
      <c r="AR388">
        <v>1</v>
      </c>
      <c r="AS388">
        <v>1</v>
      </c>
      <c r="AT388">
        <v>1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s="23">
        <v>0</v>
      </c>
      <c r="BK388" s="23">
        <v>0</v>
      </c>
    </row>
    <row r="389" spans="1:63" x14ac:dyDescent="0.2">
      <c r="A389" s="1" t="s">
        <v>375</v>
      </c>
      <c r="B389">
        <f t="shared" si="33"/>
        <v>59</v>
      </c>
      <c r="C389">
        <v>388</v>
      </c>
      <c r="D389">
        <v>2014</v>
      </c>
      <c r="E389">
        <v>-1.073</v>
      </c>
      <c r="F389">
        <v>0.02</v>
      </c>
      <c r="G389">
        <f t="shared" si="31"/>
        <v>-53.65</v>
      </c>
      <c r="H389" s="33">
        <v>0</v>
      </c>
      <c r="I389">
        <v>1</v>
      </c>
      <c r="J389">
        <v>9306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  <c r="R389">
        <v>0</v>
      </c>
      <c r="S389">
        <v>1</v>
      </c>
      <c r="T389">
        <v>1999</v>
      </c>
      <c r="U389">
        <v>2009</v>
      </c>
      <c r="V389">
        <f t="shared" si="32"/>
        <v>2004</v>
      </c>
      <c r="W389">
        <v>1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1</v>
      </c>
      <c r="AD389">
        <v>0</v>
      </c>
      <c r="AE389">
        <v>0</v>
      </c>
      <c r="AF389">
        <v>1</v>
      </c>
      <c r="AG389">
        <v>1</v>
      </c>
      <c r="AH389">
        <v>0</v>
      </c>
      <c r="AI389">
        <v>1</v>
      </c>
      <c r="AJ389">
        <v>1</v>
      </c>
      <c r="AK389">
        <v>1</v>
      </c>
      <c r="AL389">
        <v>1</v>
      </c>
      <c r="AM389">
        <v>0</v>
      </c>
      <c r="AN389">
        <v>0</v>
      </c>
      <c r="AO389">
        <v>1</v>
      </c>
      <c r="AP389">
        <v>1</v>
      </c>
      <c r="AQ389">
        <v>0</v>
      </c>
      <c r="AR389">
        <v>1</v>
      </c>
      <c r="AS389">
        <v>1</v>
      </c>
      <c r="AT389">
        <v>1</v>
      </c>
      <c r="AU389">
        <v>1</v>
      </c>
      <c r="AV389">
        <v>1</v>
      </c>
      <c r="AW389">
        <v>1</v>
      </c>
      <c r="AX389">
        <v>0</v>
      </c>
      <c r="AY389">
        <v>0</v>
      </c>
      <c r="AZ389">
        <v>1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1</v>
      </c>
      <c r="BH389">
        <v>0</v>
      </c>
      <c r="BI389">
        <v>0</v>
      </c>
      <c r="BJ389" s="23">
        <v>0</v>
      </c>
      <c r="BK389" s="23">
        <v>1</v>
      </c>
    </row>
    <row r="390" spans="1:63" x14ac:dyDescent="0.2">
      <c r="A390" s="1" t="s">
        <v>375</v>
      </c>
      <c r="B390">
        <f t="shared" si="33"/>
        <v>59</v>
      </c>
      <c r="C390">
        <v>389</v>
      </c>
      <c r="D390">
        <v>2014</v>
      </c>
      <c r="E390">
        <v>-1.292</v>
      </c>
      <c r="F390">
        <v>1.9E-2</v>
      </c>
      <c r="G390">
        <f t="shared" si="31"/>
        <v>-68</v>
      </c>
      <c r="H390" s="33">
        <v>0</v>
      </c>
      <c r="I390">
        <v>1</v>
      </c>
      <c r="J390">
        <v>67673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1</v>
      </c>
      <c r="T390">
        <v>1999</v>
      </c>
      <c r="U390">
        <v>2009</v>
      </c>
      <c r="V390">
        <f t="shared" si="32"/>
        <v>2004</v>
      </c>
      <c r="W390">
        <v>1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1</v>
      </c>
      <c r="AD390">
        <v>0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  <c r="AM390">
        <v>0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1</v>
      </c>
      <c r="AT390">
        <v>1</v>
      </c>
      <c r="AU390">
        <v>1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 s="23">
        <v>0</v>
      </c>
      <c r="BK390" s="23">
        <v>0</v>
      </c>
    </row>
    <row r="391" spans="1:63" x14ac:dyDescent="0.2">
      <c r="A391" s="1" t="s">
        <v>375</v>
      </c>
      <c r="B391">
        <f t="shared" si="33"/>
        <v>59</v>
      </c>
      <c r="C391">
        <v>390</v>
      </c>
      <c r="D391">
        <v>2014</v>
      </c>
      <c r="E391">
        <v>-1.206</v>
      </c>
      <c r="F391">
        <v>0.02</v>
      </c>
      <c r="G391">
        <f t="shared" si="31"/>
        <v>-60.3</v>
      </c>
      <c r="H391" s="33">
        <v>0</v>
      </c>
      <c r="I391">
        <v>1</v>
      </c>
      <c r="J391">
        <v>67673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1</v>
      </c>
      <c r="T391">
        <v>1999</v>
      </c>
      <c r="U391">
        <v>2009</v>
      </c>
      <c r="V391">
        <f t="shared" si="32"/>
        <v>2004</v>
      </c>
      <c r="W391">
        <v>1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1</v>
      </c>
      <c r="AD391">
        <v>0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0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1</v>
      </c>
      <c r="AT391">
        <v>1</v>
      </c>
      <c r="AU391">
        <v>1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1</v>
      </c>
      <c r="BH391">
        <v>0</v>
      </c>
      <c r="BI391">
        <v>0</v>
      </c>
      <c r="BJ391" s="23">
        <v>0</v>
      </c>
      <c r="BK391" s="23">
        <v>1</v>
      </c>
    </row>
    <row r="392" spans="1:63" x14ac:dyDescent="0.2">
      <c r="A392" s="1" t="s">
        <v>375</v>
      </c>
      <c r="B392">
        <f t="shared" si="33"/>
        <v>59</v>
      </c>
      <c r="C392">
        <v>391</v>
      </c>
      <c r="D392">
        <v>2014</v>
      </c>
      <c r="E392">
        <v>-0.77300000000000002</v>
      </c>
      <c r="F392">
        <v>3.1E-2</v>
      </c>
      <c r="G392">
        <f t="shared" si="31"/>
        <v>-24.935483870967744</v>
      </c>
      <c r="H392" s="33">
        <v>0</v>
      </c>
      <c r="I392">
        <v>1</v>
      </c>
      <c r="J392">
        <v>55438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1</v>
      </c>
      <c r="T392">
        <v>1999</v>
      </c>
      <c r="U392">
        <v>2009</v>
      </c>
      <c r="V392">
        <f t="shared" si="32"/>
        <v>2004</v>
      </c>
      <c r="W392">
        <v>1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  <c r="AM392">
        <v>0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1</v>
      </c>
      <c r="AT392">
        <v>1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0</v>
      </c>
      <c r="BD392">
        <v>0</v>
      </c>
      <c r="BE392">
        <v>0</v>
      </c>
      <c r="BF392">
        <v>1</v>
      </c>
      <c r="BG392">
        <v>1</v>
      </c>
      <c r="BH392">
        <v>0</v>
      </c>
      <c r="BI392">
        <v>0</v>
      </c>
      <c r="BJ392" s="23">
        <v>0</v>
      </c>
      <c r="BK392" s="23">
        <v>1</v>
      </c>
    </row>
    <row r="393" spans="1:63" x14ac:dyDescent="0.2">
      <c r="A393" s="1" t="s">
        <v>375</v>
      </c>
      <c r="B393">
        <f t="shared" si="33"/>
        <v>59</v>
      </c>
      <c r="C393">
        <v>392</v>
      </c>
      <c r="D393">
        <v>2014</v>
      </c>
      <c r="E393">
        <v>-1.6140000000000001</v>
      </c>
      <c r="F393">
        <v>7.0000000000000001E-3</v>
      </c>
      <c r="G393">
        <f t="shared" si="31"/>
        <v>-230.57142857142858</v>
      </c>
      <c r="H393" s="33">
        <v>0</v>
      </c>
      <c r="I393">
        <v>1</v>
      </c>
      <c r="J393">
        <v>67673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1</v>
      </c>
      <c r="T393">
        <v>1999</v>
      </c>
      <c r="U393">
        <v>2009</v>
      </c>
      <c r="V393">
        <f t="shared" si="32"/>
        <v>2004</v>
      </c>
      <c r="W393">
        <v>1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1</v>
      </c>
      <c r="AD393">
        <v>0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  <c r="AM393">
        <v>0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s="23">
        <v>0</v>
      </c>
      <c r="BK393" s="23">
        <v>0</v>
      </c>
    </row>
    <row r="394" spans="1:63" x14ac:dyDescent="0.2">
      <c r="A394" s="1" t="s">
        <v>375</v>
      </c>
      <c r="B394">
        <f t="shared" si="33"/>
        <v>59</v>
      </c>
      <c r="C394">
        <v>393</v>
      </c>
      <c r="D394">
        <v>2014</v>
      </c>
      <c r="E394">
        <v>-1.2789999999999999</v>
      </c>
      <c r="F394">
        <v>8.0000000000000002E-3</v>
      </c>
      <c r="G394">
        <f t="shared" si="31"/>
        <v>-159.875</v>
      </c>
      <c r="H394" s="33">
        <v>0</v>
      </c>
      <c r="I394">
        <v>1</v>
      </c>
      <c r="J394">
        <v>67673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1</v>
      </c>
      <c r="T394">
        <v>1999</v>
      </c>
      <c r="U394">
        <v>2009</v>
      </c>
      <c r="V394">
        <f t="shared" si="32"/>
        <v>2004</v>
      </c>
      <c r="W394">
        <v>1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1</v>
      </c>
      <c r="AD394">
        <v>0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  <c r="AM394">
        <v>0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1</v>
      </c>
      <c r="BH394">
        <v>0</v>
      </c>
      <c r="BI394">
        <v>0</v>
      </c>
      <c r="BJ394" s="23">
        <v>0</v>
      </c>
      <c r="BK394" s="23">
        <v>1</v>
      </c>
    </row>
    <row r="395" spans="1:63" x14ac:dyDescent="0.2">
      <c r="A395" s="1" t="s">
        <v>375</v>
      </c>
      <c r="B395">
        <f t="shared" si="33"/>
        <v>59</v>
      </c>
      <c r="C395">
        <v>394</v>
      </c>
      <c r="D395">
        <v>2014</v>
      </c>
      <c r="E395">
        <v>-0.97899999999999998</v>
      </c>
      <c r="F395">
        <v>1.2E-2</v>
      </c>
      <c r="G395">
        <f t="shared" si="31"/>
        <v>-81.583333333333329</v>
      </c>
      <c r="H395" s="33">
        <v>0</v>
      </c>
      <c r="I395">
        <v>1</v>
      </c>
      <c r="J395">
        <v>55438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1</v>
      </c>
      <c r="T395">
        <v>1999</v>
      </c>
      <c r="U395">
        <v>2009</v>
      </c>
      <c r="V395">
        <f t="shared" si="32"/>
        <v>2004</v>
      </c>
      <c r="W395">
        <v>1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1</v>
      </c>
      <c r="AD395">
        <v>0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  <c r="AM395">
        <v>0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0</v>
      </c>
      <c r="BD395">
        <v>0</v>
      </c>
      <c r="BE395">
        <v>0</v>
      </c>
      <c r="BF395">
        <v>1</v>
      </c>
      <c r="BG395">
        <v>1</v>
      </c>
      <c r="BH395">
        <v>0</v>
      </c>
      <c r="BI395">
        <v>0</v>
      </c>
      <c r="BJ395" s="23">
        <v>0</v>
      </c>
      <c r="BK395" s="23">
        <v>1</v>
      </c>
    </row>
    <row r="396" spans="1:63" x14ac:dyDescent="0.2">
      <c r="A396" s="1" t="s">
        <v>375</v>
      </c>
      <c r="B396">
        <f t="shared" si="33"/>
        <v>59</v>
      </c>
      <c r="C396">
        <v>395</v>
      </c>
      <c r="D396">
        <v>2014</v>
      </c>
      <c r="E396">
        <v>-1.272</v>
      </c>
      <c r="F396">
        <v>1.2999999999999999E-2</v>
      </c>
      <c r="G396">
        <f t="shared" si="31"/>
        <v>-97.846153846153854</v>
      </c>
      <c r="H396" s="33">
        <v>0</v>
      </c>
      <c r="I396">
        <v>1</v>
      </c>
      <c r="J396">
        <v>67673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1</v>
      </c>
      <c r="T396">
        <v>1999</v>
      </c>
      <c r="U396">
        <v>2009</v>
      </c>
      <c r="V396">
        <f t="shared" si="32"/>
        <v>2004</v>
      </c>
      <c r="W396">
        <v>1</v>
      </c>
      <c r="X396">
        <v>0</v>
      </c>
      <c r="Y396">
        <v>1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  <c r="AM396">
        <v>0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1</v>
      </c>
      <c r="BH396">
        <v>0</v>
      </c>
      <c r="BI396">
        <v>0</v>
      </c>
      <c r="BJ396" s="23">
        <v>0</v>
      </c>
      <c r="BK396" s="23">
        <v>1</v>
      </c>
    </row>
    <row r="397" spans="1:63" x14ac:dyDescent="0.2">
      <c r="A397" s="1" t="s">
        <v>375</v>
      </c>
      <c r="B397">
        <f t="shared" si="33"/>
        <v>59</v>
      </c>
      <c r="C397">
        <v>396</v>
      </c>
      <c r="D397">
        <v>2014</v>
      </c>
      <c r="E397">
        <v>-1.131</v>
      </c>
      <c r="F397">
        <v>1.7999999999999999E-2</v>
      </c>
      <c r="G397">
        <f t="shared" si="31"/>
        <v>-62.833333333333336</v>
      </c>
      <c r="H397" s="33">
        <v>0</v>
      </c>
      <c r="I397">
        <v>1</v>
      </c>
      <c r="J397">
        <v>55438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1</v>
      </c>
      <c r="T397">
        <v>1999</v>
      </c>
      <c r="U397">
        <v>2009</v>
      </c>
      <c r="V397">
        <f t="shared" si="32"/>
        <v>2004</v>
      </c>
      <c r="W397">
        <v>1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1</v>
      </c>
      <c r="AD397">
        <v>0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  <c r="AM397">
        <v>0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1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0</v>
      </c>
      <c r="BD397">
        <v>0</v>
      </c>
      <c r="BE397">
        <v>0</v>
      </c>
      <c r="BF397">
        <v>1</v>
      </c>
      <c r="BG397">
        <v>1</v>
      </c>
      <c r="BH397">
        <v>0</v>
      </c>
      <c r="BI397">
        <v>0</v>
      </c>
      <c r="BJ397" s="23">
        <v>0</v>
      </c>
      <c r="BK397" s="23">
        <v>1</v>
      </c>
    </row>
    <row r="398" spans="1:63" x14ac:dyDescent="0.2">
      <c r="A398" s="1" t="s">
        <v>375</v>
      </c>
      <c r="B398">
        <f t="shared" si="33"/>
        <v>59</v>
      </c>
      <c r="C398">
        <v>397</v>
      </c>
      <c r="D398">
        <v>2014</v>
      </c>
      <c r="E398">
        <v>-1.087</v>
      </c>
      <c r="F398">
        <v>3.3000000000000002E-2</v>
      </c>
      <c r="G398">
        <f t="shared" si="31"/>
        <v>-32.939393939393938</v>
      </c>
      <c r="H398" s="33">
        <v>0</v>
      </c>
      <c r="I398">
        <v>1</v>
      </c>
      <c r="J398">
        <v>9230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1</v>
      </c>
      <c r="T398">
        <v>1999</v>
      </c>
      <c r="U398">
        <v>2009</v>
      </c>
      <c r="V398">
        <f t="shared" si="32"/>
        <v>2004</v>
      </c>
      <c r="W398">
        <v>1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1</v>
      </c>
      <c r="AF398">
        <v>1</v>
      </c>
      <c r="AG398">
        <v>1</v>
      </c>
      <c r="AH398">
        <v>0</v>
      </c>
      <c r="AI398">
        <v>1</v>
      </c>
      <c r="AJ398">
        <v>1</v>
      </c>
      <c r="AK398">
        <v>1</v>
      </c>
      <c r="AL398">
        <v>1</v>
      </c>
      <c r="AM398">
        <v>0</v>
      </c>
      <c r="AN398">
        <v>1</v>
      </c>
      <c r="AO398">
        <v>1</v>
      </c>
      <c r="AP398">
        <v>1</v>
      </c>
      <c r="AQ398">
        <v>0</v>
      </c>
      <c r="AR398">
        <v>1</v>
      </c>
      <c r="AS398">
        <v>1</v>
      </c>
      <c r="AT398">
        <v>1</v>
      </c>
      <c r="AU398">
        <v>1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 s="23">
        <v>0</v>
      </c>
      <c r="BK398" s="23">
        <v>0</v>
      </c>
    </row>
    <row r="399" spans="1:63" x14ac:dyDescent="0.2">
      <c r="A399" s="1" t="s">
        <v>375</v>
      </c>
      <c r="B399">
        <f t="shared" si="33"/>
        <v>59</v>
      </c>
      <c r="C399">
        <v>398</v>
      </c>
      <c r="D399">
        <v>2014</v>
      </c>
      <c r="E399">
        <v>-1.2</v>
      </c>
      <c r="F399">
        <v>4.3999999999999997E-2</v>
      </c>
      <c r="G399">
        <f t="shared" si="31"/>
        <v>-27.272727272727273</v>
      </c>
      <c r="H399" s="33">
        <v>0</v>
      </c>
      <c r="I399">
        <v>1</v>
      </c>
      <c r="J399">
        <v>9230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1</v>
      </c>
      <c r="T399">
        <v>1999</v>
      </c>
      <c r="U399">
        <v>2009</v>
      </c>
      <c r="V399">
        <f t="shared" si="32"/>
        <v>2004</v>
      </c>
      <c r="W399">
        <v>1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v>1</v>
      </c>
      <c r="AD399">
        <v>0</v>
      </c>
      <c r="AE399">
        <v>1</v>
      </c>
      <c r="AF399">
        <v>1</v>
      </c>
      <c r="AG399">
        <v>1</v>
      </c>
      <c r="AH399">
        <v>0</v>
      </c>
      <c r="AI399">
        <v>1</v>
      </c>
      <c r="AJ399">
        <v>1</v>
      </c>
      <c r="AK399">
        <v>1</v>
      </c>
      <c r="AL399">
        <v>1</v>
      </c>
      <c r="AM399">
        <v>0</v>
      </c>
      <c r="AN399">
        <v>1</v>
      </c>
      <c r="AO399">
        <v>1</v>
      </c>
      <c r="AP399">
        <v>1</v>
      </c>
      <c r="AQ399">
        <v>0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1</v>
      </c>
      <c r="BH399">
        <v>0</v>
      </c>
      <c r="BI399">
        <v>0</v>
      </c>
      <c r="BJ399" s="23">
        <v>0</v>
      </c>
      <c r="BK399" s="23">
        <v>1</v>
      </c>
    </row>
    <row r="400" spans="1:63" x14ac:dyDescent="0.2">
      <c r="A400" s="1" t="s">
        <v>375</v>
      </c>
      <c r="B400">
        <f t="shared" si="33"/>
        <v>59</v>
      </c>
      <c r="C400">
        <v>399</v>
      </c>
      <c r="D400">
        <v>2014</v>
      </c>
      <c r="E400">
        <v>-1.1359999999999999</v>
      </c>
      <c r="F400">
        <v>8.5000000000000006E-2</v>
      </c>
      <c r="G400">
        <f t="shared" si="31"/>
        <v>-13.36470588235294</v>
      </c>
      <c r="H400" s="33">
        <v>0</v>
      </c>
      <c r="I400">
        <v>1</v>
      </c>
      <c r="J400">
        <v>8638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1</v>
      </c>
      <c r="T400">
        <v>1999</v>
      </c>
      <c r="U400">
        <v>2009</v>
      </c>
      <c r="V400">
        <f t="shared" si="32"/>
        <v>2004</v>
      </c>
      <c r="W400">
        <v>1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1</v>
      </c>
      <c r="AD400">
        <v>0</v>
      </c>
      <c r="AE400">
        <v>1</v>
      </c>
      <c r="AF400">
        <v>1</v>
      </c>
      <c r="AG400">
        <v>1</v>
      </c>
      <c r="AH400">
        <v>0</v>
      </c>
      <c r="AI400">
        <v>1</v>
      </c>
      <c r="AJ400">
        <v>1</v>
      </c>
      <c r="AK400">
        <v>1</v>
      </c>
      <c r="AL400">
        <v>1</v>
      </c>
      <c r="AM400">
        <v>0</v>
      </c>
      <c r="AN400">
        <v>1</v>
      </c>
      <c r="AO400">
        <v>1</v>
      </c>
      <c r="AP400">
        <v>1</v>
      </c>
      <c r="AQ400">
        <v>0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0</v>
      </c>
      <c r="BD400">
        <v>0</v>
      </c>
      <c r="BE400">
        <v>0</v>
      </c>
      <c r="BF400">
        <v>1</v>
      </c>
      <c r="BG400">
        <v>1</v>
      </c>
      <c r="BH400">
        <v>0</v>
      </c>
      <c r="BI400">
        <v>0</v>
      </c>
      <c r="BJ400" s="23">
        <v>0</v>
      </c>
      <c r="BK400" s="23">
        <v>1</v>
      </c>
    </row>
    <row r="401" spans="1:63" x14ac:dyDescent="0.2">
      <c r="A401" s="1" t="s">
        <v>375</v>
      </c>
      <c r="B401">
        <f t="shared" si="33"/>
        <v>59</v>
      </c>
      <c r="C401">
        <v>400</v>
      </c>
      <c r="D401">
        <v>2014</v>
      </c>
      <c r="E401">
        <v>-1.2649999999999999</v>
      </c>
      <c r="F401">
        <v>1.2999999999999999E-2</v>
      </c>
      <c r="G401">
        <f t="shared" si="31"/>
        <v>-97.307692307692307</v>
      </c>
      <c r="H401" s="33">
        <v>0</v>
      </c>
      <c r="I401">
        <v>1</v>
      </c>
      <c r="J401">
        <v>9230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1</v>
      </c>
      <c r="T401">
        <v>1999</v>
      </c>
      <c r="U401">
        <v>2009</v>
      </c>
      <c r="V401">
        <f t="shared" si="32"/>
        <v>2004</v>
      </c>
      <c r="W401">
        <v>1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1</v>
      </c>
      <c r="AD401">
        <v>0</v>
      </c>
      <c r="AE401">
        <v>1</v>
      </c>
      <c r="AF401">
        <v>1</v>
      </c>
      <c r="AG401">
        <v>1</v>
      </c>
      <c r="AH401">
        <v>0</v>
      </c>
      <c r="AI401">
        <v>1</v>
      </c>
      <c r="AJ401">
        <v>1</v>
      </c>
      <c r="AK401">
        <v>1</v>
      </c>
      <c r="AL401">
        <v>1</v>
      </c>
      <c r="AM401">
        <v>0</v>
      </c>
      <c r="AN401">
        <v>1</v>
      </c>
      <c r="AO401">
        <v>1</v>
      </c>
      <c r="AP401">
        <v>1</v>
      </c>
      <c r="AQ401">
        <v>0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s="23">
        <v>0</v>
      </c>
      <c r="BK401" s="23">
        <v>0</v>
      </c>
    </row>
    <row r="402" spans="1:63" x14ac:dyDescent="0.2">
      <c r="A402" s="1" t="s">
        <v>375</v>
      </c>
      <c r="B402">
        <f t="shared" si="33"/>
        <v>59</v>
      </c>
      <c r="C402">
        <v>401</v>
      </c>
      <c r="D402">
        <v>2014</v>
      </c>
      <c r="E402">
        <v>-1.06</v>
      </c>
      <c r="F402">
        <v>0.02</v>
      </c>
      <c r="G402">
        <f t="shared" si="31"/>
        <v>-53</v>
      </c>
      <c r="H402" s="33">
        <v>0</v>
      </c>
      <c r="I402">
        <v>1</v>
      </c>
      <c r="J402">
        <v>9230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1</v>
      </c>
      <c r="T402">
        <v>1999</v>
      </c>
      <c r="U402">
        <v>2009</v>
      </c>
      <c r="V402">
        <f t="shared" si="32"/>
        <v>2004</v>
      </c>
      <c r="W402">
        <v>1</v>
      </c>
      <c r="X402">
        <v>0</v>
      </c>
      <c r="Y402">
        <v>1</v>
      </c>
      <c r="Z402">
        <v>0</v>
      </c>
      <c r="AA402">
        <v>0</v>
      </c>
      <c r="AB402">
        <v>0</v>
      </c>
      <c r="AC402">
        <v>1</v>
      </c>
      <c r="AD402">
        <v>0</v>
      </c>
      <c r="AE402">
        <v>1</v>
      </c>
      <c r="AF402">
        <v>1</v>
      </c>
      <c r="AG402">
        <v>1</v>
      </c>
      <c r="AH402">
        <v>0</v>
      </c>
      <c r="AI402">
        <v>1</v>
      </c>
      <c r="AJ402">
        <v>1</v>
      </c>
      <c r="AK402">
        <v>1</v>
      </c>
      <c r="AL402">
        <v>1</v>
      </c>
      <c r="AM402">
        <v>0</v>
      </c>
      <c r="AN402">
        <v>1</v>
      </c>
      <c r="AO402">
        <v>1</v>
      </c>
      <c r="AP402">
        <v>1</v>
      </c>
      <c r="AQ402">
        <v>0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1</v>
      </c>
      <c r="BH402">
        <v>0</v>
      </c>
      <c r="BI402">
        <v>0</v>
      </c>
      <c r="BJ402" s="23">
        <v>0</v>
      </c>
      <c r="BK402" s="23">
        <v>1</v>
      </c>
    </row>
    <row r="403" spans="1:63" x14ac:dyDescent="0.2">
      <c r="A403" s="1" t="s">
        <v>375</v>
      </c>
      <c r="B403">
        <f t="shared" si="33"/>
        <v>59</v>
      </c>
      <c r="C403">
        <v>402</v>
      </c>
      <c r="D403">
        <v>2014</v>
      </c>
      <c r="E403">
        <v>-1.1379999999999999</v>
      </c>
      <c r="F403">
        <v>0.03</v>
      </c>
      <c r="G403">
        <f t="shared" si="31"/>
        <v>-37.93333333333333</v>
      </c>
      <c r="H403" s="33">
        <v>0</v>
      </c>
      <c r="I403">
        <v>1</v>
      </c>
      <c r="J403">
        <v>8638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0</v>
      </c>
      <c r="S403">
        <v>1</v>
      </c>
      <c r="T403">
        <v>1999</v>
      </c>
      <c r="U403">
        <v>2009</v>
      </c>
      <c r="V403">
        <f t="shared" si="32"/>
        <v>2004</v>
      </c>
      <c r="W403">
        <v>1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1</v>
      </c>
      <c r="AD403">
        <v>0</v>
      </c>
      <c r="AE403">
        <v>1</v>
      </c>
      <c r="AF403">
        <v>1</v>
      </c>
      <c r="AG403">
        <v>1</v>
      </c>
      <c r="AH403">
        <v>0</v>
      </c>
      <c r="AI403">
        <v>1</v>
      </c>
      <c r="AJ403">
        <v>1</v>
      </c>
      <c r="AK403">
        <v>1</v>
      </c>
      <c r="AL403">
        <v>1</v>
      </c>
      <c r="AM403">
        <v>0</v>
      </c>
      <c r="AN403">
        <v>1</v>
      </c>
      <c r="AO403">
        <v>1</v>
      </c>
      <c r="AP403">
        <v>1</v>
      </c>
      <c r="AQ403">
        <v>0</v>
      </c>
      <c r="AR403">
        <v>1</v>
      </c>
      <c r="AS403">
        <v>1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0</v>
      </c>
      <c r="BD403">
        <v>0</v>
      </c>
      <c r="BE403">
        <v>0</v>
      </c>
      <c r="BF403">
        <v>1</v>
      </c>
      <c r="BG403">
        <v>1</v>
      </c>
      <c r="BH403">
        <v>0</v>
      </c>
      <c r="BI403">
        <v>0</v>
      </c>
      <c r="BJ403" s="23">
        <v>0</v>
      </c>
      <c r="BK403" s="23">
        <v>1</v>
      </c>
    </row>
    <row r="404" spans="1:63" x14ac:dyDescent="0.2">
      <c r="A404" s="1" t="s">
        <v>375</v>
      </c>
      <c r="B404">
        <f t="shared" si="33"/>
        <v>59</v>
      </c>
      <c r="C404">
        <v>403</v>
      </c>
      <c r="D404">
        <v>2014</v>
      </c>
      <c r="E404">
        <v>-1.149</v>
      </c>
      <c r="F404">
        <v>7.2999999999999995E-2</v>
      </c>
      <c r="G404">
        <f t="shared" si="31"/>
        <v>-15.739726027397262</v>
      </c>
      <c r="H404" s="33">
        <v>0</v>
      </c>
      <c r="I404">
        <v>1</v>
      </c>
      <c r="J404">
        <v>9230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1</v>
      </c>
      <c r="T404">
        <v>1999</v>
      </c>
      <c r="U404">
        <v>2009</v>
      </c>
      <c r="V404">
        <f t="shared" si="32"/>
        <v>2004</v>
      </c>
      <c r="W404">
        <v>1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1</v>
      </c>
      <c r="AD404">
        <v>0</v>
      </c>
      <c r="AE404">
        <v>1</v>
      </c>
      <c r="AF404">
        <v>1</v>
      </c>
      <c r="AG404">
        <v>1</v>
      </c>
      <c r="AH404">
        <v>0</v>
      </c>
      <c r="AI404">
        <v>1</v>
      </c>
      <c r="AJ404">
        <v>1</v>
      </c>
      <c r="AK404">
        <v>1</v>
      </c>
      <c r="AL404">
        <v>1</v>
      </c>
      <c r="AM404">
        <v>0</v>
      </c>
      <c r="AN404">
        <v>1</v>
      </c>
      <c r="AO404">
        <v>1</v>
      </c>
      <c r="AP404">
        <v>1</v>
      </c>
      <c r="AQ404">
        <v>0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1</v>
      </c>
      <c r="BH404">
        <v>0</v>
      </c>
      <c r="BI404">
        <v>0</v>
      </c>
      <c r="BJ404" s="23">
        <v>0</v>
      </c>
      <c r="BK404" s="23">
        <v>1</v>
      </c>
    </row>
    <row r="405" spans="1:63" x14ac:dyDescent="0.2">
      <c r="A405" s="1" t="s">
        <v>375</v>
      </c>
      <c r="B405">
        <f t="shared" si="33"/>
        <v>59</v>
      </c>
      <c r="C405">
        <v>404</v>
      </c>
      <c r="D405">
        <v>2014</v>
      </c>
      <c r="E405">
        <v>-0.95299999999999996</v>
      </c>
      <c r="F405">
        <v>0.14199999999999999</v>
      </c>
      <c r="G405">
        <f t="shared" si="31"/>
        <v>-6.711267605633803</v>
      </c>
      <c r="H405" s="33">
        <v>0</v>
      </c>
      <c r="I405">
        <v>1</v>
      </c>
      <c r="J405">
        <v>8638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1</v>
      </c>
      <c r="T405">
        <v>1999</v>
      </c>
      <c r="U405">
        <v>2009</v>
      </c>
      <c r="V405">
        <f t="shared" si="32"/>
        <v>2004</v>
      </c>
      <c r="W405">
        <v>1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1</v>
      </c>
      <c r="AD405">
        <v>0</v>
      </c>
      <c r="AE405">
        <v>1</v>
      </c>
      <c r="AF405">
        <v>1</v>
      </c>
      <c r="AG405">
        <v>1</v>
      </c>
      <c r="AH405">
        <v>0</v>
      </c>
      <c r="AI405">
        <v>1</v>
      </c>
      <c r="AJ405">
        <v>1</v>
      </c>
      <c r="AK405">
        <v>1</v>
      </c>
      <c r="AL405">
        <v>1</v>
      </c>
      <c r="AM405">
        <v>0</v>
      </c>
      <c r="AN405">
        <v>1</v>
      </c>
      <c r="AO405">
        <v>1</v>
      </c>
      <c r="AP405">
        <v>1</v>
      </c>
      <c r="AQ405">
        <v>0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0</v>
      </c>
      <c r="BD405">
        <v>0</v>
      </c>
      <c r="BE405">
        <v>0</v>
      </c>
      <c r="BF405">
        <v>1</v>
      </c>
      <c r="BG405">
        <v>1</v>
      </c>
      <c r="BH405">
        <v>0</v>
      </c>
      <c r="BI405">
        <v>0</v>
      </c>
      <c r="BJ405" s="23">
        <v>0</v>
      </c>
      <c r="BK405" s="23">
        <v>1</v>
      </c>
    </row>
    <row r="406" spans="1:63" x14ac:dyDescent="0.2">
      <c r="A406" s="1" t="s">
        <v>379</v>
      </c>
      <c r="B406">
        <f t="shared" si="33"/>
        <v>60</v>
      </c>
      <c r="C406">
        <v>405</v>
      </c>
      <c r="D406">
        <v>2014</v>
      </c>
      <c r="E406">
        <v>-1.292</v>
      </c>
      <c r="F406">
        <f>E406/G406</f>
        <v>1.9193059599500861E-2</v>
      </c>
      <c r="G406">
        <v>-67.316000000000003</v>
      </c>
      <c r="H406" s="33">
        <v>0</v>
      </c>
      <c r="I406">
        <v>1</v>
      </c>
      <c r="J406">
        <v>4564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1995</v>
      </c>
      <c r="U406">
        <v>2009</v>
      </c>
      <c r="V406">
        <f t="shared" si="32"/>
        <v>2002</v>
      </c>
      <c r="W406">
        <v>1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1</v>
      </c>
      <c r="AG406">
        <v>0</v>
      </c>
      <c r="AH406">
        <v>1</v>
      </c>
      <c r="AI406">
        <v>1</v>
      </c>
      <c r="AJ406">
        <v>0</v>
      </c>
      <c r="AK406">
        <v>1</v>
      </c>
      <c r="AL406">
        <v>1</v>
      </c>
      <c r="AM406">
        <v>0</v>
      </c>
      <c r="AN406">
        <v>0</v>
      </c>
      <c r="AO406">
        <v>1</v>
      </c>
      <c r="AP406">
        <v>0</v>
      </c>
      <c r="AQ406">
        <v>1</v>
      </c>
      <c r="AR406">
        <v>1</v>
      </c>
      <c r="AS406">
        <v>0</v>
      </c>
      <c r="AT406">
        <v>1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s="23">
        <v>0</v>
      </c>
      <c r="BK406" s="23">
        <v>0</v>
      </c>
    </row>
    <row r="407" spans="1:63" x14ac:dyDescent="0.2">
      <c r="A407" s="1" t="s">
        <v>379</v>
      </c>
      <c r="B407">
        <f t="shared" si="33"/>
        <v>60</v>
      </c>
      <c r="C407">
        <v>406</v>
      </c>
      <c r="D407">
        <v>2014</v>
      </c>
      <c r="E407">
        <v>-1.228</v>
      </c>
      <c r="F407">
        <f>E407/G407</f>
        <v>2.1293936083511072E-2</v>
      </c>
      <c r="G407">
        <v>-57.668999999999997</v>
      </c>
      <c r="H407" s="33">
        <v>0</v>
      </c>
      <c r="I407">
        <v>1</v>
      </c>
      <c r="J407">
        <v>4564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1</v>
      </c>
      <c r="T407">
        <v>1995</v>
      </c>
      <c r="U407">
        <v>2009</v>
      </c>
      <c r="V407">
        <f t="shared" si="32"/>
        <v>2002</v>
      </c>
      <c r="W407">
        <v>1</v>
      </c>
      <c r="X407">
        <v>0</v>
      </c>
      <c r="Y407">
        <v>1</v>
      </c>
      <c r="Z407">
        <v>0</v>
      </c>
      <c r="AA407">
        <v>0</v>
      </c>
      <c r="AB407">
        <v>0</v>
      </c>
      <c r="AC407">
        <v>1</v>
      </c>
      <c r="AD407">
        <v>0</v>
      </c>
      <c r="AE407">
        <v>0</v>
      </c>
      <c r="AF407">
        <v>1</v>
      </c>
      <c r="AG407">
        <v>0</v>
      </c>
      <c r="AH407">
        <v>1</v>
      </c>
      <c r="AI407">
        <v>1</v>
      </c>
      <c r="AJ407">
        <v>0</v>
      </c>
      <c r="AK407">
        <v>1</v>
      </c>
      <c r="AL407">
        <v>1</v>
      </c>
      <c r="AM407">
        <v>0</v>
      </c>
      <c r="AN407">
        <v>0</v>
      </c>
      <c r="AO407">
        <v>1</v>
      </c>
      <c r="AP407">
        <v>0</v>
      </c>
      <c r="AQ407">
        <v>1</v>
      </c>
      <c r="AR407">
        <v>1</v>
      </c>
      <c r="AS407">
        <v>0</v>
      </c>
      <c r="AT407">
        <v>1</v>
      </c>
      <c r="AU407">
        <v>0</v>
      </c>
      <c r="AV407">
        <v>1</v>
      </c>
      <c r="AW407">
        <v>0</v>
      </c>
      <c r="AX407">
        <v>0</v>
      </c>
      <c r="AY407">
        <v>1</v>
      </c>
      <c r="AZ407">
        <v>1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1</v>
      </c>
      <c r="BG407">
        <v>0</v>
      </c>
      <c r="BH407">
        <v>0</v>
      </c>
      <c r="BI407">
        <v>0</v>
      </c>
      <c r="BJ407" s="23">
        <v>0</v>
      </c>
      <c r="BK407" s="23">
        <v>0</v>
      </c>
    </row>
    <row r="408" spans="1:63" x14ac:dyDescent="0.2">
      <c r="A408" s="1" t="s">
        <v>379</v>
      </c>
      <c r="B408">
        <f t="shared" si="33"/>
        <v>60</v>
      </c>
      <c r="C408">
        <v>407</v>
      </c>
      <c r="D408">
        <v>2014</v>
      </c>
      <c r="E408">
        <v>-1.228</v>
      </c>
      <c r="F408">
        <f>E408/G408</f>
        <v>0.10275290770646807</v>
      </c>
      <c r="G408">
        <v>-11.951000000000001</v>
      </c>
      <c r="H408" s="33">
        <v>0</v>
      </c>
      <c r="I408">
        <v>1</v>
      </c>
      <c r="J408">
        <v>4564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1</v>
      </c>
      <c r="T408">
        <v>1995</v>
      </c>
      <c r="U408">
        <v>2009</v>
      </c>
      <c r="V408">
        <f t="shared" si="32"/>
        <v>2002</v>
      </c>
      <c r="W408">
        <v>1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1</v>
      </c>
      <c r="AD408">
        <v>0</v>
      </c>
      <c r="AE408">
        <v>0</v>
      </c>
      <c r="AF408">
        <v>1</v>
      </c>
      <c r="AG408">
        <v>0</v>
      </c>
      <c r="AH408">
        <v>1</v>
      </c>
      <c r="AI408">
        <v>1</v>
      </c>
      <c r="AJ408">
        <v>0</v>
      </c>
      <c r="AK408">
        <v>1</v>
      </c>
      <c r="AL408">
        <v>1</v>
      </c>
      <c r="AM408">
        <v>0</v>
      </c>
      <c r="AN408">
        <v>0</v>
      </c>
      <c r="AO408">
        <v>1</v>
      </c>
      <c r="AP408">
        <v>0</v>
      </c>
      <c r="AQ408">
        <v>1</v>
      </c>
      <c r="AR408">
        <v>1</v>
      </c>
      <c r="AS408">
        <v>0</v>
      </c>
      <c r="AT408">
        <v>1</v>
      </c>
      <c r="AU408">
        <v>0</v>
      </c>
      <c r="AV408">
        <v>1</v>
      </c>
      <c r="AW408">
        <v>0</v>
      </c>
      <c r="AX408">
        <v>0</v>
      </c>
      <c r="AY408">
        <v>1</v>
      </c>
      <c r="AZ408">
        <v>1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</v>
      </c>
      <c r="BG408">
        <v>0</v>
      </c>
      <c r="BH408">
        <v>0</v>
      </c>
      <c r="BI408">
        <v>0</v>
      </c>
      <c r="BJ408" s="23">
        <v>0</v>
      </c>
      <c r="BK408" s="23">
        <v>0</v>
      </c>
    </row>
    <row r="409" spans="1:63" x14ac:dyDescent="0.2">
      <c r="A409" s="1" t="s">
        <v>388</v>
      </c>
      <c r="B409">
        <f t="shared" si="33"/>
        <v>61</v>
      </c>
      <c r="C409">
        <v>408</v>
      </c>
      <c r="D409">
        <v>2012</v>
      </c>
      <c r="E409">
        <v>-1.0165</v>
      </c>
      <c r="F409">
        <v>3.6200000000000003E-2</v>
      </c>
      <c r="G409">
        <f>E409/F409</f>
        <v>-28.080110497237566</v>
      </c>
      <c r="H409" s="33">
        <v>0</v>
      </c>
      <c r="I409">
        <v>1</v>
      </c>
      <c r="J409">
        <v>4560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1</v>
      </c>
      <c r="R409">
        <v>0</v>
      </c>
      <c r="S409">
        <v>1</v>
      </c>
      <c r="T409">
        <v>1998</v>
      </c>
      <c r="U409">
        <v>2009</v>
      </c>
      <c r="V409">
        <f t="shared" si="32"/>
        <v>2004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1</v>
      </c>
      <c r="AF409">
        <v>1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1</v>
      </c>
      <c r="AM409">
        <v>0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1</v>
      </c>
      <c r="AZ409">
        <v>1</v>
      </c>
      <c r="BA409">
        <v>0</v>
      </c>
      <c r="BB409">
        <v>0</v>
      </c>
      <c r="BC409">
        <v>0</v>
      </c>
      <c r="BD409">
        <v>1</v>
      </c>
      <c r="BE409">
        <v>0</v>
      </c>
      <c r="BF409">
        <v>0</v>
      </c>
      <c r="BG409">
        <v>0</v>
      </c>
      <c r="BH409">
        <v>0</v>
      </c>
      <c r="BI409">
        <v>0</v>
      </c>
      <c r="BJ409" s="23">
        <v>1</v>
      </c>
      <c r="BK409" s="23">
        <v>0</v>
      </c>
    </row>
    <row r="410" spans="1:63" x14ac:dyDescent="0.2">
      <c r="A410" s="1" t="s">
        <v>391</v>
      </c>
      <c r="B410">
        <f t="shared" si="33"/>
        <v>62</v>
      </c>
      <c r="C410">
        <v>409</v>
      </c>
      <c r="D410">
        <v>2008</v>
      </c>
      <c r="E410">
        <v>-0.70779999999999998</v>
      </c>
      <c r="F410">
        <f t="shared" ref="F410:F418" si="34">E410/G410</f>
        <v>9.4625668449197856E-2</v>
      </c>
      <c r="G410">
        <v>-7.48</v>
      </c>
      <c r="H410" s="33">
        <v>0</v>
      </c>
      <c r="I410">
        <v>1</v>
      </c>
      <c r="J410">
        <v>821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2001</v>
      </c>
      <c r="U410">
        <v>2003</v>
      </c>
      <c r="V410">
        <f t="shared" si="32"/>
        <v>2002</v>
      </c>
      <c r="W410">
        <v>1</v>
      </c>
      <c r="X410">
        <v>0</v>
      </c>
      <c r="Y410">
        <v>1</v>
      </c>
      <c r="Z410">
        <v>0</v>
      </c>
      <c r="AA410">
        <v>0</v>
      </c>
      <c r="AB410">
        <v>0</v>
      </c>
      <c r="AC410">
        <v>1</v>
      </c>
      <c r="AD410">
        <v>0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0</v>
      </c>
      <c r="AN410">
        <v>1</v>
      </c>
      <c r="AO410">
        <v>1</v>
      </c>
      <c r="AP410">
        <v>0</v>
      </c>
      <c r="AQ410">
        <v>0</v>
      </c>
      <c r="AR410">
        <v>1</v>
      </c>
      <c r="AS410">
        <v>0</v>
      </c>
      <c r="AT410">
        <v>1</v>
      </c>
      <c r="AU410">
        <v>0</v>
      </c>
      <c r="AV410">
        <v>1</v>
      </c>
      <c r="AW410">
        <v>1</v>
      </c>
      <c r="AX410">
        <v>0</v>
      </c>
      <c r="AY410">
        <v>1</v>
      </c>
      <c r="AZ410">
        <v>0</v>
      </c>
      <c r="BA410">
        <v>1</v>
      </c>
      <c r="BB410">
        <v>1</v>
      </c>
      <c r="BC410">
        <v>1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s="23">
        <v>1</v>
      </c>
      <c r="BK410" s="23">
        <v>1</v>
      </c>
    </row>
    <row r="411" spans="1:63" x14ac:dyDescent="0.2">
      <c r="A411" s="1" t="s">
        <v>391</v>
      </c>
      <c r="B411">
        <f t="shared" si="33"/>
        <v>62</v>
      </c>
      <c r="C411">
        <v>410</v>
      </c>
      <c r="D411">
        <v>2008</v>
      </c>
      <c r="E411">
        <v>-0.66579999999999995</v>
      </c>
      <c r="F411">
        <f t="shared" si="34"/>
        <v>9.1581843191196693E-2</v>
      </c>
      <c r="G411">
        <v>-7.27</v>
      </c>
      <c r="H411" s="33">
        <v>0</v>
      </c>
      <c r="I411">
        <v>1</v>
      </c>
      <c r="J411">
        <v>821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2001</v>
      </c>
      <c r="U411">
        <v>2003</v>
      </c>
      <c r="V411">
        <f t="shared" si="32"/>
        <v>2002</v>
      </c>
      <c r="W411">
        <v>1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0</v>
      </c>
      <c r="AN411">
        <v>1</v>
      </c>
      <c r="AO411">
        <v>1</v>
      </c>
      <c r="AP411">
        <v>0</v>
      </c>
      <c r="AQ411">
        <v>0</v>
      </c>
      <c r="AR411">
        <v>1</v>
      </c>
      <c r="AS411">
        <v>0</v>
      </c>
      <c r="AT411">
        <v>1</v>
      </c>
      <c r="AU411">
        <v>0</v>
      </c>
      <c r="AV411">
        <v>1</v>
      </c>
      <c r="AW411">
        <v>1</v>
      </c>
      <c r="AX411">
        <v>0</v>
      </c>
      <c r="AY411">
        <v>1</v>
      </c>
      <c r="AZ411">
        <v>0</v>
      </c>
      <c r="BA411">
        <v>1</v>
      </c>
      <c r="BB411">
        <v>1</v>
      </c>
      <c r="BC411">
        <v>1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s="23">
        <v>1</v>
      </c>
      <c r="BK411" s="23">
        <v>1</v>
      </c>
    </row>
    <row r="412" spans="1:63" x14ac:dyDescent="0.2">
      <c r="A412" s="1" t="s">
        <v>391</v>
      </c>
      <c r="B412">
        <f t="shared" si="33"/>
        <v>62</v>
      </c>
      <c r="C412">
        <v>411</v>
      </c>
      <c r="D412">
        <v>2008</v>
      </c>
      <c r="E412">
        <v>-0.70569999999999999</v>
      </c>
      <c r="F412">
        <f t="shared" si="34"/>
        <v>9.4724832214765103E-2</v>
      </c>
      <c r="G412">
        <v>-7.45</v>
      </c>
      <c r="H412" s="33">
        <v>0</v>
      </c>
      <c r="I412">
        <v>1</v>
      </c>
      <c r="J412">
        <v>821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2001</v>
      </c>
      <c r="U412">
        <v>2003</v>
      </c>
      <c r="V412">
        <f t="shared" si="32"/>
        <v>2002</v>
      </c>
      <c r="W412">
        <v>1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1</v>
      </c>
      <c r="AD412">
        <v>0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0</v>
      </c>
      <c r="AN412">
        <v>1</v>
      </c>
      <c r="AO412">
        <v>1</v>
      </c>
      <c r="AP412">
        <v>0</v>
      </c>
      <c r="AQ412">
        <v>0</v>
      </c>
      <c r="AR412">
        <v>1</v>
      </c>
      <c r="AS412">
        <v>0</v>
      </c>
      <c r="AT412">
        <v>1</v>
      </c>
      <c r="AU412">
        <v>0</v>
      </c>
      <c r="AV412">
        <v>1</v>
      </c>
      <c r="AW412">
        <v>1</v>
      </c>
      <c r="AX412">
        <v>0</v>
      </c>
      <c r="AY412">
        <v>1</v>
      </c>
      <c r="AZ412">
        <v>0</v>
      </c>
      <c r="BA412">
        <v>1</v>
      </c>
      <c r="BB412">
        <v>1</v>
      </c>
      <c r="BC412">
        <v>1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s="23">
        <v>1</v>
      </c>
      <c r="BK412" s="23">
        <v>1</v>
      </c>
    </row>
    <row r="413" spans="1:63" x14ac:dyDescent="0.2">
      <c r="A413" s="1" t="s">
        <v>391</v>
      </c>
      <c r="B413">
        <f t="shared" si="33"/>
        <v>62</v>
      </c>
      <c r="C413">
        <v>412</v>
      </c>
      <c r="D413">
        <v>2008</v>
      </c>
      <c r="E413">
        <v>-0.71240000000000003</v>
      </c>
      <c r="F413">
        <f t="shared" si="34"/>
        <v>9.2881355932203397E-2</v>
      </c>
      <c r="G413">
        <v>-7.67</v>
      </c>
      <c r="H413" s="33">
        <v>0</v>
      </c>
      <c r="I413">
        <v>1</v>
      </c>
      <c r="J413">
        <v>821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>
        <v>2001</v>
      </c>
      <c r="U413">
        <v>2003</v>
      </c>
      <c r="V413">
        <f t="shared" si="32"/>
        <v>2002</v>
      </c>
      <c r="W413">
        <v>1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0</v>
      </c>
      <c r="AN413">
        <v>1</v>
      </c>
      <c r="AO413">
        <v>1</v>
      </c>
      <c r="AP413">
        <v>0</v>
      </c>
      <c r="AQ413">
        <v>0</v>
      </c>
      <c r="AR413">
        <v>1</v>
      </c>
      <c r="AS413">
        <v>0</v>
      </c>
      <c r="AT413">
        <v>1</v>
      </c>
      <c r="AU413">
        <v>0</v>
      </c>
      <c r="AV413">
        <v>1</v>
      </c>
      <c r="AW413">
        <v>1</v>
      </c>
      <c r="AX413">
        <v>0</v>
      </c>
      <c r="AY413">
        <v>1</v>
      </c>
      <c r="AZ413">
        <v>0</v>
      </c>
      <c r="BA413">
        <v>1</v>
      </c>
      <c r="BB413">
        <v>1</v>
      </c>
      <c r="BC413">
        <v>1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s="23">
        <v>1</v>
      </c>
      <c r="BK413" s="23">
        <v>1</v>
      </c>
    </row>
    <row r="414" spans="1:63" x14ac:dyDescent="0.2">
      <c r="A414" s="1" t="s">
        <v>391</v>
      </c>
      <c r="B414">
        <f t="shared" si="33"/>
        <v>62</v>
      </c>
      <c r="C414">
        <v>413</v>
      </c>
      <c r="D414">
        <v>2008</v>
      </c>
      <c r="E414">
        <v>-0.67520000000000002</v>
      </c>
      <c r="F414">
        <f t="shared" si="34"/>
        <v>9.4964838255977499E-2</v>
      </c>
      <c r="G414">
        <v>-7.11</v>
      </c>
      <c r="H414" s="33">
        <v>0</v>
      </c>
      <c r="I414">
        <v>1</v>
      </c>
      <c r="J414">
        <v>821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2001</v>
      </c>
      <c r="U414">
        <v>2003</v>
      </c>
      <c r="V414">
        <f t="shared" si="32"/>
        <v>2002</v>
      </c>
      <c r="W414">
        <v>1</v>
      </c>
      <c r="X414">
        <v>0</v>
      </c>
      <c r="Y414">
        <v>1</v>
      </c>
      <c r="Z414">
        <v>0</v>
      </c>
      <c r="AA414">
        <v>0</v>
      </c>
      <c r="AB414">
        <v>0</v>
      </c>
      <c r="AC414">
        <v>1</v>
      </c>
      <c r="AD414">
        <v>0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  <c r="AM414">
        <v>0</v>
      </c>
      <c r="AN414">
        <v>1</v>
      </c>
      <c r="AO414">
        <v>1</v>
      </c>
      <c r="AP414">
        <v>0</v>
      </c>
      <c r="AQ414">
        <v>0</v>
      </c>
      <c r="AR414">
        <v>1</v>
      </c>
      <c r="AS414">
        <v>0</v>
      </c>
      <c r="AT414">
        <v>1</v>
      </c>
      <c r="AU414">
        <v>0</v>
      </c>
      <c r="AV414">
        <v>1</v>
      </c>
      <c r="AW414">
        <v>1</v>
      </c>
      <c r="AX414">
        <v>0</v>
      </c>
      <c r="AY414">
        <v>1</v>
      </c>
      <c r="AZ414">
        <v>0</v>
      </c>
      <c r="BA414">
        <v>1</v>
      </c>
      <c r="BB414">
        <v>1</v>
      </c>
      <c r="BC414">
        <v>1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s="23">
        <v>1</v>
      </c>
      <c r="BK414" s="23">
        <v>1</v>
      </c>
    </row>
    <row r="415" spans="1:63" x14ac:dyDescent="0.2">
      <c r="A415" s="1" t="s">
        <v>391</v>
      </c>
      <c r="B415">
        <f t="shared" si="33"/>
        <v>62</v>
      </c>
      <c r="C415">
        <v>414</v>
      </c>
      <c r="D415">
        <v>2008</v>
      </c>
      <c r="E415">
        <v>-0.66149999999999998</v>
      </c>
      <c r="F415">
        <f t="shared" si="34"/>
        <v>9.2907303370786509E-2</v>
      </c>
      <c r="G415">
        <v>-7.12</v>
      </c>
      <c r="H415" s="33">
        <v>0</v>
      </c>
      <c r="I415">
        <v>1</v>
      </c>
      <c r="J415">
        <v>821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2001</v>
      </c>
      <c r="U415">
        <v>2003</v>
      </c>
      <c r="V415">
        <f t="shared" si="32"/>
        <v>2002</v>
      </c>
      <c r="W415">
        <v>1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1</v>
      </c>
      <c r="AD415">
        <v>0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0</v>
      </c>
      <c r="AN415">
        <v>1</v>
      </c>
      <c r="AO415">
        <v>1</v>
      </c>
      <c r="AP415">
        <v>0</v>
      </c>
      <c r="AQ415">
        <v>0</v>
      </c>
      <c r="AR415">
        <v>1</v>
      </c>
      <c r="AS415">
        <v>0</v>
      </c>
      <c r="AT415">
        <v>1</v>
      </c>
      <c r="AU415">
        <v>0</v>
      </c>
      <c r="AV415">
        <v>1</v>
      </c>
      <c r="AW415">
        <v>1</v>
      </c>
      <c r="AX415">
        <v>0</v>
      </c>
      <c r="AY415">
        <v>1</v>
      </c>
      <c r="AZ415">
        <v>0</v>
      </c>
      <c r="BA415">
        <v>1</v>
      </c>
      <c r="BB415">
        <v>1</v>
      </c>
      <c r="BC415">
        <v>1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s="23">
        <v>1</v>
      </c>
      <c r="BK415" s="23">
        <v>1</v>
      </c>
    </row>
    <row r="416" spans="1:63" x14ac:dyDescent="0.2">
      <c r="A416" s="1" t="s">
        <v>394</v>
      </c>
      <c r="B416">
        <f t="shared" si="33"/>
        <v>63</v>
      </c>
      <c r="C416">
        <v>415</v>
      </c>
      <c r="D416">
        <v>2021</v>
      </c>
      <c r="E416">
        <v>-0.59199999999999997</v>
      </c>
      <c r="F416">
        <f t="shared" si="34"/>
        <v>0.13929411764705882</v>
      </c>
      <c r="G416">
        <v>-4.25</v>
      </c>
      <c r="H416" s="33">
        <v>0</v>
      </c>
      <c r="I416">
        <v>1</v>
      </c>
      <c r="J416">
        <v>361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2000</v>
      </c>
      <c r="U416">
        <v>2018</v>
      </c>
      <c r="V416">
        <f t="shared" si="32"/>
        <v>2009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0</v>
      </c>
      <c r="AT416">
        <v>1</v>
      </c>
      <c r="AU416">
        <v>0</v>
      </c>
      <c r="AV416">
        <v>0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1</v>
      </c>
      <c r="BD416">
        <v>0</v>
      </c>
      <c r="BE416">
        <v>0</v>
      </c>
      <c r="BF416">
        <v>1</v>
      </c>
      <c r="BG416">
        <v>0</v>
      </c>
      <c r="BH416">
        <v>0</v>
      </c>
      <c r="BI416">
        <v>0</v>
      </c>
      <c r="BJ416" s="23">
        <v>0</v>
      </c>
      <c r="BK416" s="23">
        <v>0</v>
      </c>
    </row>
    <row r="417" spans="1:63" x14ac:dyDescent="0.2">
      <c r="A417" s="1" t="s">
        <v>394</v>
      </c>
      <c r="B417">
        <f t="shared" si="33"/>
        <v>63</v>
      </c>
      <c r="C417">
        <v>416</v>
      </c>
      <c r="D417">
        <v>2021</v>
      </c>
      <c r="E417">
        <v>-0.59</v>
      </c>
      <c r="F417">
        <f t="shared" si="34"/>
        <v>0.15364583333333334</v>
      </c>
      <c r="G417">
        <v>-3.84</v>
      </c>
      <c r="H417" s="33">
        <v>0</v>
      </c>
      <c r="I417">
        <v>1</v>
      </c>
      <c r="J417">
        <v>361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2000</v>
      </c>
      <c r="U417">
        <v>2018</v>
      </c>
      <c r="V417">
        <f t="shared" si="32"/>
        <v>2009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1</v>
      </c>
      <c r="AL417">
        <v>0</v>
      </c>
      <c r="AM417">
        <v>1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0</v>
      </c>
      <c r="AT417">
        <v>1</v>
      </c>
      <c r="AU417">
        <v>0</v>
      </c>
      <c r="AV417">
        <v>0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1</v>
      </c>
      <c r="BD417">
        <v>0</v>
      </c>
      <c r="BE417">
        <v>0</v>
      </c>
      <c r="BF417">
        <v>1</v>
      </c>
      <c r="BG417">
        <v>0</v>
      </c>
      <c r="BH417">
        <v>0</v>
      </c>
      <c r="BI417">
        <v>0</v>
      </c>
      <c r="BJ417" s="23">
        <v>0</v>
      </c>
      <c r="BK417" s="23">
        <v>0</v>
      </c>
    </row>
    <row r="418" spans="1:63" x14ac:dyDescent="0.2">
      <c r="A418" s="1" t="s">
        <v>394</v>
      </c>
      <c r="B418">
        <f t="shared" si="33"/>
        <v>63</v>
      </c>
      <c r="C418">
        <v>417</v>
      </c>
      <c r="D418">
        <v>2021</v>
      </c>
      <c r="E418">
        <v>-0.58699999999999997</v>
      </c>
      <c r="F418">
        <f t="shared" si="34"/>
        <v>0.16305555555555554</v>
      </c>
      <c r="G418">
        <v>-3.6</v>
      </c>
      <c r="H418" s="33">
        <v>0</v>
      </c>
      <c r="I418">
        <v>1</v>
      </c>
      <c r="J418">
        <v>361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2000</v>
      </c>
      <c r="U418">
        <v>2018</v>
      </c>
      <c r="V418">
        <f t="shared" si="32"/>
        <v>2009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0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0</v>
      </c>
      <c r="AT418">
        <v>1</v>
      </c>
      <c r="AU418">
        <v>0</v>
      </c>
      <c r="AV418">
        <v>0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1</v>
      </c>
      <c r="BD418">
        <v>0</v>
      </c>
      <c r="BE418">
        <v>0</v>
      </c>
      <c r="BF418">
        <v>1</v>
      </c>
      <c r="BG418">
        <v>0</v>
      </c>
      <c r="BH418">
        <v>0</v>
      </c>
      <c r="BI418">
        <v>0</v>
      </c>
      <c r="BJ418" s="23">
        <v>0</v>
      </c>
      <c r="BK418" s="23">
        <v>0</v>
      </c>
    </row>
    <row r="419" spans="1:63" x14ac:dyDescent="0.2">
      <c r="A419" s="1" t="s">
        <v>399</v>
      </c>
      <c r="B419">
        <f t="shared" si="33"/>
        <v>64</v>
      </c>
      <c r="C419">
        <v>418</v>
      </c>
      <c r="D419">
        <v>2016</v>
      </c>
      <c r="E419">
        <v>-1.4410000000000001</v>
      </c>
      <c r="F419">
        <v>2.7E-2</v>
      </c>
      <c r="G419">
        <f t="shared" ref="G419:G444" si="35">E419/F419</f>
        <v>-53.370370370370374</v>
      </c>
      <c r="H419" s="33">
        <v>0</v>
      </c>
      <c r="I419">
        <v>1</v>
      </c>
      <c r="J419">
        <v>17259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1</v>
      </c>
      <c r="T419">
        <v>2000</v>
      </c>
      <c r="U419">
        <v>2010</v>
      </c>
      <c r="V419">
        <f t="shared" si="32"/>
        <v>2005</v>
      </c>
      <c r="W419">
        <v>1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0</v>
      </c>
      <c r="AM419">
        <v>0</v>
      </c>
      <c r="AN419">
        <v>0</v>
      </c>
      <c r="AO419">
        <v>1</v>
      </c>
      <c r="AP419">
        <v>1</v>
      </c>
      <c r="AQ419">
        <v>1</v>
      </c>
      <c r="AR419">
        <v>1</v>
      </c>
      <c r="AS419">
        <v>1</v>
      </c>
      <c r="AT419">
        <v>1</v>
      </c>
      <c r="AU419">
        <v>1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s="23">
        <v>0</v>
      </c>
      <c r="BK419" s="23">
        <v>0</v>
      </c>
    </row>
    <row r="420" spans="1:63" x14ac:dyDescent="0.2">
      <c r="A420" s="1" t="s">
        <v>399</v>
      </c>
      <c r="B420">
        <f t="shared" si="33"/>
        <v>64</v>
      </c>
      <c r="C420">
        <v>419</v>
      </c>
      <c r="D420">
        <v>2016</v>
      </c>
      <c r="E420">
        <v>-0.78700000000000003</v>
      </c>
      <c r="F420">
        <v>2.8899999999999999E-2</v>
      </c>
      <c r="G420">
        <f t="shared" si="35"/>
        <v>-27.231833910034606</v>
      </c>
      <c r="H420" s="33">
        <v>0</v>
      </c>
      <c r="I420">
        <v>1</v>
      </c>
      <c r="J420">
        <v>16268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1</v>
      </c>
      <c r="T420">
        <v>2000</v>
      </c>
      <c r="U420">
        <v>2010</v>
      </c>
      <c r="V420">
        <f t="shared" si="32"/>
        <v>2005</v>
      </c>
      <c r="W420">
        <v>1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0</v>
      </c>
      <c r="AM420">
        <v>0</v>
      </c>
      <c r="AN420">
        <v>0</v>
      </c>
      <c r="AO420">
        <v>1</v>
      </c>
      <c r="AP420">
        <v>1</v>
      </c>
      <c r="AQ420">
        <v>1</v>
      </c>
      <c r="AR420">
        <v>1</v>
      </c>
      <c r="AS420">
        <v>1</v>
      </c>
      <c r="AT420">
        <v>1</v>
      </c>
      <c r="AU420">
        <v>1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1</v>
      </c>
      <c r="BG420">
        <v>0</v>
      </c>
      <c r="BH420">
        <v>1</v>
      </c>
      <c r="BI420">
        <v>0</v>
      </c>
      <c r="BJ420" s="23">
        <v>0</v>
      </c>
      <c r="BK420" s="23">
        <v>1</v>
      </c>
    </row>
    <row r="421" spans="1:63" x14ac:dyDescent="0.2">
      <c r="A421" s="1" t="s">
        <v>399</v>
      </c>
      <c r="B421">
        <f t="shared" si="33"/>
        <v>64</v>
      </c>
      <c r="C421">
        <v>420</v>
      </c>
      <c r="D421">
        <v>2016</v>
      </c>
      <c r="E421">
        <v>-0.70299999999999996</v>
      </c>
      <c r="F421">
        <v>7.0199999999999999E-2</v>
      </c>
      <c r="G421">
        <f t="shared" si="35"/>
        <v>-10.014245014245013</v>
      </c>
      <c r="H421" s="33">
        <v>0</v>
      </c>
      <c r="I421">
        <v>1</v>
      </c>
      <c r="J421">
        <v>16268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1</v>
      </c>
      <c r="T421">
        <v>2000</v>
      </c>
      <c r="U421">
        <v>2010</v>
      </c>
      <c r="V421">
        <f t="shared" si="32"/>
        <v>2005</v>
      </c>
      <c r="W421">
        <v>1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0</v>
      </c>
      <c r="AM421">
        <v>0</v>
      </c>
      <c r="AN421">
        <v>0</v>
      </c>
      <c r="AO421">
        <v>1</v>
      </c>
      <c r="AP421">
        <v>1</v>
      </c>
      <c r="AQ421">
        <v>1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1</v>
      </c>
      <c r="BG421">
        <v>0</v>
      </c>
      <c r="BH421">
        <v>1</v>
      </c>
      <c r="BI421">
        <v>0</v>
      </c>
      <c r="BJ421" s="23">
        <v>0</v>
      </c>
      <c r="BK421" s="23">
        <v>1</v>
      </c>
    </row>
    <row r="422" spans="1:63" x14ac:dyDescent="0.2">
      <c r="A422" s="19" t="s">
        <v>405</v>
      </c>
      <c r="B422">
        <f t="shared" si="33"/>
        <v>65</v>
      </c>
      <c r="C422">
        <v>421</v>
      </c>
      <c r="D422">
        <v>2018</v>
      </c>
      <c r="E422">
        <v>-1.02</v>
      </c>
      <c r="F422">
        <v>0.04</v>
      </c>
      <c r="G422">
        <f t="shared" si="35"/>
        <v>-25.5</v>
      </c>
      <c r="H422" s="33">
        <v>0</v>
      </c>
      <c r="I422">
        <v>1</v>
      </c>
      <c r="J422">
        <v>2562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1</v>
      </c>
      <c r="T422">
        <v>1995</v>
      </c>
      <c r="U422">
        <v>2013</v>
      </c>
      <c r="V422">
        <f t="shared" si="32"/>
        <v>2004</v>
      </c>
      <c r="W422">
        <v>0</v>
      </c>
      <c r="X422">
        <v>1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0</v>
      </c>
      <c r="AZ422">
        <v>0</v>
      </c>
      <c r="BA422">
        <v>0</v>
      </c>
      <c r="BB422">
        <v>1</v>
      </c>
      <c r="BC422">
        <v>1</v>
      </c>
      <c r="BD422">
        <v>0</v>
      </c>
      <c r="BE422">
        <v>0</v>
      </c>
      <c r="BF422">
        <v>1</v>
      </c>
      <c r="BG422">
        <v>0</v>
      </c>
      <c r="BH422">
        <v>1</v>
      </c>
      <c r="BI422">
        <v>1</v>
      </c>
      <c r="BJ422" s="23">
        <v>0</v>
      </c>
      <c r="BK422" s="23">
        <v>0</v>
      </c>
    </row>
    <row r="423" spans="1:63" x14ac:dyDescent="0.2">
      <c r="A423" s="19" t="s">
        <v>405</v>
      </c>
      <c r="B423">
        <f t="shared" si="33"/>
        <v>65</v>
      </c>
      <c r="C423">
        <v>422</v>
      </c>
      <c r="D423">
        <v>2018</v>
      </c>
      <c r="E423">
        <v>-0.97</v>
      </c>
      <c r="F423">
        <v>0.04</v>
      </c>
      <c r="G423">
        <f t="shared" si="35"/>
        <v>-24.25</v>
      </c>
      <c r="H423" s="33">
        <v>0</v>
      </c>
      <c r="I423">
        <v>1</v>
      </c>
      <c r="J423">
        <v>2562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1</v>
      </c>
      <c r="T423">
        <v>1995</v>
      </c>
      <c r="U423">
        <v>2013</v>
      </c>
      <c r="V423">
        <f t="shared" si="32"/>
        <v>2004</v>
      </c>
      <c r="W423">
        <v>0</v>
      </c>
      <c r="X423">
        <v>1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0</v>
      </c>
      <c r="AZ423">
        <v>0</v>
      </c>
      <c r="BA423">
        <v>0</v>
      </c>
      <c r="BB423">
        <v>1</v>
      </c>
      <c r="BC423">
        <v>1</v>
      </c>
      <c r="BD423">
        <v>0</v>
      </c>
      <c r="BE423">
        <v>0</v>
      </c>
      <c r="BF423">
        <v>1</v>
      </c>
      <c r="BG423">
        <v>0</v>
      </c>
      <c r="BH423">
        <v>1</v>
      </c>
      <c r="BI423">
        <v>1</v>
      </c>
      <c r="BJ423" s="23">
        <v>0</v>
      </c>
      <c r="BK423" s="23">
        <v>0</v>
      </c>
    </row>
    <row r="424" spans="1:63" x14ac:dyDescent="0.2">
      <c r="A424" s="19" t="s">
        <v>405</v>
      </c>
      <c r="B424">
        <f t="shared" si="33"/>
        <v>65</v>
      </c>
      <c r="C424">
        <v>423</v>
      </c>
      <c r="D424">
        <v>2018</v>
      </c>
      <c r="E424">
        <v>-1.08</v>
      </c>
      <c r="F424">
        <v>0.04</v>
      </c>
      <c r="G424">
        <f t="shared" si="35"/>
        <v>-27</v>
      </c>
      <c r="H424" s="33">
        <v>0</v>
      </c>
      <c r="I424">
        <v>1</v>
      </c>
      <c r="J424">
        <v>2562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1</v>
      </c>
      <c r="T424">
        <v>1995</v>
      </c>
      <c r="U424">
        <v>2013</v>
      </c>
      <c r="V424">
        <f t="shared" si="32"/>
        <v>2004</v>
      </c>
      <c r="W424">
        <v>0</v>
      </c>
      <c r="X424">
        <v>1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1</v>
      </c>
      <c r="AU424">
        <v>1</v>
      </c>
      <c r="AV424">
        <v>1</v>
      </c>
      <c r="AW424">
        <v>1</v>
      </c>
      <c r="AX424">
        <v>1</v>
      </c>
      <c r="AY424">
        <v>0</v>
      </c>
      <c r="AZ424">
        <v>0</v>
      </c>
      <c r="BA424">
        <v>0</v>
      </c>
      <c r="BB424">
        <v>1</v>
      </c>
      <c r="BC424">
        <v>1</v>
      </c>
      <c r="BD424">
        <v>0</v>
      </c>
      <c r="BE424">
        <v>0</v>
      </c>
      <c r="BF424">
        <v>1</v>
      </c>
      <c r="BG424">
        <v>0</v>
      </c>
      <c r="BH424">
        <v>1</v>
      </c>
      <c r="BI424">
        <v>1</v>
      </c>
      <c r="BJ424" s="23">
        <v>0</v>
      </c>
      <c r="BK424" s="23">
        <v>0</v>
      </c>
    </row>
    <row r="425" spans="1:63" x14ac:dyDescent="0.2">
      <c r="A425" s="19" t="s">
        <v>405</v>
      </c>
      <c r="B425">
        <f t="shared" si="33"/>
        <v>65</v>
      </c>
      <c r="C425">
        <v>424</v>
      </c>
      <c r="D425">
        <v>2018</v>
      </c>
      <c r="E425">
        <v>-1.01</v>
      </c>
      <c r="F425">
        <v>0.05</v>
      </c>
      <c r="G425">
        <f t="shared" si="35"/>
        <v>-20.2</v>
      </c>
      <c r="H425" s="33">
        <v>0</v>
      </c>
      <c r="I425">
        <v>1</v>
      </c>
      <c r="J425">
        <v>2562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</v>
      </c>
      <c r="R425">
        <v>0</v>
      </c>
      <c r="S425">
        <v>1</v>
      </c>
      <c r="T425">
        <v>1995</v>
      </c>
      <c r="U425">
        <v>2013</v>
      </c>
      <c r="V425">
        <f t="shared" si="32"/>
        <v>2004</v>
      </c>
      <c r="W425">
        <v>0</v>
      </c>
      <c r="X425">
        <v>1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0</v>
      </c>
      <c r="AZ425">
        <v>0</v>
      </c>
      <c r="BA425">
        <v>0</v>
      </c>
      <c r="BB425">
        <v>1</v>
      </c>
      <c r="BC425">
        <v>1</v>
      </c>
      <c r="BD425">
        <v>0</v>
      </c>
      <c r="BE425">
        <v>0</v>
      </c>
      <c r="BF425">
        <v>1</v>
      </c>
      <c r="BG425">
        <v>0</v>
      </c>
      <c r="BH425">
        <v>1</v>
      </c>
      <c r="BI425">
        <v>1</v>
      </c>
      <c r="BJ425" s="23">
        <v>0</v>
      </c>
      <c r="BK425" s="23">
        <v>0</v>
      </c>
    </row>
    <row r="426" spans="1:63" x14ac:dyDescent="0.2">
      <c r="A426" s="1" t="s">
        <v>410</v>
      </c>
      <c r="B426">
        <f t="shared" si="33"/>
        <v>66</v>
      </c>
      <c r="C426">
        <v>425</v>
      </c>
      <c r="D426">
        <v>2022</v>
      </c>
      <c r="E426">
        <v>-0.22800000000000001</v>
      </c>
      <c r="F426">
        <v>6.0000000000000001E-3</v>
      </c>
      <c r="G426">
        <f t="shared" si="35"/>
        <v>-38</v>
      </c>
      <c r="H426" s="33">
        <v>0</v>
      </c>
      <c r="I426">
        <v>1</v>
      </c>
      <c r="J426">
        <v>224019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1</v>
      </c>
      <c r="T426">
        <v>1995</v>
      </c>
      <c r="U426">
        <v>2017</v>
      </c>
      <c r="V426">
        <f t="shared" si="32"/>
        <v>2006</v>
      </c>
      <c r="W426">
        <v>1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1</v>
      </c>
      <c r="AD426">
        <v>0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  <c r="AM426">
        <v>0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s="23">
        <v>0</v>
      </c>
      <c r="BK426" s="23">
        <v>0</v>
      </c>
    </row>
    <row r="427" spans="1:63" x14ac:dyDescent="0.2">
      <c r="A427" s="1" t="s">
        <v>410</v>
      </c>
      <c r="B427">
        <f t="shared" si="33"/>
        <v>66</v>
      </c>
      <c r="C427">
        <v>426</v>
      </c>
      <c r="D427">
        <v>2022</v>
      </c>
      <c r="E427">
        <v>-0.23200000000000001</v>
      </c>
      <c r="F427">
        <v>4.0000000000000001E-3</v>
      </c>
      <c r="G427">
        <f t="shared" si="35"/>
        <v>-58</v>
      </c>
      <c r="H427" s="33">
        <v>0</v>
      </c>
      <c r="I427">
        <v>1</v>
      </c>
      <c r="J427">
        <v>215589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1</v>
      </c>
      <c r="T427">
        <v>1995</v>
      </c>
      <c r="U427">
        <v>2017</v>
      </c>
      <c r="V427">
        <f t="shared" si="32"/>
        <v>2006</v>
      </c>
      <c r="W427">
        <v>1</v>
      </c>
      <c r="X427">
        <v>0</v>
      </c>
      <c r="Y427">
        <v>1</v>
      </c>
      <c r="Z427">
        <v>0</v>
      </c>
      <c r="AA427">
        <v>0</v>
      </c>
      <c r="AB427">
        <v>0</v>
      </c>
      <c r="AC427">
        <v>1</v>
      </c>
      <c r="AD427">
        <v>0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  <c r="AM427">
        <v>0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1</v>
      </c>
      <c r="BJ427" s="23">
        <v>0</v>
      </c>
      <c r="BK427" s="23">
        <v>0</v>
      </c>
    </row>
    <row r="428" spans="1:63" x14ac:dyDescent="0.2">
      <c r="A428" s="1" t="s">
        <v>410</v>
      </c>
      <c r="B428">
        <f t="shared" si="33"/>
        <v>66</v>
      </c>
      <c r="C428">
        <v>427</v>
      </c>
      <c r="D428">
        <v>2022</v>
      </c>
      <c r="E428">
        <v>-0.23100000000000001</v>
      </c>
      <c r="F428">
        <v>4.0000000000000001E-3</v>
      </c>
      <c r="G428">
        <f t="shared" si="35"/>
        <v>-57.75</v>
      </c>
      <c r="H428" s="33">
        <v>0</v>
      </c>
      <c r="I428">
        <v>1</v>
      </c>
      <c r="J428">
        <v>215589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1</v>
      </c>
      <c r="T428">
        <v>1995</v>
      </c>
      <c r="U428">
        <v>2017</v>
      </c>
      <c r="V428">
        <f t="shared" si="32"/>
        <v>2006</v>
      </c>
      <c r="W428">
        <v>1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1</v>
      </c>
      <c r="AD428">
        <v>0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  <c r="AM428">
        <v>0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1</v>
      </c>
      <c r="AT428">
        <v>1</v>
      </c>
      <c r="AU428">
        <v>1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1</v>
      </c>
      <c r="BJ428" s="23">
        <v>0</v>
      </c>
      <c r="BK428" s="23">
        <v>0</v>
      </c>
    </row>
    <row r="429" spans="1:63" x14ac:dyDescent="0.2">
      <c r="A429" s="1" t="s">
        <v>410</v>
      </c>
      <c r="B429">
        <f t="shared" si="33"/>
        <v>66</v>
      </c>
      <c r="C429">
        <v>428</v>
      </c>
      <c r="D429">
        <v>2022</v>
      </c>
      <c r="E429">
        <v>-0.23200000000000001</v>
      </c>
      <c r="F429">
        <v>4.0000000000000001E-3</v>
      </c>
      <c r="G429">
        <f t="shared" si="35"/>
        <v>-58</v>
      </c>
      <c r="H429" s="33">
        <v>0</v>
      </c>
      <c r="I429">
        <v>1</v>
      </c>
      <c r="J429">
        <v>215589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1</v>
      </c>
      <c r="R429">
        <v>0</v>
      </c>
      <c r="S429">
        <v>1</v>
      </c>
      <c r="T429">
        <v>1995</v>
      </c>
      <c r="U429">
        <v>2017</v>
      </c>
      <c r="V429">
        <f t="shared" si="32"/>
        <v>2006</v>
      </c>
      <c r="W429">
        <v>1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1</v>
      </c>
      <c r="AD429">
        <v>0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  <c r="AM429">
        <v>0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1</v>
      </c>
      <c r="AT429">
        <v>1</v>
      </c>
      <c r="AU429">
        <v>1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1</v>
      </c>
      <c r="BJ429" s="23">
        <v>0</v>
      </c>
      <c r="BK429" s="23">
        <v>0</v>
      </c>
    </row>
    <row r="430" spans="1:63" x14ac:dyDescent="0.2">
      <c r="A430" s="1" t="s">
        <v>410</v>
      </c>
      <c r="B430">
        <f t="shared" si="33"/>
        <v>66</v>
      </c>
      <c r="C430">
        <v>429</v>
      </c>
      <c r="D430">
        <v>2022</v>
      </c>
      <c r="E430">
        <v>-0.22900000000000001</v>
      </c>
      <c r="F430">
        <v>4.0000000000000001E-3</v>
      </c>
      <c r="G430">
        <f t="shared" si="35"/>
        <v>-57.25</v>
      </c>
      <c r="H430" s="33">
        <v>0</v>
      </c>
      <c r="I430">
        <v>1</v>
      </c>
      <c r="J430">
        <v>219132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1</v>
      </c>
      <c r="T430">
        <v>1995</v>
      </c>
      <c r="U430">
        <v>2017</v>
      </c>
      <c r="V430">
        <f t="shared" si="32"/>
        <v>2006</v>
      </c>
      <c r="W430">
        <v>1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1</v>
      </c>
      <c r="AD430">
        <v>0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  <c r="AM430">
        <v>0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1</v>
      </c>
      <c r="AT430">
        <v>1</v>
      </c>
      <c r="AU430">
        <v>1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1</v>
      </c>
      <c r="BJ430" s="23">
        <v>0</v>
      </c>
      <c r="BK430" s="23">
        <v>0</v>
      </c>
    </row>
    <row r="431" spans="1:63" x14ac:dyDescent="0.2">
      <c r="A431" s="1" t="s">
        <v>410</v>
      </c>
      <c r="B431">
        <f t="shared" si="33"/>
        <v>66</v>
      </c>
      <c r="C431">
        <v>430</v>
      </c>
      <c r="D431">
        <v>2022</v>
      </c>
      <c r="E431">
        <v>-1.7170000000000001</v>
      </c>
      <c r="F431">
        <v>1.4999999999999999E-2</v>
      </c>
      <c r="G431">
        <f t="shared" si="35"/>
        <v>-114.46666666666668</v>
      </c>
      <c r="H431" s="33">
        <v>0</v>
      </c>
      <c r="I431">
        <v>1</v>
      </c>
      <c r="J431">
        <v>210221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1</v>
      </c>
      <c r="T431">
        <v>1995</v>
      </c>
      <c r="U431">
        <v>2017</v>
      </c>
      <c r="V431">
        <f t="shared" si="32"/>
        <v>2006</v>
      </c>
      <c r="W431">
        <v>1</v>
      </c>
      <c r="X431">
        <v>0</v>
      </c>
      <c r="Y431">
        <v>1</v>
      </c>
      <c r="Z431">
        <v>0</v>
      </c>
      <c r="AA431">
        <v>0</v>
      </c>
      <c r="AB431">
        <v>0</v>
      </c>
      <c r="AC431">
        <v>1</v>
      </c>
      <c r="AD431">
        <v>0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  <c r="AM431">
        <v>0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1</v>
      </c>
      <c r="AT431">
        <v>1</v>
      </c>
      <c r="AU431">
        <v>1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1</v>
      </c>
      <c r="BJ431" s="23">
        <v>0</v>
      </c>
      <c r="BK431" s="23">
        <v>0</v>
      </c>
    </row>
    <row r="432" spans="1:63" x14ac:dyDescent="0.2">
      <c r="A432" s="1" t="s">
        <v>410</v>
      </c>
      <c r="B432">
        <f t="shared" si="33"/>
        <v>66</v>
      </c>
      <c r="C432">
        <v>431</v>
      </c>
      <c r="D432">
        <v>2022</v>
      </c>
      <c r="E432">
        <v>-1.7170000000000001</v>
      </c>
      <c r="F432">
        <v>1.4999999999999999E-2</v>
      </c>
      <c r="G432">
        <f t="shared" si="35"/>
        <v>-114.46666666666668</v>
      </c>
      <c r="H432" s="33">
        <v>0</v>
      </c>
      <c r="I432">
        <v>1</v>
      </c>
      <c r="J432">
        <v>210221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0</v>
      </c>
      <c r="Q432">
        <v>1</v>
      </c>
      <c r="R432">
        <v>0</v>
      </c>
      <c r="S432">
        <v>1</v>
      </c>
      <c r="T432">
        <v>1995</v>
      </c>
      <c r="U432">
        <v>2017</v>
      </c>
      <c r="V432">
        <f t="shared" si="32"/>
        <v>2006</v>
      </c>
      <c r="W432">
        <v>1</v>
      </c>
      <c r="X432">
        <v>0</v>
      </c>
      <c r="Y432">
        <v>1</v>
      </c>
      <c r="Z432">
        <v>0</v>
      </c>
      <c r="AA432">
        <v>0</v>
      </c>
      <c r="AB432">
        <v>0</v>
      </c>
      <c r="AC432">
        <v>1</v>
      </c>
      <c r="AD432">
        <v>0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  <c r="AM432">
        <v>0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1</v>
      </c>
      <c r="AT432">
        <v>1</v>
      </c>
      <c r="AU432">
        <v>1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1</v>
      </c>
      <c r="BJ432" s="23">
        <v>0</v>
      </c>
      <c r="BK432" s="23">
        <v>0</v>
      </c>
    </row>
    <row r="433" spans="1:63" x14ac:dyDescent="0.2">
      <c r="A433" s="1" t="s">
        <v>410</v>
      </c>
      <c r="B433">
        <f t="shared" si="33"/>
        <v>66</v>
      </c>
      <c r="C433">
        <v>432</v>
      </c>
      <c r="D433">
        <v>2022</v>
      </c>
      <c r="E433">
        <v>-1.716</v>
      </c>
      <c r="F433">
        <v>1.4999999999999999E-2</v>
      </c>
      <c r="G433">
        <f t="shared" si="35"/>
        <v>-114.4</v>
      </c>
      <c r="H433" s="33">
        <v>0</v>
      </c>
      <c r="I433">
        <v>1</v>
      </c>
      <c r="J433">
        <v>210221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1</v>
      </c>
      <c r="T433">
        <v>1995</v>
      </c>
      <c r="U433">
        <v>2017</v>
      </c>
      <c r="V433">
        <f t="shared" si="32"/>
        <v>2006</v>
      </c>
      <c r="W433">
        <v>1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1</v>
      </c>
      <c r="AD433">
        <v>0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  <c r="AM433">
        <v>0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1</v>
      </c>
      <c r="BJ433" s="23">
        <v>0</v>
      </c>
      <c r="BK433" s="23">
        <v>0</v>
      </c>
    </row>
    <row r="434" spans="1:63" x14ac:dyDescent="0.2">
      <c r="A434" s="1" t="s">
        <v>410</v>
      </c>
      <c r="B434">
        <f t="shared" si="33"/>
        <v>66</v>
      </c>
      <c r="C434">
        <v>433</v>
      </c>
      <c r="D434">
        <v>2022</v>
      </c>
      <c r="E434">
        <v>-1.7170000000000001</v>
      </c>
      <c r="F434">
        <v>1.4999999999999999E-2</v>
      </c>
      <c r="G434">
        <f t="shared" si="35"/>
        <v>-114.46666666666668</v>
      </c>
      <c r="H434" s="33">
        <v>0</v>
      </c>
      <c r="I434">
        <v>1</v>
      </c>
      <c r="J434">
        <v>213645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1</v>
      </c>
      <c r="R434">
        <v>0</v>
      </c>
      <c r="S434">
        <v>1</v>
      </c>
      <c r="T434">
        <v>1995</v>
      </c>
      <c r="U434">
        <v>2017</v>
      </c>
      <c r="V434">
        <f t="shared" si="32"/>
        <v>2006</v>
      </c>
      <c r="W434">
        <v>1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1</v>
      </c>
      <c r="AD434">
        <v>0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  <c r="AM434">
        <v>0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1</v>
      </c>
      <c r="BJ434" s="23">
        <v>0</v>
      </c>
      <c r="BK434" s="23">
        <v>0</v>
      </c>
    </row>
    <row r="435" spans="1:63" x14ac:dyDescent="0.2">
      <c r="A435" s="1" t="s">
        <v>410</v>
      </c>
      <c r="B435">
        <f t="shared" si="33"/>
        <v>66</v>
      </c>
      <c r="C435">
        <v>434</v>
      </c>
      <c r="D435">
        <v>2022</v>
      </c>
      <c r="E435">
        <v>-1.6319999999999999</v>
      </c>
      <c r="F435">
        <v>1.4999999999999999E-2</v>
      </c>
      <c r="G435">
        <f t="shared" si="35"/>
        <v>-108.8</v>
      </c>
      <c r="H435" s="33">
        <v>0</v>
      </c>
      <c r="I435">
        <v>1</v>
      </c>
      <c r="J435">
        <v>179489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1</v>
      </c>
      <c r="T435">
        <v>1995</v>
      </c>
      <c r="U435">
        <v>2017</v>
      </c>
      <c r="V435">
        <f t="shared" si="32"/>
        <v>2006</v>
      </c>
      <c r="W435">
        <v>1</v>
      </c>
      <c r="X435">
        <v>0</v>
      </c>
      <c r="Y435">
        <v>1</v>
      </c>
      <c r="Z435">
        <v>0</v>
      </c>
      <c r="AA435">
        <v>0</v>
      </c>
      <c r="AB435">
        <v>0</v>
      </c>
      <c r="AC435">
        <v>1</v>
      </c>
      <c r="AD435">
        <v>0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  <c r="AM435">
        <v>0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1</v>
      </c>
      <c r="AU435">
        <v>1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1</v>
      </c>
      <c r="BJ435" s="23">
        <v>0</v>
      </c>
      <c r="BK435" s="23">
        <v>0</v>
      </c>
    </row>
    <row r="436" spans="1:63" x14ac:dyDescent="0.2">
      <c r="A436" s="1" t="s">
        <v>410</v>
      </c>
      <c r="B436">
        <f t="shared" si="33"/>
        <v>66</v>
      </c>
      <c r="C436">
        <v>435</v>
      </c>
      <c r="D436">
        <v>2022</v>
      </c>
      <c r="E436">
        <v>-1.6879999999999999</v>
      </c>
      <c r="F436">
        <v>2.1000000000000001E-2</v>
      </c>
      <c r="G436">
        <f t="shared" si="35"/>
        <v>-80.38095238095238</v>
      </c>
      <c r="H436" s="33">
        <v>0</v>
      </c>
      <c r="I436">
        <v>1</v>
      </c>
      <c r="J436">
        <v>96416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1</v>
      </c>
      <c r="R436">
        <v>0</v>
      </c>
      <c r="S436">
        <v>1</v>
      </c>
      <c r="T436">
        <v>1995</v>
      </c>
      <c r="U436">
        <v>2007</v>
      </c>
      <c r="V436">
        <f t="shared" si="32"/>
        <v>2001</v>
      </c>
      <c r="W436">
        <v>1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1</v>
      </c>
      <c r="AD436">
        <v>0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  <c r="AM436">
        <v>0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1</v>
      </c>
      <c r="AT436">
        <v>1</v>
      </c>
      <c r="AU436">
        <v>1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1</v>
      </c>
      <c r="BJ436" s="23">
        <v>0</v>
      </c>
      <c r="BK436" s="23">
        <v>0</v>
      </c>
    </row>
    <row r="437" spans="1:63" x14ac:dyDescent="0.2">
      <c r="A437" s="1" t="s">
        <v>410</v>
      </c>
      <c r="B437">
        <f t="shared" si="33"/>
        <v>66</v>
      </c>
      <c r="C437">
        <v>436</v>
      </c>
      <c r="D437">
        <v>2022</v>
      </c>
      <c r="E437">
        <v>-1.704</v>
      </c>
      <c r="F437">
        <v>1.7999999999999999E-2</v>
      </c>
      <c r="G437">
        <f t="shared" si="35"/>
        <v>-94.666666666666671</v>
      </c>
      <c r="H437" s="33">
        <v>0</v>
      </c>
      <c r="I437">
        <v>1</v>
      </c>
      <c r="J437">
        <v>111519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1</v>
      </c>
      <c r="R437">
        <v>0</v>
      </c>
      <c r="S437">
        <v>1</v>
      </c>
      <c r="T437">
        <v>1995</v>
      </c>
      <c r="U437">
        <v>2017</v>
      </c>
      <c r="V437">
        <f t="shared" si="32"/>
        <v>2006</v>
      </c>
      <c r="W437">
        <v>1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1</v>
      </c>
      <c r="AD437">
        <v>0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  <c r="AM437">
        <v>0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1</v>
      </c>
      <c r="AT437">
        <v>1</v>
      </c>
      <c r="AU437">
        <v>1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1</v>
      </c>
      <c r="BJ437" s="23">
        <v>0</v>
      </c>
      <c r="BK437" s="23">
        <v>0</v>
      </c>
    </row>
    <row r="438" spans="1:63" x14ac:dyDescent="0.2">
      <c r="A438" s="1" t="s">
        <v>410</v>
      </c>
      <c r="B438">
        <f t="shared" si="33"/>
        <v>66</v>
      </c>
      <c r="C438">
        <v>437</v>
      </c>
      <c r="D438">
        <v>2022</v>
      </c>
      <c r="E438">
        <v>-1.351</v>
      </c>
      <c r="F438">
        <v>2.5999999999999999E-2</v>
      </c>
      <c r="G438">
        <f t="shared" si="35"/>
        <v>-51.96153846153846</v>
      </c>
      <c r="H438" s="33">
        <v>0</v>
      </c>
      <c r="I438">
        <v>1</v>
      </c>
      <c r="J438">
        <v>111519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1</v>
      </c>
      <c r="R438">
        <v>0</v>
      </c>
      <c r="S438">
        <v>1</v>
      </c>
      <c r="T438">
        <v>1995</v>
      </c>
      <c r="U438">
        <v>2017</v>
      </c>
      <c r="V438">
        <f t="shared" si="32"/>
        <v>2006</v>
      </c>
      <c r="W438">
        <v>1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1</v>
      </c>
      <c r="AD438">
        <v>0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  <c r="AM438">
        <v>0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1</v>
      </c>
      <c r="AT438">
        <v>1</v>
      </c>
      <c r="AU438">
        <v>1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1</v>
      </c>
      <c r="BJ438" s="23">
        <v>0</v>
      </c>
      <c r="BK438" s="23">
        <v>0</v>
      </c>
    </row>
    <row r="439" spans="1:63" x14ac:dyDescent="0.2">
      <c r="A439" s="1" t="s">
        <v>410</v>
      </c>
      <c r="B439">
        <f t="shared" si="33"/>
        <v>66</v>
      </c>
      <c r="C439">
        <v>438</v>
      </c>
      <c r="D439">
        <v>2022</v>
      </c>
      <c r="E439">
        <v>-1.821</v>
      </c>
      <c r="F439">
        <v>1.9E-2</v>
      </c>
      <c r="G439">
        <f t="shared" si="35"/>
        <v>-95.84210526315789</v>
      </c>
      <c r="H439" s="33">
        <v>0</v>
      </c>
      <c r="I439">
        <v>1</v>
      </c>
      <c r="J439">
        <v>111519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1</v>
      </c>
      <c r="T439">
        <v>1995</v>
      </c>
      <c r="U439">
        <v>2017</v>
      </c>
      <c r="V439">
        <f t="shared" si="32"/>
        <v>2006</v>
      </c>
      <c r="W439">
        <v>1</v>
      </c>
      <c r="X439">
        <v>0</v>
      </c>
      <c r="Y439">
        <v>1</v>
      </c>
      <c r="Z439">
        <v>0</v>
      </c>
      <c r="AA439">
        <v>0</v>
      </c>
      <c r="AB439">
        <v>0</v>
      </c>
      <c r="AC439">
        <v>1</v>
      </c>
      <c r="AD439">
        <v>0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  <c r="AM439">
        <v>0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1</v>
      </c>
      <c r="AT439">
        <v>1</v>
      </c>
      <c r="AU439">
        <v>1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1</v>
      </c>
      <c r="BJ439" s="23">
        <v>0</v>
      </c>
      <c r="BK439" s="23">
        <v>0</v>
      </c>
    </row>
    <row r="440" spans="1:63" x14ac:dyDescent="0.2">
      <c r="A440" s="1" t="s">
        <v>410</v>
      </c>
      <c r="B440">
        <f t="shared" si="33"/>
        <v>66</v>
      </c>
      <c r="C440">
        <v>439</v>
      </c>
      <c r="D440">
        <v>2022</v>
      </c>
      <c r="E440">
        <v>-1.512</v>
      </c>
      <c r="F440">
        <v>5.2999999999999999E-2</v>
      </c>
      <c r="G440">
        <f t="shared" si="35"/>
        <v>-28.528301886792455</v>
      </c>
      <c r="H440" s="33">
        <v>0</v>
      </c>
      <c r="I440">
        <v>1</v>
      </c>
      <c r="J440">
        <v>111519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1</v>
      </c>
      <c r="T440">
        <v>1995</v>
      </c>
      <c r="U440">
        <v>2017</v>
      </c>
      <c r="V440">
        <f t="shared" si="32"/>
        <v>2006</v>
      </c>
      <c r="W440">
        <v>1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1</v>
      </c>
      <c r="AD440">
        <v>0</v>
      </c>
      <c r="AE440">
        <v>1</v>
      </c>
      <c r="AF440">
        <v>0</v>
      </c>
      <c r="AG440">
        <v>0</v>
      </c>
      <c r="AH440">
        <v>1</v>
      </c>
      <c r="AI440">
        <v>0</v>
      </c>
      <c r="AJ440">
        <v>0</v>
      </c>
      <c r="AK440">
        <v>0</v>
      </c>
      <c r="AL440">
        <v>1</v>
      </c>
      <c r="AM440">
        <v>0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1</v>
      </c>
      <c r="BJ440" s="23">
        <v>0</v>
      </c>
      <c r="BK440" s="23">
        <v>0</v>
      </c>
    </row>
    <row r="441" spans="1:63" x14ac:dyDescent="0.2">
      <c r="A441" s="1" t="s">
        <v>410</v>
      </c>
      <c r="B441">
        <f t="shared" si="33"/>
        <v>66</v>
      </c>
      <c r="C441">
        <v>440</v>
      </c>
      <c r="D441">
        <v>2022</v>
      </c>
      <c r="E441">
        <v>-1.9319999999999999</v>
      </c>
      <c r="F441">
        <v>7.6999999999999999E-2</v>
      </c>
      <c r="G441">
        <f t="shared" si="35"/>
        <v>-25.09090909090909</v>
      </c>
      <c r="H441" s="33">
        <v>0</v>
      </c>
      <c r="I441">
        <v>1</v>
      </c>
      <c r="J441">
        <v>111519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1</v>
      </c>
      <c r="R441">
        <v>0</v>
      </c>
      <c r="S441">
        <v>1</v>
      </c>
      <c r="T441">
        <v>1995</v>
      </c>
      <c r="U441">
        <v>2017</v>
      </c>
      <c r="V441">
        <f t="shared" si="32"/>
        <v>2006</v>
      </c>
      <c r="W441">
        <v>1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1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1</v>
      </c>
      <c r="AL441">
        <v>1</v>
      </c>
      <c r="AM441">
        <v>0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1</v>
      </c>
      <c r="AT441">
        <v>1</v>
      </c>
      <c r="AU441">
        <v>1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1</v>
      </c>
      <c r="BJ441" s="23">
        <v>0</v>
      </c>
      <c r="BK441" s="23">
        <v>0</v>
      </c>
    </row>
    <row r="442" spans="1:63" x14ac:dyDescent="0.2">
      <c r="A442" s="1" t="s">
        <v>410</v>
      </c>
      <c r="B442">
        <f t="shared" si="33"/>
        <v>66</v>
      </c>
      <c r="C442">
        <v>441</v>
      </c>
      <c r="D442">
        <v>2022</v>
      </c>
      <c r="E442">
        <v>-1.518</v>
      </c>
      <c r="F442">
        <v>8.5000000000000006E-2</v>
      </c>
      <c r="G442">
        <f t="shared" si="35"/>
        <v>-17.858823529411765</v>
      </c>
      <c r="H442" s="33">
        <v>0</v>
      </c>
      <c r="I442">
        <v>1</v>
      </c>
      <c r="J442">
        <v>111519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1</v>
      </c>
      <c r="T442">
        <v>1995</v>
      </c>
      <c r="U442">
        <v>2017</v>
      </c>
      <c r="V442">
        <f t="shared" si="32"/>
        <v>2006</v>
      </c>
      <c r="W442">
        <v>1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1</v>
      </c>
      <c r="AD442">
        <v>0</v>
      </c>
      <c r="AE442">
        <v>1</v>
      </c>
      <c r="AF442">
        <v>1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1</v>
      </c>
      <c r="AM442">
        <v>0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1</v>
      </c>
      <c r="AT442">
        <v>1</v>
      </c>
      <c r="AU442">
        <v>1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1</v>
      </c>
      <c r="BJ442" s="23">
        <v>0</v>
      </c>
      <c r="BK442" s="23">
        <v>0</v>
      </c>
    </row>
    <row r="443" spans="1:63" x14ac:dyDescent="0.2">
      <c r="A443" s="1" t="s">
        <v>410</v>
      </c>
      <c r="B443">
        <f t="shared" si="33"/>
        <v>66</v>
      </c>
      <c r="C443">
        <v>442</v>
      </c>
      <c r="D443">
        <v>2022</v>
      </c>
      <c r="E443">
        <v>-1.7370000000000001</v>
      </c>
      <c r="F443">
        <v>5.0999999999999997E-2</v>
      </c>
      <c r="G443">
        <f t="shared" si="35"/>
        <v>-34.058823529411768</v>
      </c>
      <c r="H443" s="33">
        <v>0</v>
      </c>
      <c r="I443">
        <v>1</v>
      </c>
      <c r="J443">
        <v>111519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1</v>
      </c>
      <c r="R443">
        <v>0</v>
      </c>
      <c r="S443">
        <v>1</v>
      </c>
      <c r="T443">
        <v>1995</v>
      </c>
      <c r="U443">
        <v>2017</v>
      </c>
      <c r="V443">
        <f t="shared" si="32"/>
        <v>2006</v>
      </c>
      <c r="W443">
        <v>1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1</v>
      </c>
      <c r="AD443">
        <v>0</v>
      </c>
      <c r="AE443">
        <v>1</v>
      </c>
      <c r="AF443">
        <v>0</v>
      </c>
      <c r="AG443">
        <v>0</v>
      </c>
      <c r="AH443">
        <v>0</v>
      </c>
      <c r="AI443">
        <v>0</v>
      </c>
      <c r="AJ443">
        <v>1</v>
      </c>
      <c r="AK443">
        <v>0</v>
      </c>
      <c r="AL443">
        <v>1</v>
      </c>
      <c r="AM443">
        <v>0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1</v>
      </c>
      <c r="BJ443" s="23">
        <v>0</v>
      </c>
      <c r="BK443" s="23">
        <v>0</v>
      </c>
    </row>
    <row r="444" spans="1:63" x14ac:dyDescent="0.2">
      <c r="A444" s="1" t="s">
        <v>410</v>
      </c>
      <c r="B444">
        <f t="shared" si="33"/>
        <v>66</v>
      </c>
      <c r="C444">
        <v>443</v>
      </c>
      <c r="D444">
        <v>2022</v>
      </c>
      <c r="E444">
        <v>-1.482</v>
      </c>
      <c r="F444">
        <v>7.1999999999999995E-2</v>
      </c>
      <c r="G444">
        <f t="shared" si="35"/>
        <v>-20.583333333333336</v>
      </c>
      <c r="H444" s="33">
        <v>0</v>
      </c>
      <c r="I444">
        <v>1</v>
      </c>
      <c r="J444">
        <v>111519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1</v>
      </c>
      <c r="T444">
        <v>1995</v>
      </c>
      <c r="U444">
        <v>2017</v>
      </c>
      <c r="V444">
        <f t="shared" si="32"/>
        <v>2006</v>
      </c>
      <c r="W444">
        <v>1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1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1</v>
      </c>
      <c r="AL444">
        <v>1</v>
      </c>
      <c r="AM444">
        <v>0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1</v>
      </c>
      <c r="AT444">
        <v>1</v>
      </c>
      <c r="AU444">
        <v>1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1</v>
      </c>
      <c r="BJ444" s="23">
        <v>0</v>
      </c>
      <c r="BK444" s="23">
        <v>0</v>
      </c>
    </row>
    <row r="445" spans="1:63" x14ac:dyDescent="0.2">
      <c r="A445" s="1" t="s">
        <v>413</v>
      </c>
      <c r="B445">
        <f t="shared" si="33"/>
        <v>67</v>
      </c>
      <c r="C445">
        <v>444</v>
      </c>
      <c r="D445">
        <v>2015</v>
      </c>
      <c r="E445">
        <v>-0.34</v>
      </c>
      <c r="F445">
        <f t="shared" ref="F445:F452" si="36">E445/G445</f>
        <v>3.2380952380952385E-2</v>
      </c>
      <c r="G445">
        <v>-10.5</v>
      </c>
      <c r="H445" s="33">
        <v>0</v>
      </c>
      <c r="I445">
        <v>1</v>
      </c>
      <c r="J445">
        <v>42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2010</v>
      </c>
      <c r="U445">
        <v>2010</v>
      </c>
      <c r="V445">
        <f t="shared" si="32"/>
        <v>2010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1</v>
      </c>
      <c r="AM445">
        <v>0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1</v>
      </c>
      <c r="AT445">
        <v>1</v>
      </c>
      <c r="AU445">
        <v>0</v>
      </c>
      <c r="AV445">
        <v>1</v>
      </c>
      <c r="AW445">
        <v>0</v>
      </c>
      <c r="AX445">
        <v>1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1</v>
      </c>
      <c r="BF445">
        <v>0</v>
      </c>
      <c r="BG445">
        <v>0</v>
      </c>
      <c r="BH445">
        <v>0</v>
      </c>
      <c r="BI445">
        <v>0</v>
      </c>
      <c r="BJ445" s="23">
        <v>0</v>
      </c>
      <c r="BK445" s="23">
        <v>0</v>
      </c>
    </row>
    <row r="446" spans="1:63" x14ac:dyDescent="0.2">
      <c r="A446" s="1" t="s">
        <v>413</v>
      </c>
      <c r="B446">
        <f t="shared" si="33"/>
        <v>67</v>
      </c>
      <c r="C446">
        <v>445</v>
      </c>
      <c r="D446">
        <v>2015</v>
      </c>
      <c r="E446">
        <v>-0.28599999999999998</v>
      </c>
      <c r="F446">
        <f t="shared" si="36"/>
        <v>2.9720461394575497E-2</v>
      </c>
      <c r="G446">
        <v>-9.6229999999999993</v>
      </c>
      <c r="H446" s="33">
        <v>0</v>
      </c>
      <c r="I446">
        <v>1</v>
      </c>
      <c r="J446">
        <v>42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2010</v>
      </c>
      <c r="U446">
        <v>2010</v>
      </c>
      <c r="V446">
        <f t="shared" si="32"/>
        <v>2010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1</v>
      </c>
      <c r="AH446">
        <v>0</v>
      </c>
      <c r="AI446">
        <v>0</v>
      </c>
      <c r="AJ446">
        <v>0</v>
      </c>
      <c r="AK446">
        <v>0</v>
      </c>
      <c r="AL446">
        <v>1</v>
      </c>
      <c r="AM446">
        <v>0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1</v>
      </c>
      <c r="AT446">
        <v>1</v>
      </c>
      <c r="AU446">
        <v>0</v>
      </c>
      <c r="AV446">
        <v>1</v>
      </c>
      <c r="AW446">
        <v>0</v>
      </c>
      <c r="AX446">
        <v>1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s="23">
        <v>0</v>
      </c>
      <c r="BK446" s="23">
        <v>0</v>
      </c>
    </row>
    <row r="447" spans="1:63" x14ac:dyDescent="0.2">
      <c r="A447" s="1" t="s">
        <v>413</v>
      </c>
      <c r="B447">
        <f t="shared" si="33"/>
        <v>67</v>
      </c>
      <c r="C447">
        <v>446</v>
      </c>
      <c r="D447">
        <v>2015</v>
      </c>
      <c r="E447">
        <v>-0.379</v>
      </c>
      <c r="F447">
        <f t="shared" si="36"/>
        <v>4.2078383479515931E-2</v>
      </c>
      <c r="G447">
        <v>-9.0069999999999997</v>
      </c>
      <c r="H447" s="33">
        <v>0</v>
      </c>
      <c r="I447">
        <v>1</v>
      </c>
      <c r="J447">
        <v>42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2010</v>
      </c>
      <c r="U447">
        <v>2010</v>
      </c>
      <c r="V447">
        <f t="shared" si="32"/>
        <v>2010</v>
      </c>
      <c r="W447">
        <v>1</v>
      </c>
      <c r="X447">
        <v>0</v>
      </c>
      <c r="Y447">
        <v>0</v>
      </c>
      <c r="Z447">
        <v>0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1</v>
      </c>
      <c r="AM447">
        <v>0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1</v>
      </c>
      <c r="AT447">
        <v>1</v>
      </c>
      <c r="AU447">
        <v>0</v>
      </c>
      <c r="AV447">
        <v>0</v>
      </c>
      <c r="AW447">
        <v>0</v>
      </c>
      <c r="AX447">
        <v>1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1</v>
      </c>
      <c r="BF447">
        <v>0</v>
      </c>
      <c r="BG447">
        <v>0</v>
      </c>
      <c r="BH447">
        <v>0</v>
      </c>
      <c r="BI447">
        <v>0</v>
      </c>
      <c r="BJ447" s="23">
        <v>0</v>
      </c>
      <c r="BK447" s="23">
        <v>0</v>
      </c>
    </row>
    <row r="448" spans="1:63" x14ac:dyDescent="0.2">
      <c r="A448" s="1" t="s">
        <v>413</v>
      </c>
      <c r="B448">
        <f t="shared" si="33"/>
        <v>67</v>
      </c>
      <c r="C448">
        <v>447</v>
      </c>
      <c r="D448">
        <v>2015</v>
      </c>
      <c r="E448">
        <v>-0.29799999999999999</v>
      </c>
      <c r="F448">
        <f t="shared" si="36"/>
        <v>3.1074035453597496E-2</v>
      </c>
      <c r="G448">
        <v>-9.59</v>
      </c>
      <c r="H448" s="33">
        <v>0</v>
      </c>
      <c r="I448">
        <v>1</v>
      </c>
      <c r="J448">
        <v>42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2010</v>
      </c>
      <c r="U448">
        <v>2010</v>
      </c>
      <c r="V448">
        <f t="shared" si="32"/>
        <v>2010</v>
      </c>
      <c r="W448">
        <v>1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v>0</v>
      </c>
      <c r="AG448">
        <v>1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0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1</v>
      </c>
      <c r="AT448">
        <v>1</v>
      </c>
      <c r="AU448">
        <v>0</v>
      </c>
      <c r="AV448">
        <v>1</v>
      </c>
      <c r="AW448">
        <v>0</v>
      </c>
      <c r="AX448">
        <v>1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1</v>
      </c>
      <c r="BF448">
        <v>0</v>
      </c>
      <c r="BG448">
        <v>0</v>
      </c>
      <c r="BH448">
        <v>0</v>
      </c>
      <c r="BI448">
        <v>0</v>
      </c>
      <c r="BJ448" s="23">
        <v>0</v>
      </c>
      <c r="BK448" s="23">
        <v>0</v>
      </c>
    </row>
    <row r="449" spans="1:63" x14ac:dyDescent="0.2">
      <c r="A449" s="1" t="s">
        <v>413</v>
      </c>
      <c r="B449">
        <f t="shared" si="33"/>
        <v>67</v>
      </c>
      <c r="C449">
        <v>448</v>
      </c>
      <c r="D449">
        <v>2015</v>
      </c>
      <c r="E449">
        <v>-0.30299999999999999</v>
      </c>
      <c r="F449">
        <f t="shared" si="36"/>
        <v>3.258064516129032E-2</v>
      </c>
      <c r="G449">
        <v>-9.3000000000000007</v>
      </c>
      <c r="H449" s="33">
        <v>0</v>
      </c>
      <c r="I449">
        <v>1</v>
      </c>
      <c r="J449">
        <v>42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2010</v>
      </c>
      <c r="U449">
        <v>2010</v>
      </c>
      <c r="V449">
        <f t="shared" si="32"/>
        <v>2010</v>
      </c>
      <c r="W449">
        <v>1</v>
      </c>
      <c r="X449">
        <v>0</v>
      </c>
      <c r="Y449">
        <v>0</v>
      </c>
      <c r="Z449">
        <v>0</v>
      </c>
      <c r="AA449">
        <v>0</v>
      </c>
      <c r="AB449">
        <v>1</v>
      </c>
      <c r="AC449">
        <v>0</v>
      </c>
      <c r="AD449">
        <v>0</v>
      </c>
      <c r="AE449">
        <v>0</v>
      </c>
      <c r="AF449">
        <v>0</v>
      </c>
      <c r="AG449">
        <v>1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0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1</v>
      </c>
      <c r="AT449">
        <v>1</v>
      </c>
      <c r="AU449">
        <v>0</v>
      </c>
      <c r="AV449">
        <v>1</v>
      </c>
      <c r="AW449">
        <v>0</v>
      </c>
      <c r="AX449">
        <v>1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1</v>
      </c>
      <c r="BF449">
        <v>0</v>
      </c>
      <c r="BG449">
        <v>0</v>
      </c>
      <c r="BH449">
        <v>0</v>
      </c>
      <c r="BI449">
        <v>0</v>
      </c>
      <c r="BJ449" s="23">
        <v>0</v>
      </c>
      <c r="BK449" s="23">
        <v>0</v>
      </c>
    </row>
    <row r="450" spans="1:63" x14ac:dyDescent="0.2">
      <c r="A450" s="1" t="s">
        <v>413</v>
      </c>
      <c r="B450">
        <f t="shared" si="33"/>
        <v>67</v>
      </c>
      <c r="C450">
        <v>449</v>
      </c>
      <c r="D450">
        <v>2015</v>
      </c>
      <c r="E450">
        <v>-0.32</v>
      </c>
      <c r="F450">
        <f t="shared" si="36"/>
        <v>4.9299029425358194E-2</v>
      </c>
      <c r="G450">
        <v>-6.4909999999999997</v>
      </c>
      <c r="H450" s="33">
        <v>0</v>
      </c>
      <c r="I450">
        <v>1</v>
      </c>
      <c r="J450">
        <v>42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2010</v>
      </c>
      <c r="U450">
        <v>2010</v>
      </c>
      <c r="V450">
        <f t="shared" ref="V450:V459" si="37">ROUND(AVERAGE(T450:U450), 0)</f>
        <v>2010</v>
      </c>
      <c r="W450">
        <v>1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0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1</v>
      </c>
      <c r="AM450">
        <v>0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1</v>
      </c>
      <c r="AT450">
        <v>1</v>
      </c>
      <c r="AU450">
        <v>0</v>
      </c>
      <c r="AV450">
        <v>1</v>
      </c>
      <c r="AW450">
        <v>0</v>
      </c>
      <c r="AX450">
        <v>1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1</v>
      </c>
      <c r="BF450">
        <v>0</v>
      </c>
      <c r="BG450">
        <v>0</v>
      </c>
      <c r="BH450">
        <v>0</v>
      </c>
      <c r="BI450">
        <v>0</v>
      </c>
      <c r="BJ450" s="23">
        <v>0</v>
      </c>
      <c r="BK450" s="23">
        <v>0</v>
      </c>
    </row>
    <row r="451" spans="1:63" x14ac:dyDescent="0.2">
      <c r="A451" s="1" t="s">
        <v>413</v>
      </c>
      <c r="B451">
        <f t="shared" ref="B451:B514" si="38">IF(A451&lt;&gt;A450, B450 + 1, B450 )</f>
        <v>67</v>
      </c>
      <c r="C451">
        <v>450</v>
      </c>
      <c r="D451">
        <v>2015</v>
      </c>
      <c r="E451">
        <v>-0.315</v>
      </c>
      <c r="F451">
        <f t="shared" si="36"/>
        <v>4.9543881723812522E-2</v>
      </c>
      <c r="G451">
        <v>-6.3579999999999997</v>
      </c>
      <c r="H451" s="33">
        <v>0</v>
      </c>
      <c r="I451">
        <v>1</v>
      </c>
      <c r="J451">
        <v>42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2010</v>
      </c>
      <c r="U451">
        <v>2010</v>
      </c>
      <c r="V451">
        <f t="shared" si="37"/>
        <v>2010</v>
      </c>
      <c r="W451">
        <v>1</v>
      </c>
      <c r="X451">
        <v>0</v>
      </c>
      <c r="Y451">
        <v>0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0</v>
      </c>
      <c r="AF451">
        <v>0</v>
      </c>
      <c r="AG451">
        <v>1</v>
      </c>
      <c r="AH451">
        <v>0</v>
      </c>
      <c r="AI451">
        <v>0</v>
      </c>
      <c r="AJ451">
        <v>0</v>
      </c>
      <c r="AK451">
        <v>0</v>
      </c>
      <c r="AL451">
        <v>1</v>
      </c>
      <c r="AM451">
        <v>0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1</v>
      </c>
      <c r="AT451">
        <v>1</v>
      </c>
      <c r="AU451">
        <v>0</v>
      </c>
      <c r="AV451">
        <v>1</v>
      </c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0</v>
      </c>
      <c r="BG451">
        <v>0</v>
      </c>
      <c r="BH451">
        <v>0</v>
      </c>
      <c r="BI451">
        <v>0</v>
      </c>
      <c r="BJ451" s="23">
        <v>0</v>
      </c>
      <c r="BK451" s="23">
        <v>0</v>
      </c>
    </row>
    <row r="452" spans="1:63" x14ac:dyDescent="0.2">
      <c r="A452" s="1" t="s">
        <v>413</v>
      </c>
      <c r="B452">
        <f t="shared" si="38"/>
        <v>67</v>
      </c>
      <c r="C452">
        <v>451</v>
      </c>
      <c r="D452">
        <v>2015</v>
      </c>
      <c r="E452">
        <v>-0.314</v>
      </c>
      <c r="F452">
        <f t="shared" si="36"/>
        <v>4.7575757575757577E-2</v>
      </c>
      <c r="G452">
        <v>-6.6</v>
      </c>
      <c r="H452" s="33">
        <v>0</v>
      </c>
      <c r="I452">
        <v>1</v>
      </c>
      <c r="J452">
        <v>42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2010</v>
      </c>
      <c r="U452">
        <v>2010</v>
      </c>
      <c r="V452">
        <f t="shared" si="37"/>
        <v>2010</v>
      </c>
      <c r="W452">
        <v>1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0</v>
      </c>
      <c r="AD452">
        <v>0</v>
      </c>
      <c r="AE452">
        <v>0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1</v>
      </c>
      <c r="AM452">
        <v>0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1</v>
      </c>
      <c r="AT452">
        <v>1</v>
      </c>
      <c r="AU452">
        <v>0</v>
      </c>
      <c r="AV452">
        <v>1</v>
      </c>
      <c r="AW452">
        <v>0</v>
      </c>
      <c r="AX452">
        <v>1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1</v>
      </c>
      <c r="BF452">
        <v>0</v>
      </c>
      <c r="BG452">
        <v>0</v>
      </c>
      <c r="BH452">
        <v>0</v>
      </c>
      <c r="BI452">
        <v>0</v>
      </c>
      <c r="BJ452" s="23">
        <v>0</v>
      </c>
      <c r="BK452" s="23">
        <v>0</v>
      </c>
    </row>
    <row r="453" spans="1:63" x14ac:dyDescent="0.2">
      <c r="A453" s="1" t="s">
        <v>417</v>
      </c>
      <c r="B453">
        <f t="shared" si="38"/>
        <v>68</v>
      </c>
      <c r="C453">
        <v>452</v>
      </c>
      <c r="D453">
        <v>1973</v>
      </c>
      <c r="E453">
        <v>-2.2440000000000002</v>
      </c>
      <c r="F453">
        <v>0.109</v>
      </c>
      <c r="G453">
        <f>E453/F453</f>
        <v>-20.587155963302756</v>
      </c>
      <c r="H453" s="33">
        <v>0</v>
      </c>
      <c r="I453">
        <v>1</v>
      </c>
      <c r="J453">
        <v>189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1970</v>
      </c>
      <c r="U453">
        <v>1970</v>
      </c>
      <c r="V453">
        <f t="shared" si="37"/>
        <v>1970</v>
      </c>
      <c r="W453">
        <v>1</v>
      </c>
      <c r="X453">
        <v>0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</v>
      </c>
      <c r="AH453">
        <v>0</v>
      </c>
      <c r="AI453">
        <v>0</v>
      </c>
      <c r="AJ453">
        <v>0</v>
      </c>
      <c r="AK453">
        <v>1</v>
      </c>
      <c r="AL453">
        <v>1</v>
      </c>
      <c r="AM453">
        <v>0</v>
      </c>
      <c r="AN453">
        <v>1</v>
      </c>
      <c r="AO453">
        <v>1</v>
      </c>
      <c r="AP453">
        <v>1</v>
      </c>
      <c r="AQ453">
        <v>0</v>
      </c>
      <c r="AR453">
        <v>1</v>
      </c>
      <c r="AS453">
        <v>0</v>
      </c>
      <c r="AT453">
        <v>1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s="23">
        <v>0</v>
      </c>
      <c r="BK453" s="23">
        <v>0</v>
      </c>
    </row>
    <row r="454" spans="1:63" x14ac:dyDescent="0.2">
      <c r="A454" s="19" t="s">
        <v>422</v>
      </c>
      <c r="B454">
        <f t="shared" si="38"/>
        <v>69</v>
      </c>
      <c r="C454">
        <v>453</v>
      </c>
      <c r="D454">
        <v>2014</v>
      </c>
      <c r="E454">
        <v>-0.37830000000000003</v>
      </c>
      <c r="F454">
        <v>9.6199999999999994E-2</v>
      </c>
      <c r="G454">
        <f>E454/F454</f>
        <v>-3.9324324324324329</v>
      </c>
      <c r="H454" s="33">
        <v>0</v>
      </c>
      <c r="I454">
        <v>1</v>
      </c>
      <c r="J454">
        <v>264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1</v>
      </c>
      <c r="T454">
        <v>2002</v>
      </c>
      <c r="U454">
        <v>2012</v>
      </c>
      <c r="V454">
        <f t="shared" si="37"/>
        <v>2007</v>
      </c>
      <c r="W454">
        <v>1</v>
      </c>
      <c r="X454">
        <v>0</v>
      </c>
      <c r="Y454">
        <v>0</v>
      </c>
      <c r="Z454">
        <v>0</v>
      </c>
      <c r="AA454">
        <v>0</v>
      </c>
      <c r="AB454">
        <v>1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1</v>
      </c>
      <c r="AL454">
        <v>1</v>
      </c>
      <c r="AM454">
        <v>0</v>
      </c>
      <c r="AN454">
        <v>1</v>
      </c>
      <c r="AO454">
        <v>1</v>
      </c>
      <c r="AP454">
        <v>1</v>
      </c>
      <c r="AQ454">
        <v>0</v>
      </c>
      <c r="AR454">
        <v>1</v>
      </c>
      <c r="AS454">
        <v>0</v>
      </c>
      <c r="AT454">
        <v>1</v>
      </c>
      <c r="AU454">
        <v>1</v>
      </c>
      <c r="AV454">
        <v>1</v>
      </c>
      <c r="AW454">
        <v>0</v>
      </c>
      <c r="AX454">
        <v>1</v>
      </c>
      <c r="AY454">
        <v>1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 s="23">
        <v>0</v>
      </c>
      <c r="BK454" s="23">
        <v>0</v>
      </c>
    </row>
    <row r="455" spans="1:63" x14ac:dyDescent="0.2">
      <c r="A455" s="1" t="s">
        <v>217</v>
      </c>
      <c r="B455">
        <f t="shared" si="38"/>
        <v>70</v>
      </c>
      <c r="C455">
        <v>454</v>
      </c>
      <c r="D455">
        <v>2013</v>
      </c>
      <c r="E455">
        <v>-1.3740000000000001</v>
      </c>
      <c r="F455">
        <f>E455/G455</f>
        <v>7.3342585673107719E-3</v>
      </c>
      <c r="G455">
        <v>-187.34</v>
      </c>
      <c r="H455" s="33">
        <v>0</v>
      </c>
      <c r="I455">
        <v>1</v>
      </c>
      <c r="J455">
        <v>104271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1</v>
      </c>
      <c r="T455">
        <v>1995</v>
      </c>
      <c r="U455">
        <v>2008</v>
      </c>
      <c r="V455">
        <f t="shared" si="37"/>
        <v>2002</v>
      </c>
      <c r="W455">
        <v>1</v>
      </c>
      <c r="X455">
        <v>0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v>1</v>
      </c>
      <c r="AE455">
        <v>0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0</v>
      </c>
      <c r="AM455">
        <v>1</v>
      </c>
      <c r="AN455">
        <v>0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0</v>
      </c>
      <c r="AY455">
        <v>1</v>
      </c>
      <c r="AZ455">
        <v>0</v>
      </c>
      <c r="BA455">
        <v>0</v>
      </c>
      <c r="BB455">
        <v>1</v>
      </c>
      <c r="BC455">
        <v>1</v>
      </c>
      <c r="BD455">
        <v>0</v>
      </c>
      <c r="BE455">
        <v>1</v>
      </c>
      <c r="BF455">
        <v>1</v>
      </c>
      <c r="BG455">
        <v>1</v>
      </c>
      <c r="BH455">
        <v>0</v>
      </c>
      <c r="BI455">
        <v>0</v>
      </c>
      <c r="BJ455" s="23">
        <v>1</v>
      </c>
      <c r="BK455" s="23">
        <v>1</v>
      </c>
    </row>
    <row r="456" spans="1:63" x14ac:dyDescent="0.2">
      <c r="A456" s="1" t="s">
        <v>217</v>
      </c>
      <c r="B456">
        <f t="shared" si="38"/>
        <v>70</v>
      </c>
      <c r="C456">
        <v>455</v>
      </c>
      <c r="D456">
        <v>2013</v>
      </c>
      <c r="E456">
        <v>-1.262</v>
      </c>
      <c r="F456">
        <f>E456/G456</f>
        <v>1.4897886908275293E-2</v>
      </c>
      <c r="G456">
        <v>-84.71</v>
      </c>
      <c r="H456" s="33">
        <v>0</v>
      </c>
      <c r="I456">
        <v>1</v>
      </c>
      <c r="J456">
        <v>27493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0</v>
      </c>
      <c r="S456">
        <v>1</v>
      </c>
      <c r="T456">
        <v>1995</v>
      </c>
      <c r="U456">
        <v>2008</v>
      </c>
      <c r="V456">
        <f t="shared" si="37"/>
        <v>2002</v>
      </c>
      <c r="W456">
        <v>1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1</v>
      </c>
      <c r="AG456">
        <v>1</v>
      </c>
      <c r="AH456">
        <v>0</v>
      </c>
      <c r="AI456">
        <v>1</v>
      </c>
      <c r="AJ456">
        <v>1</v>
      </c>
      <c r="AK456">
        <v>1</v>
      </c>
      <c r="AL456">
        <v>0</v>
      </c>
      <c r="AM456">
        <v>1</v>
      </c>
      <c r="AN456">
        <v>0</v>
      </c>
      <c r="AO456">
        <v>1</v>
      </c>
      <c r="AP456">
        <v>1</v>
      </c>
      <c r="AQ456">
        <v>1</v>
      </c>
      <c r="AR456">
        <v>1</v>
      </c>
      <c r="AS456">
        <v>1</v>
      </c>
      <c r="AT456">
        <v>1</v>
      </c>
      <c r="AU456">
        <v>1</v>
      </c>
      <c r="AV456">
        <v>1</v>
      </c>
      <c r="AW456">
        <v>1</v>
      </c>
      <c r="AX456">
        <v>0</v>
      </c>
      <c r="AY456">
        <v>1</v>
      </c>
      <c r="AZ456">
        <v>0</v>
      </c>
      <c r="BA456">
        <v>0</v>
      </c>
      <c r="BB456">
        <v>1</v>
      </c>
      <c r="BC456">
        <v>1</v>
      </c>
      <c r="BD456">
        <v>0</v>
      </c>
      <c r="BE456">
        <v>1</v>
      </c>
      <c r="BF456">
        <v>1</v>
      </c>
      <c r="BG456">
        <v>1</v>
      </c>
      <c r="BH456">
        <v>0</v>
      </c>
      <c r="BI456">
        <v>0</v>
      </c>
      <c r="BJ456" s="23">
        <v>1</v>
      </c>
      <c r="BK456" s="23">
        <v>1</v>
      </c>
    </row>
    <row r="457" spans="1:63" x14ac:dyDescent="0.2">
      <c r="A457" s="1" t="s">
        <v>217</v>
      </c>
      <c r="B457">
        <f t="shared" si="38"/>
        <v>70</v>
      </c>
      <c r="C457">
        <v>456</v>
      </c>
      <c r="D457">
        <v>2013</v>
      </c>
      <c r="E457">
        <v>-1.49</v>
      </c>
      <c r="F457">
        <f>E457/G457</f>
        <v>2.0296962266721157E-2</v>
      </c>
      <c r="G457">
        <v>-73.41</v>
      </c>
      <c r="H457" s="33">
        <v>0</v>
      </c>
      <c r="I457">
        <v>1</v>
      </c>
      <c r="J457">
        <v>18701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1</v>
      </c>
      <c r="T457">
        <v>1995</v>
      </c>
      <c r="U457">
        <v>2008</v>
      </c>
      <c r="V457">
        <f t="shared" si="37"/>
        <v>2002</v>
      </c>
      <c r="W457">
        <v>1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v>0</v>
      </c>
      <c r="AD457">
        <v>1</v>
      </c>
      <c r="AE457">
        <v>0</v>
      </c>
      <c r="AF457">
        <v>0</v>
      </c>
      <c r="AG457">
        <v>0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1</v>
      </c>
      <c r="AN457">
        <v>0</v>
      </c>
      <c r="AO457">
        <v>1</v>
      </c>
      <c r="AP457">
        <v>1</v>
      </c>
      <c r="AQ457">
        <v>1</v>
      </c>
      <c r="AR457">
        <v>1</v>
      </c>
      <c r="AS457">
        <v>1</v>
      </c>
      <c r="AT457">
        <v>1</v>
      </c>
      <c r="AU457">
        <v>1</v>
      </c>
      <c r="AV457">
        <v>1</v>
      </c>
      <c r="AW457">
        <v>1</v>
      </c>
      <c r="AX457">
        <v>0</v>
      </c>
      <c r="AY457">
        <v>1</v>
      </c>
      <c r="AZ457">
        <v>0</v>
      </c>
      <c r="BA457">
        <v>0</v>
      </c>
      <c r="BB457">
        <v>1</v>
      </c>
      <c r="BC457">
        <v>1</v>
      </c>
      <c r="BD457">
        <v>0</v>
      </c>
      <c r="BE457">
        <v>1</v>
      </c>
      <c r="BF457">
        <v>1</v>
      </c>
      <c r="BG457">
        <v>1</v>
      </c>
      <c r="BH457">
        <v>0</v>
      </c>
      <c r="BI457">
        <v>0</v>
      </c>
      <c r="BJ457" s="23">
        <v>1</v>
      </c>
      <c r="BK457" s="23">
        <v>1</v>
      </c>
    </row>
    <row r="458" spans="1:63" x14ac:dyDescent="0.2">
      <c r="A458" s="1" t="s">
        <v>217</v>
      </c>
      <c r="B458">
        <f t="shared" si="38"/>
        <v>70</v>
      </c>
      <c r="C458">
        <v>457</v>
      </c>
      <c r="D458">
        <v>2013</v>
      </c>
      <c r="E458">
        <v>-1.37</v>
      </c>
      <c r="F458">
        <f>E458/G458</f>
        <v>3.7981702245633492E-2</v>
      </c>
      <c r="G458">
        <v>-36.07</v>
      </c>
      <c r="H458" s="33">
        <v>0</v>
      </c>
      <c r="I458">
        <v>1</v>
      </c>
      <c r="J458">
        <v>5593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1</v>
      </c>
      <c r="T458">
        <v>1995</v>
      </c>
      <c r="U458">
        <v>2008</v>
      </c>
      <c r="V458">
        <f t="shared" si="37"/>
        <v>2002</v>
      </c>
      <c r="W458">
        <v>0</v>
      </c>
      <c r="X458">
        <v>1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1</v>
      </c>
      <c r="AE458">
        <v>0</v>
      </c>
      <c r="AF458">
        <v>0</v>
      </c>
      <c r="AG458">
        <v>0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1</v>
      </c>
      <c r="AR458">
        <v>0</v>
      </c>
      <c r="AS458">
        <v>0</v>
      </c>
      <c r="AT458">
        <v>0</v>
      </c>
      <c r="AU458">
        <v>1</v>
      </c>
      <c r="AV458">
        <v>1</v>
      </c>
      <c r="AW458">
        <v>1</v>
      </c>
      <c r="AX458">
        <v>0</v>
      </c>
      <c r="AY458">
        <v>1</v>
      </c>
      <c r="AZ458">
        <v>0</v>
      </c>
      <c r="BA458">
        <v>0</v>
      </c>
      <c r="BB458">
        <v>1</v>
      </c>
      <c r="BC458">
        <v>1</v>
      </c>
      <c r="BD458">
        <v>0</v>
      </c>
      <c r="BE458">
        <v>1</v>
      </c>
      <c r="BF458">
        <v>1</v>
      </c>
      <c r="BG458">
        <v>1</v>
      </c>
      <c r="BH458">
        <v>0</v>
      </c>
      <c r="BI458">
        <v>0</v>
      </c>
      <c r="BJ458" s="23">
        <v>1</v>
      </c>
      <c r="BK458" s="23">
        <v>1</v>
      </c>
    </row>
    <row r="459" spans="1:63" x14ac:dyDescent="0.2">
      <c r="A459" s="1" t="s">
        <v>217</v>
      </c>
      <c r="B459">
        <f t="shared" si="38"/>
        <v>70</v>
      </c>
      <c r="C459">
        <v>458</v>
      </c>
      <c r="D459">
        <v>2013</v>
      </c>
      <c r="E459">
        <v>-1.0580000000000001</v>
      </c>
      <c r="F459">
        <f>E459/G459</f>
        <v>2.7725366876310276E-2</v>
      </c>
      <c r="G459">
        <v>-38.159999999999997</v>
      </c>
      <c r="H459" s="33">
        <v>0</v>
      </c>
      <c r="I459">
        <v>1</v>
      </c>
      <c r="J459">
        <v>13108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1</v>
      </c>
      <c r="T459">
        <v>1995</v>
      </c>
      <c r="U459">
        <v>2008</v>
      </c>
      <c r="V459">
        <f t="shared" si="37"/>
        <v>2002</v>
      </c>
      <c r="W459">
        <v>1</v>
      </c>
      <c r="X459">
        <v>0</v>
      </c>
      <c r="Y459">
        <v>0</v>
      </c>
      <c r="Z459">
        <v>1</v>
      </c>
      <c r="AA459">
        <v>0</v>
      </c>
      <c r="AB459">
        <v>0</v>
      </c>
      <c r="AC459">
        <v>0</v>
      </c>
      <c r="AD459">
        <v>1</v>
      </c>
      <c r="AE459">
        <v>0</v>
      </c>
      <c r="AF459">
        <v>0</v>
      </c>
      <c r="AG459">
        <v>0</v>
      </c>
      <c r="AH459">
        <v>1</v>
      </c>
      <c r="AI459">
        <v>0</v>
      </c>
      <c r="AJ459">
        <v>0</v>
      </c>
      <c r="AK459">
        <v>0</v>
      </c>
      <c r="AL459">
        <v>0</v>
      </c>
      <c r="AM459">
        <v>1</v>
      </c>
      <c r="AN459">
        <v>0</v>
      </c>
      <c r="AO459">
        <v>1</v>
      </c>
      <c r="AP459">
        <v>1</v>
      </c>
      <c r="AQ459">
        <v>1</v>
      </c>
      <c r="AR459">
        <v>1</v>
      </c>
      <c r="AS459">
        <v>1</v>
      </c>
      <c r="AT459">
        <v>1</v>
      </c>
      <c r="AU459">
        <v>1</v>
      </c>
      <c r="AV459">
        <v>1</v>
      </c>
      <c r="AW459">
        <v>1</v>
      </c>
      <c r="AX459">
        <v>0</v>
      </c>
      <c r="AY459">
        <v>1</v>
      </c>
      <c r="AZ459">
        <v>0</v>
      </c>
      <c r="BA459">
        <v>0</v>
      </c>
      <c r="BB459">
        <v>1</v>
      </c>
      <c r="BC459">
        <v>1</v>
      </c>
      <c r="BD459">
        <v>0</v>
      </c>
      <c r="BE459">
        <v>1</v>
      </c>
      <c r="BF459">
        <v>1</v>
      </c>
      <c r="BG459">
        <v>1</v>
      </c>
      <c r="BH459">
        <v>0</v>
      </c>
      <c r="BI459">
        <v>0</v>
      </c>
      <c r="BJ459" s="23">
        <v>1</v>
      </c>
      <c r="BK459" s="23">
        <v>1</v>
      </c>
    </row>
    <row r="460" spans="1:63" x14ac:dyDescent="0.2">
      <c r="A460" s="19" t="s">
        <v>432</v>
      </c>
      <c r="B460">
        <f t="shared" si="38"/>
        <v>71</v>
      </c>
      <c r="C460">
        <v>459</v>
      </c>
      <c r="D460">
        <v>2016</v>
      </c>
      <c r="E460">
        <v>-2.1880000000000002</v>
      </c>
      <c r="F460">
        <v>1.0920000000000001</v>
      </c>
      <c r="G460">
        <f t="shared" ref="G460:G476" si="39">E460/F460</f>
        <v>-2.0036630036630036</v>
      </c>
      <c r="H460" s="33">
        <v>0</v>
      </c>
      <c r="I460">
        <v>1</v>
      </c>
      <c r="J460">
        <v>108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2012</v>
      </c>
      <c r="U460">
        <v>2012</v>
      </c>
      <c r="V460">
        <v>2012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1</v>
      </c>
      <c r="AD460">
        <v>0</v>
      </c>
      <c r="AE460">
        <v>1</v>
      </c>
      <c r="AF460">
        <v>0</v>
      </c>
      <c r="AG460">
        <v>0</v>
      </c>
      <c r="AH460">
        <v>0</v>
      </c>
      <c r="AI460">
        <v>0</v>
      </c>
      <c r="AJ460">
        <v>1</v>
      </c>
      <c r="AK460">
        <v>0</v>
      </c>
      <c r="AL460">
        <v>1</v>
      </c>
      <c r="AM460">
        <v>0</v>
      </c>
      <c r="AN460">
        <v>1</v>
      </c>
      <c r="AO460">
        <v>1</v>
      </c>
      <c r="AP460">
        <v>1</v>
      </c>
      <c r="AQ460">
        <v>0</v>
      </c>
      <c r="AR460">
        <v>1</v>
      </c>
      <c r="AS460">
        <v>1</v>
      </c>
      <c r="AT460">
        <v>1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 s="23">
        <v>0</v>
      </c>
      <c r="BK460" s="23">
        <v>0</v>
      </c>
    </row>
    <row r="461" spans="1:63" x14ac:dyDescent="0.2">
      <c r="A461" s="1" t="s">
        <v>437</v>
      </c>
      <c r="B461">
        <f t="shared" si="38"/>
        <v>72</v>
      </c>
      <c r="C461">
        <v>460</v>
      </c>
      <c r="D461">
        <v>2019</v>
      </c>
      <c r="E461">
        <v>-1.5569999999999999</v>
      </c>
      <c r="F461">
        <v>0.04</v>
      </c>
      <c r="G461">
        <f t="shared" si="39"/>
        <v>-38.924999999999997</v>
      </c>
      <c r="H461" s="33">
        <v>0</v>
      </c>
      <c r="I461">
        <v>1</v>
      </c>
      <c r="J461">
        <v>57276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1995</v>
      </c>
      <c r="U461">
        <v>2012</v>
      </c>
      <c r="V461">
        <f t="shared" ref="V461:V492" si="40">ROUND(AVERAGE(T461:U461), 0)</f>
        <v>2004</v>
      </c>
      <c r="W461">
        <v>1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  <c r="AD461">
        <v>1</v>
      </c>
      <c r="AE461">
        <v>1</v>
      </c>
      <c r="AF461">
        <v>1</v>
      </c>
      <c r="AG461">
        <v>1</v>
      </c>
      <c r="AH461">
        <v>0</v>
      </c>
      <c r="AI461">
        <v>1</v>
      </c>
      <c r="AJ461">
        <v>1</v>
      </c>
      <c r="AK461">
        <v>1</v>
      </c>
      <c r="AL461">
        <v>0</v>
      </c>
      <c r="AM461">
        <v>1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1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1</v>
      </c>
      <c r="BE461">
        <v>0</v>
      </c>
      <c r="BF461">
        <v>0</v>
      </c>
      <c r="BG461">
        <v>0</v>
      </c>
      <c r="BH461">
        <v>0</v>
      </c>
      <c r="BI461">
        <v>0</v>
      </c>
      <c r="BJ461" s="23">
        <v>0</v>
      </c>
      <c r="BK461" s="23">
        <v>0</v>
      </c>
    </row>
    <row r="462" spans="1:63" x14ac:dyDescent="0.2">
      <c r="A462" s="1" t="s">
        <v>437</v>
      </c>
      <c r="B462">
        <f t="shared" si="38"/>
        <v>72</v>
      </c>
      <c r="C462">
        <v>461</v>
      </c>
      <c r="D462">
        <v>2019</v>
      </c>
      <c r="E462">
        <v>-1.5549999999999999</v>
      </c>
      <c r="F462">
        <v>0.04</v>
      </c>
      <c r="G462">
        <f t="shared" si="39"/>
        <v>-38.875</v>
      </c>
      <c r="H462" s="33">
        <v>0</v>
      </c>
      <c r="I462">
        <v>1</v>
      </c>
      <c r="J462">
        <v>57609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1995</v>
      </c>
      <c r="U462">
        <v>2012</v>
      </c>
      <c r="V462">
        <f t="shared" si="40"/>
        <v>2004</v>
      </c>
      <c r="W462">
        <v>1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1</v>
      </c>
      <c r="AE462">
        <v>1</v>
      </c>
      <c r="AF462">
        <v>1</v>
      </c>
      <c r="AG462">
        <v>1</v>
      </c>
      <c r="AH462">
        <v>0</v>
      </c>
      <c r="AI462">
        <v>1</v>
      </c>
      <c r="AJ462">
        <v>1</v>
      </c>
      <c r="AK462">
        <v>1</v>
      </c>
      <c r="AL462">
        <v>0</v>
      </c>
      <c r="AM462">
        <v>1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1</v>
      </c>
      <c r="AT462">
        <v>1</v>
      </c>
      <c r="AU462">
        <v>1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1</v>
      </c>
      <c r="BE462">
        <v>0</v>
      </c>
      <c r="BF462">
        <v>0</v>
      </c>
      <c r="BG462">
        <v>0</v>
      </c>
      <c r="BH462">
        <v>0</v>
      </c>
      <c r="BI462">
        <v>0</v>
      </c>
      <c r="BJ462" s="23">
        <v>0</v>
      </c>
      <c r="BK462" s="23">
        <v>0</v>
      </c>
    </row>
    <row r="463" spans="1:63" x14ac:dyDescent="0.2">
      <c r="A463" s="1" t="s">
        <v>437</v>
      </c>
      <c r="B463">
        <f t="shared" si="38"/>
        <v>72</v>
      </c>
      <c r="C463">
        <v>462</v>
      </c>
      <c r="D463">
        <v>2019</v>
      </c>
      <c r="E463">
        <v>-1.556</v>
      </c>
      <c r="F463">
        <v>0.04</v>
      </c>
      <c r="G463">
        <f t="shared" si="39"/>
        <v>-38.9</v>
      </c>
      <c r="H463" s="33">
        <v>0</v>
      </c>
      <c r="I463">
        <v>1</v>
      </c>
      <c r="J463">
        <v>57609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1995</v>
      </c>
      <c r="U463">
        <v>2012</v>
      </c>
      <c r="V463">
        <f t="shared" si="40"/>
        <v>2004</v>
      </c>
      <c r="W463">
        <v>1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1</v>
      </c>
      <c r="AF463">
        <v>1</v>
      </c>
      <c r="AG463">
        <v>1</v>
      </c>
      <c r="AH463">
        <v>0</v>
      </c>
      <c r="AI463">
        <v>1</v>
      </c>
      <c r="AJ463">
        <v>1</v>
      </c>
      <c r="AK463">
        <v>1</v>
      </c>
      <c r="AL463">
        <v>0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1</v>
      </c>
      <c r="AT463">
        <v>1</v>
      </c>
      <c r="AU463">
        <v>1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1</v>
      </c>
      <c r="BE463">
        <v>0</v>
      </c>
      <c r="BF463">
        <v>0</v>
      </c>
      <c r="BG463">
        <v>0</v>
      </c>
      <c r="BH463">
        <v>0</v>
      </c>
      <c r="BI463">
        <v>0</v>
      </c>
      <c r="BJ463" s="23">
        <v>0</v>
      </c>
      <c r="BK463" s="23">
        <v>0</v>
      </c>
    </row>
    <row r="464" spans="1:63" x14ac:dyDescent="0.2">
      <c r="A464" s="1" t="s">
        <v>437</v>
      </c>
      <c r="B464">
        <f t="shared" si="38"/>
        <v>72</v>
      </c>
      <c r="C464">
        <v>463</v>
      </c>
      <c r="D464">
        <v>2019</v>
      </c>
      <c r="E464">
        <v>-1.5569999999999999</v>
      </c>
      <c r="F464">
        <v>0.04</v>
      </c>
      <c r="G464">
        <f t="shared" si="39"/>
        <v>-38.924999999999997</v>
      </c>
      <c r="H464" s="33">
        <v>0</v>
      </c>
      <c r="I464">
        <v>1</v>
      </c>
      <c r="J464">
        <v>57276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1995</v>
      </c>
      <c r="U464">
        <v>2012</v>
      </c>
      <c r="V464">
        <f t="shared" si="40"/>
        <v>2004</v>
      </c>
      <c r="W464">
        <v>1</v>
      </c>
      <c r="X464">
        <v>0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1</v>
      </c>
      <c r="AE464">
        <v>1</v>
      </c>
      <c r="AF464">
        <v>1</v>
      </c>
      <c r="AG464">
        <v>1</v>
      </c>
      <c r="AH464">
        <v>0</v>
      </c>
      <c r="AI464">
        <v>1</v>
      </c>
      <c r="AJ464">
        <v>1</v>
      </c>
      <c r="AK464">
        <v>1</v>
      </c>
      <c r="AL464">
        <v>0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1</v>
      </c>
      <c r="BE464">
        <v>0</v>
      </c>
      <c r="BF464">
        <v>0</v>
      </c>
      <c r="BG464">
        <v>0</v>
      </c>
      <c r="BH464">
        <v>0</v>
      </c>
      <c r="BI464">
        <v>0</v>
      </c>
      <c r="BJ464" s="23">
        <v>0</v>
      </c>
      <c r="BK464" s="23">
        <v>0</v>
      </c>
    </row>
    <row r="465" spans="1:63" x14ac:dyDescent="0.2">
      <c r="A465" s="1" t="s">
        <v>437</v>
      </c>
      <c r="B465">
        <f t="shared" si="38"/>
        <v>72</v>
      </c>
      <c r="C465">
        <v>464</v>
      </c>
      <c r="D465">
        <v>2019</v>
      </c>
      <c r="E465">
        <v>-1.607</v>
      </c>
      <c r="F465">
        <v>0.04</v>
      </c>
      <c r="G465">
        <f t="shared" si="39"/>
        <v>-40.174999999999997</v>
      </c>
      <c r="H465" s="33">
        <v>0</v>
      </c>
      <c r="I465">
        <v>1</v>
      </c>
      <c r="J465">
        <v>57276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</v>
      </c>
      <c r="S465">
        <v>1</v>
      </c>
      <c r="T465">
        <v>1995</v>
      </c>
      <c r="U465">
        <v>2012</v>
      </c>
      <c r="V465">
        <f t="shared" si="40"/>
        <v>2004</v>
      </c>
      <c r="W465">
        <v>1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1</v>
      </c>
      <c r="AE465">
        <v>1</v>
      </c>
      <c r="AF465">
        <v>1</v>
      </c>
      <c r="AG465">
        <v>1</v>
      </c>
      <c r="AH465">
        <v>0</v>
      </c>
      <c r="AI465">
        <v>1</v>
      </c>
      <c r="AJ465">
        <v>1</v>
      </c>
      <c r="AK465">
        <v>1</v>
      </c>
      <c r="AL465">
        <v>0</v>
      </c>
      <c r="AM465">
        <v>1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1</v>
      </c>
      <c r="BE465">
        <v>0</v>
      </c>
      <c r="BF465">
        <v>0</v>
      </c>
      <c r="BG465">
        <v>0</v>
      </c>
      <c r="BH465">
        <v>0</v>
      </c>
      <c r="BI465">
        <v>0</v>
      </c>
      <c r="BJ465" s="23">
        <v>0</v>
      </c>
      <c r="BK465" s="23">
        <v>0</v>
      </c>
    </row>
    <row r="466" spans="1:63" x14ac:dyDescent="0.2">
      <c r="A466" s="1" t="s">
        <v>437</v>
      </c>
      <c r="B466">
        <f t="shared" si="38"/>
        <v>72</v>
      </c>
      <c r="C466">
        <v>465</v>
      </c>
      <c r="D466">
        <v>2019</v>
      </c>
      <c r="E466">
        <v>-1.587</v>
      </c>
      <c r="F466">
        <v>3.9E-2</v>
      </c>
      <c r="G466">
        <f t="shared" si="39"/>
        <v>-40.692307692307693</v>
      </c>
      <c r="H466" s="33">
        <v>0</v>
      </c>
      <c r="I466">
        <v>1</v>
      </c>
      <c r="J466">
        <v>57609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1</v>
      </c>
      <c r="T466">
        <v>1995</v>
      </c>
      <c r="U466">
        <v>2012</v>
      </c>
      <c r="V466">
        <f t="shared" si="40"/>
        <v>2004</v>
      </c>
      <c r="W466">
        <v>1</v>
      </c>
      <c r="X466">
        <v>0</v>
      </c>
      <c r="Y466">
        <v>1</v>
      </c>
      <c r="Z466">
        <v>0</v>
      </c>
      <c r="AA466">
        <v>0</v>
      </c>
      <c r="AB466">
        <v>0</v>
      </c>
      <c r="AC466">
        <v>0</v>
      </c>
      <c r="AD466">
        <v>1</v>
      </c>
      <c r="AE466">
        <v>1</v>
      </c>
      <c r="AF466">
        <v>1</v>
      </c>
      <c r="AG466">
        <v>1</v>
      </c>
      <c r="AH466">
        <v>0</v>
      </c>
      <c r="AI466">
        <v>1</v>
      </c>
      <c r="AJ466">
        <v>1</v>
      </c>
      <c r="AK466">
        <v>1</v>
      </c>
      <c r="AL466">
        <v>0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1</v>
      </c>
      <c r="BE466">
        <v>0</v>
      </c>
      <c r="BF466">
        <v>0</v>
      </c>
      <c r="BG466">
        <v>0</v>
      </c>
      <c r="BH466">
        <v>0</v>
      </c>
      <c r="BI466">
        <v>0</v>
      </c>
      <c r="BJ466" s="23">
        <v>0</v>
      </c>
      <c r="BK466" s="23">
        <v>0</v>
      </c>
    </row>
    <row r="467" spans="1:63" x14ac:dyDescent="0.2">
      <c r="A467" s="1" t="s">
        <v>437</v>
      </c>
      <c r="B467">
        <f t="shared" si="38"/>
        <v>72</v>
      </c>
      <c r="C467">
        <v>466</v>
      </c>
      <c r="D467">
        <v>2019</v>
      </c>
      <c r="E467">
        <v>-1.583</v>
      </c>
      <c r="F467">
        <v>3.7999999999999999E-2</v>
      </c>
      <c r="G467">
        <f t="shared" si="39"/>
        <v>-41.657894736842103</v>
      </c>
      <c r="H467" s="33">
        <v>0</v>
      </c>
      <c r="I467">
        <v>1</v>
      </c>
      <c r="J467">
        <v>57609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1</v>
      </c>
      <c r="T467">
        <v>1995</v>
      </c>
      <c r="U467">
        <v>2012</v>
      </c>
      <c r="V467">
        <f t="shared" si="40"/>
        <v>2004</v>
      </c>
      <c r="W467">
        <v>1</v>
      </c>
      <c r="X467">
        <v>0</v>
      </c>
      <c r="Y467">
        <v>1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1</v>
      </c>
      <c r="AF467">
        <v>1</v>
      </c>
      <c r="AG467">
        <v>1</v>
      </c>
      <c r="AH467">
        <v>0</v>
      </c>
      <c r="AI467">
        <v>1</v>
      </c>
      <c r="AJ467">
        <v>1</v>
      </c>
      <c r="AK467">
        <v>1</v>
      </c>
      <c r="AL467">
        <v>0</v>
      </c>
      <c r="AM467">
        <v>1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T467">
        <v>1</v>
      </c>
      <c r="AU467">
        <v>1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1</v>
      </c>
      <c r="BE467">
        <v>0</v>
      </c>
      <c r="BF467">
        <v>0</v>
      </c>
      <c r="BG467">
        <v>0</v>
      </c>
      <c r="BH467">
        <v>0</v>
      </c>
      <c r="BI467">
        <v>0</v>
      </c>
      <c r="BJ467" s="23">
        <v>0</v>
      </c>
      <c r="BK467" s="23">
        <v>0</v>
      </c>
    </row>
    <row r="468" spans="1:63" x14ac:dyDescent="0.2">
      <c r="A468" s="1" t="s">
        <v>437</v>
      </c>
      <c r="B468">
        <f t="shared" si="38"/>
        <v>72</v>
      </c>
      <c r="C468">
        <v>467</v>
      </c>
      <c r="D468">
        <v>2019</v>
      </c>
      <c r="E468">
        <v>-1.601</v>
      </c>
      <c r="F468">
        <v>3.9E-2</v>
      </c>
      <c r="G468">
        <f t="shared" si="39"/>
        <v>-41.051282051282051</v>
      </c>
      <c r="H468" s="33">
        <v>0</v>
      </c>
      <c r="I468">
        <v>1</v>
      </c>
      <c r="J468">
        <v>57276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1</v>
      </c>
      <c r="S468">
        <v>1</v>
      </c>
      <c r="T468">
        <v>1995</v>
      </c>
      <c r="U468">
        <v>2012</v>
      </c>
      <c r="V468">
        <f t="shared" si="40"/>
        <v>2004</v>
      </c>
      <c r="W468">
        <v>1</v>
      </c>
      <c r="X468">
        <v>0</v>
      </c>
      <c r="Y468">
        <v>1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1</v>
      </c>
      <c r="AF468">
        <v>1</v>
      </c>
      <c r="AG468">
        <v>1</v>
      </c>
      <c r="AH468">
        <v>0</v>
      </c>
      <c r="AI468">
        <v>1</v>
      </c>
      <c r="AJ468">
        <v>1</v>
      </c>
      <c r="AK468">
        <v>1</v>
      </c>
      <c r="AL468">
        <v>0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1</v>
      </c>
      <c r="AT468">
        <v>1</v>
      </c>
      <c r="AU468">
        <v>1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1</v>
      </c>
      <c r="BE468">
        <v>0</v>
      </c>
      <c r="BF468">
        <v>0</v>
      </c>
      <c r="BG468">
        <v>0</v>
      </c>
      <c r="BH468">
        <v>0</v>
      </c>
      <c r="BI468">
        <v>0</v>
      </c>
      <c r="BJ468" s="23">
        <v>0</v>
      </c>
      <c r="BK468" s="23">
        <v>0</v>
      </c>
    </row>
    <row r="469" spans="1:63" x14ac:dyDescent="0.2">
      <c r="A469" s="1" t="s">
        <v>437</v>
      </c>
      <c r="B469">
        <f t="shared" si="38"/>
        <v>72</v>
      </c>
      <c r="C469">
        <v>468</v>
      </c>
      <c r="D469">
        <v>2019</v>
      </c>
      <c r="E469">
        <v>-1.5269999999999999</v>
      </c>
      <c r="F469">
        <v>4.7E-2</v>
      </c>
      <c r="G469">
        <f t="shared" si="39"/>
        <v>-32.48936170212766</v>
      </c>
      <c r="H469" s="33">
        <v>0</v>
      </c>
      <c r="I469">
        <v>1</v>
      </c>
      <c r="J469">
        <v>18437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1995</v>
      </c>
      <c r="U469">
        <v>2001</v>
      </c>
      <c r="V469">
        <f t="shared" si="40"/>
        <v>1998</v>
      </c>
      <c r="W469">
        <v>1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1</v>
      </c>
      <c r="AE469">
        <v>1</v>
      </c>
      <c r="AF469">
        <v>1</v>
      </c>
      <c r="AG469">
        <v>1</v>
      </c>
      <c r="AH469">
        <v>0</v>
      </c>
      <c r="AI469">
        <v>1</v>
      </c>
      <c r="AJ469">
        <v>1</v>
      </c>
      <c r="AK469">
        <v>1</v>
      </c>
      <c r="AL469">
        <v>0</v>
      </c>
      <c r="AM469">
        <v>1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1</v>
      </c>
      <c r="AT469">
        <v>1</v>
      </c>
      <c r="AU469">
        <v>1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1</v>
      </c>
      <c r="BE469">
        <v>0</v>
      </c>
      <c r="BF469">
        <v>0</v>
      </c>
      <c r="BG469">
        <v>0</v>
      </c>
      <c r="BH469">
        <v>0</v>
      </c>
      <c r="BI469">
        <v>0</v>
      </c>
      <c r="BJ469" s="23">
        <v>0</v>
      </c>
      <c r="BK469" s="23">
        <v>0</v>
      </c>
    </row>
    <row r="470" spans="1:63" x14ac:dyDescent="0.2">
      <c r="A470" s="1" t="s">
        <v>437</v>
      </c>
      <c r="B470">
        <f t="shared" si="38"/>
        <v>72</v>
      </c>
      <c r="C470">
        <v>469</v>
      </c>
      <c r="D470">
        <v>2019</v>
      </c>
      <c r="E470">
        <v>-1.532</v>
      </c>
      <c r="F470">
        <v>4.7E-2</v>
      </c>
      <c r="G470">
        <f t="shared" si="39"/>
        <v>-32.595744680851062</v>
      </c>
      <c r="H470" s="33">
        <v>0</v>
      </c>
      <c r="I470">
        <v>1</v>
      </c>
      <c r="J470">
        <v>18437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1995</v>
      </c>
      <c r="U470">
        <v>2001</v>
      </c>
      <c r="V470">
        <f t="shared" si="40"/>
        <v>1998</v>
      </c>
      <c r="W470">
        <v>1</v>
      </c>
      <c r="X470">
        <v>0</v>
      </c>
      <c r="Y470">
        <v>1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1</v>
      </c>
      <c r="AF470">
        <v>1</v>
      </c>
      <c r="AG470">
        <v>1</v>
      </c>
      <c r="AH470">
        <v>0</v>
      </c>
      <c r="AI470">
        <v>1</v>
      </c>
      <c r="AJ470">
        <v>1</v>
      </c>
      <c r="AK470">
        <v>1</v>
      </c>
      <c r="AL470">
        <v>0</v>
      </c>
      <c r="AM470">
        <v>1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1</v>
      </c>
      <c r="BE470">
        <v>0</v>
      </c>
      <c r="BF470">
        <v>0</v>
      </c>
      <c r="BG470">
        <v>0</v>
      </c>
      <c r="BH470">
        <v>0</v>
      </c>
      <c r="BI470">
        <v>0</v>
      </c>
      <c r="BJ470" s="23">
        <v>0</v>
      </c>
      <c r="BK470" s="23">
        <v>0</v>
      </c>
    </row>
    <row r="471" spans="1:63" x14ac:dyDescent="0.2">
      <c r="A471" s="1" t="s">
        <v>437</v>
      </c>
      <c r="B471">
        <f t="shared" si="38"/>
        <v>72</v>
      </c>
      <c r="C471">
        <v>470</v>
      </c>
      <c r="D471">
        <v>2019</v>
      </c>
      <c r="E471">
        <v>-1.508</v>
      </c>
      <c r="F471">
        <v>4.3999999999999997E-2</v>
      </c>
      <c r="G471">
        <f t="shared" si="39"/>
        <v>-34.272727272727273</v>
      </c>
      <c r="H471" s="33">
        <v>0</v>
      </c>
      <c r="I471">
        <v>1</v>
      </c>
      <c r="J471">
        <v>18437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1</v>
      </c>
      <c r="T471">
        <v>1995</v>
      </c>
      <c r="U471">
        <v>2001</v>
      </c>
      <c r="V471">
        <f t="shared" si="40"/>
        <v>1998</v>
      </c>
      <c r="W471">
        <v>1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1</v>
      </c>
      <c r="AF471">
        <v>1</v>
      </c>
      <c r="AG471">
        <v>1</v>
      </c>
      <c r="AH471">
        <v>0</v>
      </c>
      <c r="AI471">
        <v>1</v>
      </c>
      <c r="AJ471">
        <v>1</v>
      </c>
      <c r="AK471">
        <v>1</v>
      </c>
      <c r="AL471">
        <v>0</v>
      </c>
      <c r="AM471">
        <v>1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1</v>
      </c>
      <c r="AT471">
        <v>1</v>
      </c>
      <c r="AU471">
        <v>1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1</v>
      </c>
      <c r="BE471">
        <v>0</v>
      </c>
      <c r="BF471">
        <v>0</v>
      </c>
      <c r="BG471">
        <v>0</v>
      </c>
      <c r="BH471">
        <v>0</v>
      </c>
      <c r="BI471">
        <v>0</v>
      </c>
      <c r="BJ471" s="23">
        <v>0</v>
      </c>
      <c r="BK471" s="23">
        <v>0</v>
      </c>
    </row>
    <row r="472" spans="1:63" x14ac:dyDescent="0.2">
      <c r="A472" s="1" t="s">
        <v>437</v>
      </c>
      <c r="B472">
        <f t="shared" si="38"/>
        <v>72</v>
      </c>
      <c r="C472">
        <v>471</v>
      </c>
      <c r="D472">
        <v>2019</v>
      </c>
      <c r="E472">
        <v>-1.5109999999999999</v>
      </c>
      <c r="F472">
        <v>4.3999999999999997E-2</v>
      </c>
      <c r="G472">
        <f t="shared" si="39"/>
        <v>-34.340909090909093</v>
      </c>
      <c r="H472" s="33">
        <v>0</v>
      </c>
      <c r="I472">
        <v>1</v>
      </c>
      <c r="J472">
        <v>18437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1</v>
      </c>
      <c r="T472">
        <v>1995</v>
      </c>
      <c r="U472">
        <v>2001</v>
      </c>
      <c r="V472">
        <f t="shared" si="40"/>
        <v>1998</v>
      </c>
      <c r="W472">
        <v>1</v>
      </c>
      <c r="X472">
        <v>0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1</v>
      </c>
      <c r="AE472">
        <v>1</v>
      </c>
      <c r="AF472">
        <v>1</v>
      </c>
      <c r="AG472">
        <v>1</v>
      </c>
      <c r="AH472">
        <v>0</v>
      </c>
      <c r="AI472">
        <v>1</v>
      </c>
      <c r="AJ472">
        <v>1</v>
      </c>
      <c r="AK472">
        <v>1</v>
      </c>
      <c r="AL472">
        <v>0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1</v>
      </c>
      <c r="BE472">
        <v>0</v>
      </c>
      <c r="BF472">
        <v>0</v>
      </c>
      <c r="BG472">
        <v>0</v>
      </c>
      <c r="BH472">
        <v>0</v>
      </c>
      <c r="BI472">
        <v>0</v>
      </c>
      <c r="BJ472" s="23">
        <v>0</v>
      </c>
      <c r="BK472" s="23">
        <v>0</v>
      </c>
    </row>
    <row r="473" spans="1:63" x14ac:dyDescent="0.2">
      <c r="A473" s="1" t="s">
        <v>437</v>
      </c>
      <c r="B473">
        <f t="shared" si="38"/>
        <v>72</v>
      </c>
      <c r="C473">
        <v>472</v>
      </c>
      <c r="D473">
        <v>2019</v>
      </c>
      <c r="E473">
        <v>-1.57</v>
      </c>
      <c r="F473">
        <v>4.1000000000000002E-2</v>
      </c>
      <c r="G473">
        <f t="shared" si="39"/>
        <v>-38.292682926829265</v>
      </c>
      <c r="H473" s="33">
        <v>0</v>
      </c>
      <c r="I473">
        <v>1</v>
      </c>
      <c r="J473">
        <v>38839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2002</v>
      </c>
      <c r="U473">
        <v>2012</v>
      </c>
      <c r="V473">
        <f t="shared" si="40"/>
        <v>2007</v>
      </c>
      <c r="W473">
        <v>1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1</v>
      </c>
      <c r="AE473">
        <v>1</v>
      </c>
      <c r="AF473">
        <v>1</v>
      </c>
      <c r="AG473">
        <v>1</v>
      </c>
      <c r="AH473">
        <v>0</v>
      </c>
      <c r="AI473">
        <v>1</v>
      </c>
      <c r="AJ473">
        <v>1</v>
      </c>
      <c r="AK473">
        <v>1</v>
      </c>
      <c r="AL473">
        <v>0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1</v>
      </c>
      <c r="AT473">
        <v>1</v>
      </c>
      <c r="AU473">
        <v>1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1</v>
      </c>
      <c r="BE473">
        <v>0</v>
      </c>
      <c r="BF473">
        <v>0</v>
      </c>
      <c r="BG473">
        <v>0</v>
      </c>
      <c r="BH473">
        <v>0</v>
      </c>
      <c r="BI473">
        <v>0</v>
      </c>
      <c r="BJ473" s="23">
        <v>0</v>
      </c>
      <c r="BK473" s="23">
        <v>0</v>
      </c>
    </row>
    <row r="474" spans="1:63" x14ac:dyDescent="0.2">
      <c r="A474" s="1" t="s">
        <v>437</v>
      </c>
      <c r="B474">
        <f t="shared" si="38"/>
        <v>72</v>
      </c>
      <c r="C474">
        <v>473</v>
      </c>
      <c r="D474">
        <v>2019</v>
      </c>
      <c r="E474">
        <v>-1.571</v>
      </c>
      <c r="F474">
        <v>0.04</v>
      </c>
      <c r="G474">
        <f t="shared" si="39"/>
        <v>-39.274999999999999</v>
      </c>
      <c r="H474" s="33">
        <v>0</v>
      </c>
      <c r="I474">
        <v>1</v>
      </c>
      <c r="J474">
        <v>38839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</v>
      </c>
      <c r="T474">
        <v>2002</v>
      </c>
      <c r="U474">
        <v>2012</v>
      </c>
      <c r="V474">
        <f t="shared" si="40"/>
        <v>2007</v>
      </c>
      <c r="W474">
        <v>1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1</v>
      </c>
      <c r="AE474">
        <v>1</v>
      </c>
      <c r="AF474">
        <v>1</v>
      </c>
      <c r="AG474">
        <v>1</v>
      </c>
      <c r="AH474">
        <v>0</v>
      </c>
      <c r="AI474">
        <v>1</v>
      </c>
      <c r="AJ474">
        <v>1</v>
      </c>
      <c r="AK474">
        <v>1</v>
      </c>
      <c r="AL474">
        <v>0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1</v>
      </c>
      <c r="BE474">
        <v>0</v>
      </c>
      <c r="BF474">
        <v>0</v>
      </c>
      <c r="BG474">
        <v>0</v>
      </c>
      <c r="BH474">
        <v>0</v>
      </c>
      <c r="BI474">
        <v>0</v>
      </c>
      <c r="BJ474" s="23">
        <v>0</v>
      </c>
      <c r="BK474" s="23">
        <v>0</v>
      </c>
    </row>
    <row r="475" spans="1:63" x14ac:dyDescent="0.2">
      <c r="A475" s="1" t="s">
        <v>437</v>
      </c>
      <c r="B475">
        <f t="shared" si="38"/>
        <v>72</v>
      </c>
      <c r="C475">
        <v>474</v>
      </c>
      <c r="D475">
        <v>2019</v>
      </c>
      <c r="E475">
        <v>-1.5880000000000001</v>
      </c>
      <c r="F475">
        <v>0.04</v>
      </c>
      <c r="G475">
        <f t="shared" si="39"/>
        <v>-39.700000000000003</v>
      </c>
      <c r="H475" s="33">
        <v>0</v>
      </c>
      <c r="I475">
        <v>1</v>
      </c>
      <c r="J475">
        <v>38839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1</v>
      </c>
      <c r="T475">
        <v>2002</v>
      </c>
      <c r="U475">
        <v>2012</v>
      </c>
      <c r="V475">
        <f t="shared" si="40"/>
        <v>2007</v>
      </c>
      <c r="W475">
        <v>1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1</v>
      </c>
      <c r="AE475">
        <v>1</v>
      </c>
      <c r="AF475">
        <v>1</v>
      </c>
      <c r="AG475">
        <v>1</v>
      </c>
      <c r="AH475">
        <v>0</v>
      </c>
      <c r="AI475">
        <v>1</v>
      </c>
      <c r="AJ475">
        <v>1</v>
      </c>
      <c r="AK475">
        <v>1</v>
      </c>
      <c r="AL475">
        <v>0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1</v>
      </c>
      <c r="BE475">
        <v>0</v>
      </c>
      <c r="BF475">
        <v>0</v>
      </c>
      <c r="BG475">
        <v>0</v>
      </c>
      <c r="BH475">
        <v>0</v>
      </c>
      <c r="BI475">
        <v>0</v>
      </c>
      <c r="BJ475" s="23">
        <v>0</v>
      </c>
      <c r="BK475" s="23">
        <v>0</v>
      </c>
    </row>
    <row r="476" spans="1:63" x14ac:dyDescent="0.2">
      <c r="A476" s="1" t="s">
        <v>437</v>
      </c>
      <c r="B476">
        <f t="shared" si="38"/>
        <v>72</v>
      </c>
      <c r="C476">
        <v>475</v>
      </c>
      <c r="D476">
        <v>2019</v>
      </c>
      <c r="E476">
        <v>-1.617</v>
      </c>
      <c r="F476">
        <v>4.1000000000000002E-2</v>
      </c>
      <c r="G476">
        <f t="shared" si="39"/>
        <v>-39.439024390243901</v>
      </c>
      <c r="H476" s="33">
        <v>0</v>
      </c>
      <c r="I476">
        <v>1</v>
      </c>
      <c r="J476">
        <v>38839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1</v>
      </c>
      <c r="T476">
        <v>2002</v>
      </c>
      <c r="U476">
        <v>2012</v>
      </c>
      <c r="V476">
        <f t="shared" si="40"/>
        <v>2007</v>
      </c>
      <c r="W476">
        <v>1</v>
      </c>
      <c r="X476">
        <v>0</v>
      </c>
      <c r="Y476">
        <v>1</v>
      </c>
      <c r="Z476">
        <v>0</v>
      </c>
      <c r="AA476">
        <v>0</v>
      </c>
      <c r="AB476">
        <v>0</v>
      </c>
      <c r="AC476">
        <v>0</v>
      </c>
      <c r="AD476">
        <v>1</v>
      </c>
      <c r="AE476">
        <v>1</v>
      </c>
      <c r="AF476">
        <v>1</v>
      </c>
      <c r="AG476">
        <v>1</v>
      </c>
      <c r="AH476">
        <v>0</v>
      </c>
      <c r="AI476">
        <v>1</v>
      </c>
      <c r="AJ476">
        <v>1</v>
      </c>
      <c r="AK476">
        <v>1</v>
      </c>
      <c r="AL476">
        <v>0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1</v>
      </c>
      <c r="BE476">
        <v>0</v>
      </c>
      <c r="BF476">
        <v>0</v>
      </c>
      <c r="BG476">
        <v>0</v>
      </c>
      <c r="BH476">
        <v>0</v>
      </c>
      <c r="BI476">
        <v>0</v>
      </c>
      <c r="BJ476" s="23">
        <v>0</v>
      </c>
      <c r="BK476" s="23">
        <v>0</v>
      </c>
    </row>
    <row r="477" spans="1:63" x14ac:dyDescent="0.2">
      <c r="A477" s="1" t="s">
        <v>443</v>
      </c>
      <c r="B477">
        <f t="shared" si="38"/>
        <v>73</v>
      </c>
      <c r="C477">
        <v>476</v>
      </c>
      <c r="D477">
        <v>2010</v>
      </c>
      <c r="E477">
        <v>-0.81</v>
      </c>
      <c r="F477">
        <f t="shared" ref="F477:F489" si="41">E477/G477</f>
        <v>0.16875000000000001</v>
      </c>
      <c r="G477">
        <v>-4.8</v>
      </c>
      <c r="H477" s="33">
        <v>0</v>
      </c>
      <c r="I477">
        <v>1</v>
      </c>
      <c r="J477">
        <v>224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1</v>
      </c>
      <c r="T477">
        <v>2000</v>
      </c>
      <c r="U477">
        <v>2006</v>
      </c>
      <c r="V477">
        <f t="shared" si="40"/>
        <v>2003</v>
      </c>
      <c r="W477">
        <v>1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1</v>
      </c>
      <c r="AL477">
        <v>1</v>
      </c>
      <c r="AM477">
        <v>0</v>
      </c>
      <c r="AN477">
        <v>1</v>
      </c>
      <c r="AO477">
        <v>1</v>
      </c>
      <c r="AP477">
        <v>1</v>
      </c>
      <c r="AQ477">
        <v>0</v>
      </c>
      <c r="AR477">
        <v>1</v>
      </c>
      <c r="AS477">
        <v>0</v>
      </c>
      <c r="AT477">
        <v>1</v>
      </c>
      <c r="AU477">
        <v>0</v>
      </c>
      <c r="AV477">
        <v>0</v>
      </c>
      <c r="AW477">
        <v>0</v>
      </c>
      <c r="AX477">
        <v>0</v>
      </c>
      <c r="AY477">
        <v>1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 s="23">
        <v>0</v>
      </c>
      <c r="BK477" s="23">
        <v>0</v>
      </c>
    </row>
    <row r="478" spans="1:63" x14ac:dyDescent="0.2">
      <c r="A478" s="1" t="s">
        <v>443</v>
      </c>
      <c r="B478">
        <f t="shared" si="38"/>
        <v>73</v>
      </c>
      <c r="C478">
        <v>477</v>
      </c>
      <c r="D478">
        <v>2010</v>
      </c>
      <c r="E478">
        <v>-0.87</v>
      </c>
      <c r="F478">
        <f t="shared" si="41"/>
        <v>0.16795366795366795</v>
      </c>
      <c r="G478">
        <v>-5.18</v>
      </c>
      <c r="H478" s="33">
        <v>0</v>
      </c>
      <c r="I478">
        <v>1</v>
      </c>
      <c r="J478">
        <v>224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1</v>
      </c>
      <c r="T478">
        <v>2000</v>
      </c>
      <c r="U478">
        <v>2006</v>
      </c>
      <c r="V478">
        <f t="shared" si="40"/>
        <v>2003</v>
      </c>
      <c r="W478">
        <v>1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1</v>
      </c>
      <c r="AL478">
        <v>1</v>
      </c>
      <c r="AM478">
        <v>0</v>
      </c>
      <c r="AN478">
        <v>1</v>
      </c>
      <c r="AO478">
        <v>1</v>
      </c>
      <c r="AP478">
        <v>1</v>
      </c>
      <c r="AQ478">
        <v>0</v>
      </c>
      <c r="AR478">
        <v>1</v>
      </c>
      <c r="AS478">
        <v>0</v>
      </c>
      <c r="AT478">
        <v>1</v>
      </c>
      <c r="AU478">
        <v>0</v>
      </c>
      <c r="AV478">
        <v>0</v>
      </c>
      <c r="AW478">
        <v>0</v>
      </c>
      <c r="AX478">
        <v>0</v>
      </c>
      <c r="AY478">
        <v>1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s="23">
        <v>0</v>
      </c>
      <c r="BK478" s="23">
        <v>0</v>
      </c>
    </row>
    <row r="479" spans="1:63" x14ac:dyDescent="0.2">
      <c r="A479" s="1" t="s">
        <v>443</v>
      </c>
      <c r="B479">
        <f t="shared" si="38"/>
        <v>73</v>
      </c>
      <c r="C479">
        <v>478</v>
      </c>
      <c r="D479">
        <v>2010</v>
      </c>
      <c r="E479">
        <v>-0.82</v>
      </c>
      <c r="F479">
        <f t="shared" si="41"/>
        <v>0.16046966731898238</v>
      </c>
      <c r="G479">
        <v>-5.1100000000000003</v>
      </c>
      <c r="H479" s="33">
        <v>0</v>
      </c>
      <c r="I479">
        <v>1</v>
      </c>
      <c r="J479">
        <v>224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</v>
      </c>
      <c r="S479">
        <v>1</v>
      </c>
      <c r="T479">
        <v>2000</v>
      </c>
      <c r="U479">
        <v>2006</v>
      </c>
      <c r="V479">
        <f t="shared" si="40"/>
        <v>2003</v>
      </c>
      <c r="W479">
        <v>1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1</v>
      </c>
      <c r="AL479">
        <v>1</v>
      </c>
      <c r="AM479">
        <v>0</v>
      </c>
      <c r="AN479">
        <v>1</v>
      </c>
      <c r="AO479">
        <v>1</v>
      </c>
      <c r="AP479">
        <v>1</v>
      </c>
      <c r="AQ479">
        <v>0</v>
      </c>
      <c r="AR479">
        <v>1</v>
      </c>
      <c r="AS479">
        <v>0</v>
      </c>
      <c r="AT479">
        <v>1</v>
      </c>
      <c r="AU479">
        <v>0</v>
      </c>
      <c r="AV479">
        <v>0</v>
      </c>
      <c r="AW479">
        <v>0</v>
      </c>
      <c r="AX479">
        <v>0</v>
      </c>
      <c r="AY479">
        <v>1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s="23">
        <v>0</v>
      </c>
      <c r="BK479" s="23">
        <v>0</v>
      </c>
    </row>
    <row r="480" spans="1:63" x14ac:dyDescent="0.2">
      <c r="A480" s="1" t="s">
        <v>443</v>
      </c>
      <c r="B480">
        <f t="shared" si="38"/>
        <v>73</v>
      </c>
      <c r="C480">
        <v>479</v>
      </c>
      <c r="D480">
        <v>2010</v>
      </c>
      <c r="E480">
        <v>-0.83</v>
      </c>
      <c r="F480">
        <f t="shared" si="41"/>
        <v>0.15839694656488548</v>
      </c>
      <c r="G480">
        <v>-5.24</v>
      </c>
      <c r="H480" s="33">
        <v>0</v>
      </c>
      <c r="I480">
        <v>1</v>
      </c>
      <c r="J480">
        <v>224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1</v>
      </c>
      <c r="T480">
        <v>2000</v>
      </c>
      <c r="U480">
        <v>2006</v>
      </c>
      <c r="V480">
        <f t="shared" si="40"/>
        <v>2003</v>
      </c>
      <c r="W480">
        <v>1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1</v>
      </c>
      <c r="AL480">
        <v>1</v>
      </c>
      <c r="AM480">
        <v>0</v>
      </c>
      <c r="AN480">
        <v>1</v>
      </c>
      <c r="AO480">
        <v>1</v>
      </c>
      <c r="AP480">
        <v>1</v>
      </c>
      <c r="AQ480">
        <v>0</v>
      </c>
      <c r="AR480">
        <v>1</v>
      </c>
      <c r="AS480">
        <v>0</v>
      </c>
      <c r="AT480">
        <v>1</v>
      </c>
      <c r="AU480">
        <v>0</v>
      </c>
      <c r="AV480">
        <v>0</v>
      </c>
      <c r="AW480">
        <v>0</v>
      </c>
      <c r="AX480">
        <v>0</v>
      </c>
      <c r="AY480">
        <v>1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s="23">
        <v>0</v>
      </c>
      <c r="BK480" s="23">
        <v>0</v>
      </c>
    </row>
    <row r="481" spans="1:63" x14ac:dyDescent="0.2">
      <c r="A481" s="1" t="s">
        <v>443</v>
      </c>
      <c r="B481">
        <f t="shared" si="38"/>
        <v>73</v>
      </c>
      <c r="C481">
        <v>480</v>
      </c>
      <c r="D481">
        <v>2010</v>
      </c>
      <c r="E481">
        <v>-0.84</v>
      </c>
      <c r="F481">
        <f t="shared" si="41"/>
        <v>0.16</v>
      </c>
      <c r="G481">
        <v>-5.25</v>
      </c>
      <c r="H481" s="33">
        <v>0</v>
      </c>
      <c r="I481">
        <v>1</v>
      </c>
      <c r="J481">
        <v>224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1</v>
      </c>
      <c r="T481">
        <v>2000</v>
      </c>
      <c r="U481">
        <v>2006</v>
      </c>
      <c r="V481">
        <f t="shared" si="40"/>
        <v>2003</v>
      </c>
      <c r="W481">
        <v>1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1</v>
      </c>
      <c r="AL481">
        <v>1</v>
      </c>
      <c r="AM481">
        <v>0</v>
      </c>
      <c r="AN481">
        <v>1</v>
      </c>
      <c r="AO481">
        <v>1</v>
      </c>
      <c r="AP481">
        <v>1</v>
      </c>
      <c r="AQ481">
        <v>0</v>
      </c>
      <c r="AR481">
        <v>1</v>
      </c>
      <c r="AS481">
        <v>0</v>
      </c>
      <c r="AT481">
        <v>1</v>
      </c>
      <c r="AU481">
        <v>0</v>
      </c>
      <c r="AV481">
        <v>0</v>
      </c>
      <c r="AW481">
        <v>0</v>
      </c>
      <c r="AX481">
        <v>0</v>
      </c>
      <c r="AY481">
        <v>1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s="23">
        <v>0</v>
      </c>
      <c r="BK481" s="23">
        <v>0</v>
      </c>
    </row>
    <row r="482" spans="1:63" x14ac:dyDescent="0.2">
      <c r="A482" s="1" t="s">
        <v>443</v>
      </c>
      <c r="B482">
        <f t="shared" si="38"/>
        <v>73</v>
      </c>
      <c r="C482">
        <v>481</v>
      </c>
      <c r="D482">
        <v>2010</v>
      </c>
      <c r="E482">
        <v>-0.83</v>
      </c>
      <c r="F482">
        <f t="shared" si="41"/>
        <v>0.15839694656488548</v>
      </c>
      <c r="G482">
        <v>-5.24</v>
      </c>
      <c r="H482" s="33">
        <v>0</v>
      </c>
      <c r="I482">
        <v>1</v>
      </c>
      <c r="J482">
        <v>224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</v>
      </c>
      <c r="S482">
        <v>1</v>
      </c>
      <c r="T482">
        <v>2000</v>
      </c>
      <c r="U482">
        <v>2006</v>
      </c>
      <c r="V482">
        <f t="shared" si="40"/>
        <v>2003</v>
      </c>
      <c r="W482">
        <v>1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1</v>
      </c>
      <c r="AL482">
        <v>1</v>
      </c>
      <c r="AM482">
        <v>0</v>
      </c>
      <c r="AN482">
        <v>1</v>
      </c>
      <c r="AO482">
        <v>1</v>
      </c>
      <c r="AP482">
        <v>1</v>
      </c>
      <c r="AQ482">
        <v>0</v>
      </c>
      <c r="AR482">
        <v>1</v>
      </c>
      <c r="AS482">
        <v>0</v>
      </c>
      <c r="AT482">
        <v>1</v>
      </c>
      <c r="AU482">
        <v>0</v>
      </c>
      <c r="AV482">
        <v>0</v>
      </c>
      <c r="AW482">
        <v>0</v>
      </c>
      <c r="AX482">
        <v>0</v>
      </c>
      <c r="AY482">
        <v>1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s="23">
        <v>0</v>
      </c>
      <c r="BK482" s="23">
        <v>0</v>
      </c>
    </row>
    <row r="483" spans="1:63" x14ac:dyDescent="0.2">
      <c r="A483" s="1" t="s">
        <v>443</v>
      </c>
      <c r="B483">
        <f t="shared" si="38"/>
        <v>73</v>
      </c>
      <c r="C483">
        <v>482</v>
      </c>
      <c r="D483">
        <v>2010</v>
      </c>
      <c r="E483">
        <v>-0.85</v>
      </c>
      <c r="F483">
        <f t="shared" si="41"/>
        <v>0.14455782312925169</v>
      </c>
      <c r="G483">
        <v>-5.88</v>
      </c>
      <c r="H483" s="33">
        <v>0</v>
      </c>
      <c r="I483">
        <v>1</v>
      </c>
      <c r="J483">
        <v>224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1</v>
      </c>
      <c r="T483">
        <v>2000</v>
      </c>
      <c r="U483">
        <v>2006</v>
      </c>
      <c r="V483">
        <f t="shared" si="40"/>
        <v>2003</v>
      </c>
      <c r="W483">
        <v>1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1</v>
      </c>
      <c r="AL483">
        <v>1</v>
      </c>
      <c r="AM483">
        <v>0</v>
      </c>
      <c r="AN483">
        <v>1</v>
      </c>
      <c r="AO483">
        <v>1</v>
      </c>
      <c r="AP483">
        <v>1</v>
      </c>
      <c r="AQ483">
        <v>0</v>
      </c>
      <c r="AR483">
        <v>1</v>
      </c>
      <c r="AS483">
        <v>0</v>
      </c>
      <c r="AT483">
        <v>1</v>
      </c>
      <c r="AU483">
        <v>0</v>
      </c>
      <c r="AV483">
        <v>0</v>
      </c>
      <c r="AW483">
        <v>0</v>
      </c>
      <c r="AX483">
        <v>1</v>
      </c>
      <c r="AY483">
        <v>1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s="23">
        <v>0</v>
      </c>
      <c r="BK483" s="23">
        <v>0</v>
      </c>
    </row>
    <row r="484" spans="1:63" x14ac:dyDescent="0.2">
      <c r="A484" s="1" t="s">
        <v>443</v>
      </c>
      <c r="B484">
        <f t="shared" si="38"/>
        <v>73</v>
      </c>
      <c r="C484">
        <v>483</v>
      </c>
      <c r="D484">
        <v>2010</v>
      </c>
      <c r="E484">
        <v>-0.79</v>
      </c>
      <c r="F484">
        <f t="shared" si="41"/>
        <v>0.16666666666666666</v>
      </c>
      <c r="G484">
        <v>-4.74</v>
      </c>
      <c r="H484" s="33">
        <v>0</v>
      </c>
      <c r="I484">
        <v>1</v>
      </c>
      <c r="J484">
        <v>224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1</v>
      </c>
      <c r="S484">
        <v>1</v>
      </c>
      <c r="T484">
        <v>2000</v>
      </c>
      <c r="U484">
        <v>2006</v>
      </c>
      <c r="V484">
        <f t="shared" si="40"/>
        <v>2003</v>
      </c>
      <c r="W484">
        <v>1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1</v>
      </c>
      <c r="AL484">
        <v>1</v>
      </c>
      <c r="AM484">
        <v>0</v>
      </c>
      <c r="AN484">
        <v>1</v>
      </c>
      <c r="AO484">
        <v>1</v>
      </c>
      <c r="AP484">
        <v>1</v>
      </c>
      <c r="AQ484">
        <v>0</v>
      </c>
      <c r="AR484">
        <v>1</v>
      </c>
      <c r="AS484">
        <v>0</v>
      </c>
      <c r="AT484">
        <v>1</v>
      </c>
      <c r="AU484">
        <v>0</v>
      </c>
      <c r="AV484">
        <v>0</v>
      </c>
      <c r="AW484">
        <v>0</v>
      </c>
      <c r="AX484">
        <v>0</v>
      </c>
      <c r="AY484">
        <v>1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s="23">
        <v>0</v>
      </c>
      <c r="BK484" s="23">
        <v>0</v>
      </c>
    </row>
    <row r="485" spans="1:63" x14ac:dyDescent="0.2">
      <c r="A485" s="1" t="s">
        <v>443</v>
      </c>
      <c r="B485">
        <f t="shared" si="38"/>
        <v>73</v>
      </c>
      <c r="C485">
        <v>484</v>
      </c>
      <c r="D485">
        <v>2010</v>
      </c>
      <c r="E485">
        <v>-0.83</v>
      </c>
      <c r="F485">
        <f t="shared" si="41"/>
        <v>0.15900383141762453</v>
      </c>
      <c r="G485">
        <v>-5.22</v>
      </c>
      <c r="H485" s="33">
        <v>0</v>
      </c>
      <c r="I485">
        <v>1</v>
      </c>
      <c r="J485">
        <v>224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</v>
      </c>
      <c r="S485">
        <v>1</v>
      </c>
      <c r="T485">
        <v>2000</v>
      </c>
      <c r="U485">
        <v>2006</v>
      </c>
      <c r="V485">
        <f t="shared" si="40"/>
        <v>2003</v>
      </c>
      <c r="W485">
        <v>1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1</v>
      </c>
      <c r="AL485">
        <v>1</v>
      </c>
      <c r="AM485">
        <v>0</v>
      </c>
      <c r="AN485">
        <v>1</v>
      </c>
      <c r="AO485">
        <v>1</v>
      </c>
      <c r="AP485">
        <v>1</v>
      </c>
      <c r="AQ485">
        <v>0</v>
      </c>
      <c r="AR485">
        <v>1</v>
      </c>
      <c r="AS485">
        <v>0</v>
      </c>
      <c r="AT485">
        <v>1</v>
      </c>
      <c r="AU485">
        <v>0</v>
      </c>
      <c r="AV485">
        <v>0</v>
      </c>
      <c r="AW485">
        <v>0</v>
      </c>
      <c r="AX485">
        <v>0</v>
      </c>
      <c r="AY485">
        <v>1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s="23">
        <v>0</v>
      </c>
      <c r="BK485" s="23">
        <v>0</v>
      </c>
    </row>
    <row r="486" spans="1:63" x14ac:dyDescent="0.2">
      <c r="A486" s="1" t="s">
        <v>443</v>
      </c>
      <c r="B486">
        <f t="shared" si="38"/>
        <v>73</v>
      </c>
      <c r="C486">
        <v>485</v>
      </c>
      <c r="D486">
        <v>2010</v>
      </c>
      <c r="E486">
        <v>-0.84</v>
      </c>
      <c r="F486">
        <f t="shared" si="41"/>
        <v>0.18461538461538463</v>
      </c>
      <c r="G486">
        <v>-4.55</v>
      </c>
      <c r="H486" s="33">
        <v>0</v>
      </c>
      <c r="I486">
        <v>1</v>
      </c>
      <c r="J486">
        <v>224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1</v>
      </c>
      <c r="T486">
        <v>2000</v>
      </c>
      <c r="U486">
        <v>2006</v>
      </c>
      <c r="V486">
        <f t="shared" si="40"/>
        <v>2003</v>
      </c>
      <c r="W486">
        <v>1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</v>
      </c>
      <c r="AL486">
        <v>1</v>
      </c>
      <c r="AM486">
        <v>0</v>
      </c>
      <c r="AN486">
        <v>1</v>
      </c>
      <c r="AO486">
        <v>1</v>
      </c>
      <c r="AP486">
        <v>1</v>
      </c>
      <c r="AQ486">
        <v>0</v>
      </c>
      <c r="AR486">
        <v>1</v>
      </c>
      <c r="AS486">
        <v>0</v>
      </c>
      <c r="AT486">
        <v>1</v>
      </c>
      <c r="AU486">
        <v>0</v>
      </c>
      <c r="AV486">
        <v>0</v>
      </c>
      <c r="AW486">
        <v>0</v>
      </c>
      <c r="AX486">
        <v>0</v>
      </c>
      <c r="AY486">
        <v>1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s="23">
        <v>0</v>
      </c>
      <c r="BK486" s="23">
        <v>0</v>
      </c>
    </row>
    <row r="487" spans="1:63" x14ac:dyDescent="0.2">
      <c r="A487" s="1" t="s">
        <v>443</v>
      </c>
      <c r="B487">
        <f t="shared" si="38"/>
        <v>73</v>
      </c>
      <c r="C487">
        <v>486</v>
      </c>
      <c r="D487">
        <v>2010</v>
      </c>
      <c r="E487">
        <v>-0.82</v>
      </c>
      <c r="F487">
        <f t="shared" si="41"/>
        <v>0.16872427983539093</v>
      </c>
      <c r="G487">
        <v>-4.8600000000000003</v>
      </c>
      <c r="H487" s="33">
        <v>0</v>
      </c>
      <c r="I487">
        <v>1</v>
      </c>
      <c r="J487">
        <v>224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1</v>
      </c>
      <c r="T487">
        <v>2000</v>
      </c>
      <c r="U487">
        <v>2006</v>
      </c>
      <c r="V487">
        <f t="shared" si="40"/>
        <v>2003</v>
      </c>
      <c r="W487">
        <v>1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1</v>
      </c>
      <c r="AL487">
        <v>1</v>
      </c>
      <c r="AM487">
        <v>0</v>
      </c>
      <c r="AN487">
        <v>1</v>
      </c>
      <c r="AO487">
        <v>1</v>
      </c>
      <c r="AP487">
        <v>1</v>
      </c>
      <c r="AQ487">
        <v>0</v>
      </c>
      <c r="AR487">
        <v>1</v>
      </c>
      <c r="AS487">
        <v>0</v>
      </c>
      <c r="AT487">
        <v>1</v>
      </c>
      <c r="AU487">
        <v>0</v>
      </c>
      <c r="AV487">
        <v>0</v>
      </c>
      <c r="AW487">
        <v>0</v>
      </c>
      <c r="AX487">
        <v>0</v>
      </c>
      <c r="AY487">
        <v>1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s="23">
        <v>0</v>
      </c>
      <c r="BK487" s="23">
        <v>0</v>
      </c>
    </row>
    <row r="488" spans="1:63" x14ac:dyDescent="0.2">
      <c r="A488" s="1" t="s">
        <v>447</v>
      </c>
      <c r="B488">
        <f t="shared" si="38"/>
        <v>74</v>
      </c>
      <c r="C488">
        <v>487</v>
      </c>
      <c r="D488">
        <v>2010</v>
      </c>
      <c r="E488">
        <v>-0.57199999999999995</v>
      </c>
      <c r="F488">
        <f t="shared" si="41"/>
        <v>0.18698921216083686</v>
      </c>
      <c r="G488">
        <v>-3.0590000000000002</v>
      </c>
      <c r="H488" s="33">
        <v>0</v>
      </c>
      <c r="I488">
        <v>1</v>
      </c>
      <c r="J488">
        <v>196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</v>
      </c>
      <c r="R488">
        <v>0</v>
      </c>
      <c r="S488">
        <v>1</v>
      </c>
      <c r="T488">
        <v>1995</v>
      </c>
      <c r="U488">
        <v>2006</v>
      </c>
      <c r="V488">
        <f t="shared" si="40"/>
        <v>2001</v>
      </c>
      <c r="W488">
        <v>0</v>
      </c>
      <c r="X488">
        <v>1</v>
      </c>
      <c r="Y488">
        <v>0</v>
      </c>
      <c r="Z488">
        <v>0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1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1</v>
      </c>
      <c r="BG488">
        <v>0</v>
      </c>
      <c r="BH488">
        <v>0</v>
      </c>
      <c r="BI488">
        <v>0</v>
      </c>
      <c r="BJ488" s="23">
        <v>0</v>
      </c>
      <c r="BK488" s="23">
        <v>0</v>
      </c>
    </row>
    <row r="489" spans="1:63" x14ac:dyDescent="0.2">
      <c r="A489" s="1" t="s">
        <v>447</v>
      </c>
      <c r="B489">
        <f t="shared" si="38"/>
        <v>74</v>
      </c>
      <c r="C489">
        <v>488</v>
      </c>
      <c r="D489">
        <v>2010</v>
      </c>
      <c r="E489">
        <v>-0.82899999999999996</v>
      </c>
      <c r="F489">
        <f t="shared" si="41"/>
        <v>0.13503827985013844</v>
      </c>
      <c r="G489">
        <v>-6.1390000000000002</v>
      </c>
      <c r="H489" s="33">
        <v>0</v>
      </c>
      <c r="I489">
        <v>1</v>
      </c>
      <c r="J489">
        <v>196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1</v>
      </c>
      <c r="T489">
        <v>1995</v>
      </c>
      <c r="U489">
        <v>2006</v>
      </c>
      <c r="V489">
        <f t="shared" si="40"/>
        <v>2001</v>
      </c>
      <c r="W489">
        <v>0</v>
      </c>
      <c r="X489">
        <v>1</v>
      </c>
      <c r="Y489">
        <v>0</v>
      </c>
      <c r="Z489">
        <v>0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1</v>
      </c>
      <c r="AM489">
        <v>0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1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1</v>
      </c>
      <c r="BG489">
        <v>0</v>
      </c>
      <c r="BH489">
        <v>0</v>
      </c>
      <c r="BI489">
        <v>0</v>
      </c>
      <c r="BJ489" s="23">
        <v>0</v>
      </c>
      <c r="BK489" s="23">
        <v>0</v>
      </c>
    </row>
    <row r="490" spans="1:63" x14ac:dyDescent="0.2">
      <c r="A490" s="1" t="s">
        <v>456</v>
      </c>
      <c r="B490">
        <f t="shared" si="38"/>
        <v>75</v>
      </c>
      <c r="C490">
        <v>489</v>
      </c>
      <c r="D490">
        <v>2016</v>
      </c>
      <c r="E490">
        <v>-0.83299999999999996</v>
      </c>
      <c r="F490">
        <v>0.26100000000000001</v>
      </c>
      <c r="G490">
        <f t="shared" ref="G490:G504" si="42">E490/F490</f>
        <v>-3.1915708812260535</v>
      </c>
      <c r="H490" s="33">
        <v>0</v>
      </c>
      <c r="I490">
        <v>1</v>
      </c>
      <c r="J490">
        <v>209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</v>
      </c>
      <c r="S490">
        <v>1</v>
      </c>
      <c r="T490">
        <v>2005</v>
      </c>
      <c r="U490">
        <v>2015</v>
      </c>
      <c r="V490">
        <f t="shared" si="40"/>
        <v>2010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1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1</v>
      </c>
      <c r="AP490">
        <v>1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1</v>
      </c>
      <c r="BC490">
        <v>1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s="23">
        <v>0</v>
      </c>
      <c r="BK490" s="23">
        <v>0</v>
      </c>
    </row>
    <row r="491" spans="1:63" x14ac:dyDescent="0.2">
      <c r="A491" s="1" t="s">
        <v>472</v>
      </c>
      <c r="B491">
        <f t="shared" si="38"/>
        <v>76</v>
      </c>
      <c r="C491">
        <v>490</v>
      </c>
      <c r="D491">
        <v>2018</v>
      </c>
      <c r="E491">
        <v>-1.3029999999999999</v>
      </c>
      <c r="F491">
        <v>3.5000000000000003E-2</v>
      </c>
      <c r="G491">
        <f t="shared" si="42"/>
        <v>-37.228571428571421</v>
      </c>
      <c r="H491" s="33">
        <v>0</v>
      </c>
      <c r="I491">
        <v>1</v>
      </c>
      <c r="J491">
        <v>4319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2010</v>
      </c>
      <c r="U491">
        <v>2010</v>
      </c>
      <c r="V491">
        <f t="shared" si="40"/>
        <v>2010</v>
      </c>
      <c r="W491">
        <v>1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0</v>
      </c>
      <c r="AM491">
        <v>1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1</v>
      </c>
      <c r="AT491">
        <v>1</v>
      </c>
      <c r="AU491">
        <v>1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 s="23">
        <v>0</v>
      </c>
      <c r="BK491" s="23">
        <v>0</v>
      </c>
    </row>
    <row r="492" spans="1:63" x14ac:dyDescent="0.2">
      <c r="A492" s="1" t="s">
        <v>472</v>
      </c>
      <c r="B492">
        <f t="shared" si="38"/>
        <v>76</v>
      </c>
      <c r="C492">
        <v>491</v>
      </c>
      <c r="D492">
        <v>2018</v>
      </c>
      <c r="E492">
        <v>-1.028</v>
      </c>
      <c r="F492">
        <v>6.5000000000000002E-2</v>
      </c>
      <c r="G492">
        <f t="shared" si="42"/>
        <v>-15.815384615384616</v>
      </c>
      <c r="H492" s="33">
        <v>0</v>
      </c>
      <c r="I492">
        <v>1</v>
      </c>
      <c r="J492">
        <v>4319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2010</v>
      </c>
      <c r="U492">
        <v>2010</v>
      </c>
      <c r="V492">
        <f t="shared" si="40"/>
        <v>2010</v>
      </c>
      <c r="W492">
        <v>1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0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0</v>
      </c>
      <c r="AM492">
        <v>1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s="23">
        <v>0</v>
      </c>
      <c r="BK492" s="23">
        <v>0</v>
      </c>
    </row>
    <row r="493" spans="1:63" x14ac:dyDescent="0.2">
      <c r="A493" s="1" t="s">
        <v>472</v>
      </c>
      <c r="B493">
        <f t="shared" si="38"/>
        <v>76</v>
      </c>
      <c r="C493">
        <v>492</v>
      </c>
      <c r="D493">
        <v>2018</v>
      </c>
      <c r="E493">
        <v>-0.99399999999999999</v>
      </c>
      <c r="F493">
        <v>7.6999999999999999E-2</v>
      </c>
      <c r="G493">
        <f t="shared" si="42"/>
        <v>-12.90909090909091</v>
      </c>
      <c r="H493" s="33">
        <v>0</v>
      </c>
      <c r="I493">
        <v>1</v>
      </c>
      <c r="J493">
        <v>4319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2010</v>
      </c>
      <c r="U493">
        <v>2010</v>
      </c>
      <c r="V493">
        <f t="shared" ref="V493:V524" si="43">ROUND(AVERAGE(T493:U493), 0)</f>
        <v>2010</v>
      </c>
      <c r="W493">
        <v>1</v>
      </c>
      <c r="X493">
        <v>0</v>
      </c>
      <c r="Y493">
        <v>1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0</v>
      </c>
      <c r="AM493">
        <v>1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1</v>
      </c>
      <c r="AT493">
        <v>1</v>
      </c>
      <c r="AU493">
        <v>1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s="23">
        <v>0</v>
      </c>
      <c r="BK493" s="23">
        <v>0</v>
      </c>
    </row>
    <row r="494" spans="1:63" x14ac:dyDescent="0.2">
      <c r="A494" s="1" t="s">
        <v>472</v>
      </c>
      <c r="B494">
        <f t="shared" si="38"/>
        <v>76</v>
      </c>
      <c r="C494">
        <v>493</v>
      </c>
      <c r="D494">
        <v>2018</v>
      </c>
      <c r="E494">
        <v>-1.3879999999999999</v>
      </c>
      <c r="F494">
        <v>3.6999999999999998E-2</v>
      </c>
      <c r="G494">
        <f t="shared" si="42"/>
        <v>-37.513513513513516</v>
      </c>
      <c r="H494" s="33">
        <v>0</v>
      </c>
      <c r="I494">
        <v>1</v>
      </c>
      <c r="J494">
        <v>4319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2005</v>
      </c>
      <c r="U494">
        <v>2005</v>
      </c>
      <c r="V494">
        <f t="shared" si="43"/>
        <v>2005</v>
      </c>
      <c r="W494">
        <v>1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0</v>
      </c>
      <c r="AM494">
        <v>1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1</v>
      </c>
      <c r="AT494">
        <v>1</v>
      </c>
      <c r="AU494">
        <v>1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s="23">
        <v>0</v>
      </c>
      <c r="BK494" s="23">
        <v>0</v>
      </c>
    </row>
    <row r="495" spans="1:63" x14ac:dyDescent="0.2">
      <c r="A495" s="1" t="s">
        <v>472</v>
      </c>
      <c r="B495">
        <f t="shared" si="38"/>
        <v>76</v>
      </c>
      <c r="C495">
        <v>494</v>
      </c>
      <c r="D495">
        <v>2018</v>
      </c>
      <c r="E495">
        <v>-1.3779999999999999</v>
      </c>
      <c r="F495">
        <v>3.6999999999999998E-2</v>
      </c>
      <c r="G495">
        <f t="shared" si="42"/>
        <v>-37.243243243243242</v>
      </c>
      <c r="H495" s="33">
        <v>0</v>
      </c>
      <c r="I495">
        <v>1</v>
      </c>
      <c r="J495">
        <v>4319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2010</v>
      </c>
      <c r="U495">
        <v>2010</v>
      </c>
      <c r="V495">
        <f t="shared" si="43"/>
        <v>2010</v>
      </c>
      <c r="W495">
        <v>1</v>
      </c>
      <c r="X495">
        <v>0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0</v>
      </c>
      <c r="AM495">
        <v>1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1</v>
      </c>
      <c r="AT495">
        <v>1</v>
      </c>
      <c r="AU495">
        <v>1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s="23">
        <v>0</v>
      </c>
      <c r="BK495" s="23">
        <v>0</v>
      </c>
    </row>
    <row r="496" spans="1:63" x14ac:dyDescent="0.2">
      <c r="A496" s="1" t="s">
        <v>472</v>
      </c>
      <c r="B496">
        <f t="shared" si="38"/>
        <v>76</v>
      </c>
      <c r="C496">
        <v>495</v>
      </c>
      <c r="D496">
        <v>2018</v>
      </c>
      <c r="E496">
        <v>-1.3080000000000001</v>
      </c>
      <c r="F496">
        <v>3.5000000000000003E-2</v>
      </c>
      <c r="G496">
        <f t="shared" si="42"/>
        <v>-37.371428571428567</v>
      </c>
      <c r="H496" s="33">
        <v>0</v>
      </c>
      <c r="I496">
        <v>1</v>
      </c>
      <c r="J496">
        <v>4319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2005</v>
      </c>
      <c r="U496">
        <v>2005</v>
      </c>
      <c r="V496">
        <f t="shared" si="43"/>
        <v>2005</v>
      </c>
      <c r="W496">
        <v>1</v>
      </c>
      <c r="X496">
        <v>0</v>
      </c>
      <c r="Y496">
        <v>1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0</v>
      </c>
      <c r="AM496">
        <v>1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1</v>
      </c>
      <c r="AT496">
        <v>1</v>
      </c>
      <c r="AU496">
        <v>1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s="23">
        <v>0</v>
      </c>
      <c r="BK496" s="23">
        <v>0</v>
      </c>
    </row>
    <row r="497" spans="1:63" x14ac:dyDescent="0.2">
      <c r="A497" s="1" t="s">
        <v>472</v>
      </c>
      <c r="B497">
        <f t="shared" si="38"/>
        <v>76</v>
      </c>
      <c r="C497">
        <v>496</v>
      </c>
      <c r="D497">
        <v>2018</v>
      </c>
      <c r="E497">
        <v>-1.2989999999999999</v>
      </c>
      <c r="F497">
        <v>3.5999999999999997E-2</v>
      </c>
      <c r="G497">
        <f t="shared" si="42"/>
        <v>-36.083333333333336</v>
      </c>
      <c r="H497" s="33">
        <v>0</v>
      </c>
      <c r="I497">
        <v>1</v>
      </c>
      <c r="J497">
        <v>4319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2010</v>
      </c>
      <c r="U497">
        <v>2010</v>
      </c>
      <c r="V497">
        <f t="shared" si="43"/>
        <v>2010</v>
      </c>
      <c r="W497">
        <v>1</v>
      </c>
      <c r="X497">
        <v>0</v>
      </c>
      <c r="Y497">
        <v>1</v>
      </c>
      <c r="Z497">
        <v>0</v>
      </c>
      <c r="AA497">
        <v>0</v>
      </c>
      <c r="AB497">
        <v>0</v>
      </c>
      <c r="AC497">
        <v>0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0</v>
      </c>
      <c r="AM497">
        <v>1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1</v>
      </c>
      <c r="AT497">
        <v>1</v>
      </c>
      <c r="AU497">
        <v>1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 s="23">
        <v>0</v>
      </c>
      <c r="BK497" s="23">
        <v>0</v>
      </c>
    </row>
    <row r="498" spans="1:63" x14ac:dyDescent="0.2">
      <c r="A498" s="1" t="s">
        <v>472</v>
      </c>
      <c r="B498">
        <f t="shared" si="38"/>
        <v>76</v>
      </c>
      <c r="C498">
        <v>497</v>
      </c>
      <c r="D498">
        <v>2018</v>
      </c>
      <c r="E498">
        <v>-1.0549999999999999</v>
      </c>
      <c r="F498">
        <v>7.0999999999999994E-2</v>
      </c>
      <c r="G498">
        <f t="shared" si="42"/>
        <v>-14.859154929577466</v>
      </c>
      <c r="H498" s="33">
        <v>0</v>
      </c>
      <c r="I498">
        <v>1</v>
      </c>
      <c r="J498">
        <v>4319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2005</v>
      </c>
      <c r="U498">
        <v>2005</v>
      </c>
      <c r="V498">
        <f t="shared" si="43"/>
        <v>2005</v>
      </c>
      <c r="W498">
        <v>1</v>
      </c>
      <c r="X498">
        <v>0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0</v>
      </c>
      <c r="AM498">
        <v>1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1</v>
      </c>
      <c r="AT498">
        <v>1</v>
      </c>
      <c r="AU498">
        <v>1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 s="23">
        <v>0</v>
      </c>
      <c r="BK498" s="23">
        <v>0</v>
      </c>
    </row>
    <row r="499" spans="1:63" x14ac:dyDescent="0.2">
      <c r="A499" s="1" t="s">
        <v>472</v>
      </c>
      <c r="B499">
        <f t="shared" si="38"/>
        <v>76</v>
      </c>
      <c r="C499">
        <v>498</v>
      </c>
      <c r="D499">
        <v>2018</v>
      </c>
      <c r="E499">
        <v>-1.202</v>
      </c>
      <c r="F499">
        <v>0.01</v>
      </c>
      <c r="G499">
        <f t="shared" si="42"/>
        <v>-120.19999999999999</v>
      </c>
      <c r="H499" s="33">
        <v>0</v>
      </c>
      <c r="I499">
        <v>1</v>
      </c>
      <c r="J499">
        <v>11637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1</v>
      </c>
      <c r="Q499">
        <v>0</v>
      </c>
      <c r="R499">
        <v>0</v>
      </c>
      <c r="S499">
        <v>0</v>
      </c>
      <c r="T499">
        <v>2005</v>
      </c>
      <c r="U499">
        <v>2005</v>
      </c>
      <c r="V499">
        <f t="shared" si="43"/>
        <v>2005</v>
      </c>
      <c r="W499">
        <v>1</v>
      </c>
      <c r="X499">
        <v>0</v>
      </c>
      <c r="Y499">
        <v>1</v>
      </c>
      <c r="Z499">
        <v>0</v>
      </c>
      <c r="AA499">
        <v>0</v>
      </c>
      <c r="AB499">
        <v>0</v>
      </c>
      <c r="AC499">
        <v>0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0</v>
      </c>
      <c r="AM499">
        <v>1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s="23">
        <v>0</v>
      </c>
      <c r="BK499" s="23">
        <v>0</v>
      </c>
    </row>
    <row r="500" spans="1:63" x14ac:dyDescent="0.2">
      <c r="A500" s="1" t="s">
        <v>472</v>
      </c>
      <c r="B500">
        <f t="shared" si="38"/>
        <v>76</v>
      </c>
      <c r="C500">
        <v>499</v>
      </c>
      <c r="D500">
        <v>2018</v>
      </c>
      <c r="E500">
        <v>-1.075</v>
      </c>
      <c r="F500">
        <v>0.01</v>
      </c>
      <c r="G500">
        <f t="shared" si="42"/>
        <v>-107.5</v>
      </c>
      <c r="H500" s="33">
        <v>0</v>
      </c>
      <c r="I500">
        <v>1</v>
      </c>
      <c r="J500">
        <v>11637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2010</v>
      </c>
      <c r="U500">
        <v>2010</v>
      </c>
      <c r="V500">
        <f t="shared" si="43"/>
        <v>2010</v>
      </c>
      <c r="W500">
        <v>1</v>
      </c>
      <c r="X500">
        <v>0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0</v>
      </c>
      <c r="AM500">
        <v>1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1</v>
      </c>
      <c r="AT500">
        <v>1</v>
      </c>
      <c r="AU500">
        <v>1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 s="23">
        <v>0</v>
      </c>
      <c r="BK500" s="23">
        <v>0</v>
      </c>
    </row>
    <row r="501" spans="1:63" x14ac:dyDescent="0.2">
      <c r="A501" s="1" t="s">
        <v>472</v>
      </c>
      <c r="B501">
        <f t="shared" si="38"/>
        <v>76</v>
      </c>
      <c r="C501">
        <v>500</v>
      </c>
      <c r="D501">
        <v>2018</v>
      </c>
      <c r="E501">
        <v>-1.0429999999999999</v>
      </c>
      <c r="F501">
        <v>0.01</v>
      </c>
      <c r="G501">
        <f t="shared" si="42"/>
        <v>-104.3</v>
      </c>
      <c r="H501" s="33">
        <v>0</v>
      </c>
      <c r="I501">
        <v>1</v>
      </c>
      <c r="J501">
        <v>11637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0</v>
      </c>
      <c r="S501">
        <v>0</v>
      </c>
      <c r="T501">
        <v>2005</v>
      </c>
      <c r="U501">
        <v>2005</v>
      </c>
      <c r="V501">
        <f t="shared" si="43"/>
        <v>2005</v>
      </c>
      <c r="W501">
        <v>1</v>
      </c>
      <c r="X501">
        <v>0</v>
      </c>
      <c r="Y501">
        <v>1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0</v>
      </c>
      <c r="AM501">
        <v>1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1</v>
      </c>
      <c r="AT501">
        <v>1</v>
      </c>
      <c r="AU501">
        <v>1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s="23">
        <v>0</v>
      </c>
      <c r="BK501" s="23">
        <v>0</v>
      </c>
    </row>
    <row r="502" spans="1:63" x14ac:dyDescent="0.2">
      <c r="A502" s="1" t="s">
        <v>472</v>
      </c>
      <c r="B502">
        <f t="shared" si="38"/>
        <v>76</v>
      </c>
      <c r="C502">
        <v>501</v>
      </c>
      <c r="D502">
        <v>2018</v>
      </c>
      <c r="E502">
        <v>-1.129</v>
      </c>
      <c r="F502">
        <v>0.01</v>
      </c>
      <c r="G502">
        <f t="shared" si="42"/>
        <v>-112.89999999999999</v>
      </c>
      <c r="H502" s="33">
        <v>0</v>
      </c>
      <c r="I502">
        <v>1</v>
      </c>
      <c r="J502">
        <v>11637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2010</v>
      </c>
      <c r="U502">
        <v>2010</v>
      </c>
      <c r="V502">
        <f t="shared" si="43"/>
        <v>2010</v>
      </c>
      <c r="W502">
        <v>1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0</v>
      </c>
      <c r="AM502">
        <v>1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1</v>
      </c>
      <c r="AT502">
        <v>1</v>
      </c>
      <c r="AU502">
        <v>1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s="23">
        <v>0</v>
      </c>
      <c r="BK502" s="23">
        <v>0</v>
      </c>
    </row>
    <row r="503" spans="1:63" x14ac:dyDescent="0.2">
      <c r="A503" s="1" t="s">
        <v>473</v>
      </c>
      <c r="B503">
        <f t="shared" si="38"/>
        <v>77</v>
      </c>
      <c r="C503">
        <v>502</v>
      </c>
      <c r="D503">
        <v>2008</v>
      </c>
      <c r="E503">
        <v>-0.76</v>
      </c>
      <c r="F503">
        <v>0.22</v>
      </c>
      <c r="G503">
        <f t="shared" si="42"/>
        <v>-3.4545454545454546</v>
      </c>
      <c r="H503" s="33">
        <v>0</v>
      </c>
      <c r="I503">
        <v>1</v>
      </c>
      <c r="J503">
        <v>361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2000</v>
      </c>
      <c r="U503">
        <v>2004</v>
      </c>
      <c r="V503">
        <f t="shared" si="43"/>
        <v>2002</v>
      </c>
      <c r="W503">
        <v>1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1</v>
      </c>
      <c r="AM503">
        <v>0</v>
      </c>
      <c r="AN503">
        <v>0</v>
      </c>
      <c r="AO503">
        <v>1</v>
      </c>
      <c r="AP503">
        <v>1</v>
      </c>
      <c r="AQ503">
        <v>1</v>
      </c>
      <c r="AR503">
        <v>1</v>
      </c>
      <c r="AS503">
        <v>0</v>
      </c>
      <c r="AT503">
        <v>1</v>
      </c>
      <c r="AU503">
        <v>0</v>
      </c>
      <c r="AV503">
        <v>0</v>
      </c>
      <c r="AW503">
        <v>1</v>
      </c>
      <c r="AX503">
        <v>1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1</v>
      </c>
      <c r="BG503">
        <v>0</v>
      </c>
      <c r="BH503">
        <v>0</v>
      </c>
      <c r="BI503">
        <v>0</v>
      </c>
      <c r="BJ503" s="23">
        <v>0</v>
      </c>
      <c r="BK503" s="23">
        <v>0</v>
      </c>
    </row>
    <row r="504" spans="1:63" x14ac:dyDescent="0.2">
      <c r="A504" s="1" t="s">
        <v>473</v>
      </c>
      <c r="B504">
        <f t="shared" si="38"/>
        <v>77</v>
      </c>
      <c r="C504">
        <v>503</v>
      </c>
      <c r="D504">
        <v>2008</v>
      </c>
      <c r="E504">
        <v>-0.66</v>
      </c>
      <c r="F504">
        <v>0.22</v>
      </c>
      <c r="G504">
        <f t="shared" si="42"/>
        <v>-3</v>
      </c>
      <c r="H504" s="33">
        <v>0</v>
      </c>
      <c r="I504">
        <v>1</v>
      </c>
      <c r="J504">
        <v>361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2000</v>
      </c>
      <c r="U504">
        <v>2004</v>
      </c>
      <c r="V504">
        <f t="shared" si="43"/>
        <v>2002</v>
      </c>
      <c r="W504">
        <v>1</v>
      </c>
      <c r="X504">
        <v>0</v>
      </c>
      <c r="Y504">
        <v>0</v>
      </c>
      <c r="Z504">
        <v>0</v>
      </c>
      <c r="AA504">
        <v>0</v>
      </c>
      <c r="AB504">
        <v>1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1</v>
      </c>
      <c r="AI504">
        <v>0</v>
      </c>
      <c r="AJ504">
        <v>0</v>
      </c>
      <c r="AK504">
        <v>0</v>
      </c>
      <c r="AL504">
        <v>1</v>
      </c>
      <c r="AM504">
        <v>0</v>
      </c>
      <c r="AN504">
        <v>0</v>
      </c>
      <c r="AO504">
        <v>1</v>
      </c>
      <c r="AP504">
        <v>1</v>
      </c>
      <c r="AQ504">
        <v>1</v>
      </c>
      <c r="AR504">
        <v>1</v>
      </c>
      <c r="AS504">
        <v>0</v>
      </c>
      <c r="AT504">
        <v>1</v>
      </c>
      <c r="AU504">
        <v>0</v>
      </c>
      <c r="AV504">
        <v>0</v>
      </c>
      <c r="AW504">
        <v>1</v>
      </c>
      <c r="AX504">
        <v>1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1</v>
      </c>
      <c r="BG504">
        <v>0</v>
      </c>
      <c r="BH504">
        <v>0</v>
      </c>
      <c r="BI504">
        <v>0</v>
      </c>
      <c r="BJ504" s="23">
        <v>0</v>
      </c>
      <c r="BK504" s="23">
        <v>0</v>
      </c>
    </row>
    <row r="505" spans="1:63" x14ac:dyDescent="0.2">
      <c r="A505" s="19" t="s">
        <v>478</v>
      </c>
      <c r="B505">
        <f t="shared" si="38"/>
        <v>78</v>
      </c>
      <c r="C505">
        <v>504</v>
      </c>
      <c r="D505">
        <v>2019</v>
      </c>
      <c r="E505">
        <v>-0.43</v>
      </c>
      <c r="F505">
        <f>E505/G505</f>
        <v>8.6345381526104409E-2</v>
      </c>
      <c r="G505">
        <v>-4.9800000000000004</v>
      </c>
      <c r="H505" s="33">
        <v>0</v>
      </c>
      <c r="I505">
        <v>1</v>
      </c>
      <c r="J505">
        <v>70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2011</v>
      </c>
      <c r="U505">
        <v>2017</v>
      </c>
      <c r="V505">
        <f t="shared" si="43"/>
        <v>2014</v>
      </c>
      <c r="W505">
        <v>1</v>
      </c>
      <c r="X505">
        <v>0</v>
      </c>
      <c r="Y505">
        <v>0</v>
      </c>
      <c r="Z505">
        <v>0</v>
      </c>
      <c r="AA505">
        <v>0</v>
      </c>
      <c r="AB505">
        <v>1</v>
      </c>
      <c r="AC505">
        <v>1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1</v>
      </c>
      <c r="AM505">
        <v>0</v>
      </c>
      <c r="AN505">
        <v>0</v>
      </c>
      <c r="AO505">
        <v>1</v>
      </c>
      <c r="AP505">
        <v>1</v>
      </c>
      <c r="AQ505">
        <v>0</v>
      </c>
      <c r="AR505">
        <v>1</v>
      </c>
      <c r="AS505">
        <v>0</v>
      </c>
      <c r="AT505">
        <v>1</v>
      </c>
      <c r="AU505">
        <v>0</v>
      </c>
      <c r="AV505">
        <v>0</v>
      </c>
      <c r="AW505">
        <v>0</v>
      </c>
      <c r="AX505">
        <v>0</v>
      </c>
      <c r="AY505">
        <v>1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 s="23">
        <v>0</v>
      </c>
      <c r="BK505" s="23">
        <v>0</v>
      </c>
    </row>
    <row r="506" spans="1:63" x14ac:dyDescent="0.2">
      <c r="A506" s="19" t="s">
        <v>478</v>
      </c>
      <c r="B506">
        <f t="shared" si="38"/>
        <v>78</v>
      </c>
      <c r="C506">
        <v>505</v>
      </c>
      <c r="D506">
        <v>2019</v>
      </c>
      <c r="E506">
        <v>-0.43</v>
      </c>
      <c r="F506">
        <f>E506/G506</f>
        <v>4.777777777777778E-2</v>
      </c>
      <c r="G506">
        <v>-9</v>
      </c>
      <c r="H506" s="33">
        <v>0</v>
      </c>
      <c r="I506">
        <v>1</v>
      </c>
      <c r="J506">
        <v>70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2011</v>
      </c>
      <c r="U506">
        <v>2017</v>
      </c>
      <c r="V506">
        <f t="shared" si="43"/>
        <v>2014</v>
      </c>
      <c r="W506">
        <v>1</v>
      </c>
      <c r="X506">
        <v>0</v>
      </c>
      <c r="Y506">
        <v>0</v>
      </c>
      <c r="Z506">
        <v>0</v>
      </c>
      <c r="AA506">
        <v>0</v>
      </c>
      <c r="AB506">
        <v>1</v>
      </c>
      <c r="AC506">
        <v>1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1</v>
      </c>
      <c r="AM506">
        <v>0</v>
      </c>
      <c r="AN506">
        <v>0</v>
      </c>
      <c r="AO506">
        <v>1</v>
      </c>
      <c r="AP506">
        <v>1</v>
      </c>
      <c r="AQ506">
        <v>0</v>
      </c>
      <c r="AR506">
        <v>1</v>
      </c>
      <c r="AS506">
        <v>0</v>
      </c>
      <c r="AT506">
        <v>1</v>
      </c>
      <c r="AU506">
        <v>0</v>
      </c>
      <c r="AV506">
        <v>0</v>
      </c>
      <c r="AW506">
        <v>0</v>
      </c>
      <c r="AX506">
        <v>0</v>
      </c>
      <c r="AY506">
        <v>1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 s="23">
        <v>0</v>
      </c>
      <c r="BK506" s="23">
        <v>0</v>
      </c>
    </row>
    <row r="507" spans="1:63" x14ac:dyDescent="0.2">
      <c r="A507" s="19" t="s">
        <v>484</v>
      </c>
      <c r="B507">
        <f t="shared" si="38"/>
        <v>79</v>
      </c>
      <c r="C507">
        <v>506</v>
      </c>
      <c r="D507">
        <v>2014</v>
      </c>
      <c r="E507">
        <v>-1.585</v>
      </c>
      <c r="F507">
        <f>E507/G507</f>
        <v>6.0028783517648834E-3</v>
      </c>
      <c r="G507">
        <v>-264.04000000000002</v>
      </c>
      <c r="H507" s="33">
        <v>0</v>
      </c>
      <c r="I507">
        <v>1</v>
      </c>
      <c r="J507">
        <v>130114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0</v>
      </c>
      <c r="S507">
        <v>1</v>
      </c>
      <c r="T507">
        <v>1995</v>
      </c>
      <c r="U507">
        <v>2010</v>
      </c>
      <c r="V507">
        <f t="shared" si="43"/>
        <v>2003</v>
      </c>
      <c r="W507">
        <v>1</v>
      </c>
      <c r="X507">
        <v>0</v>
      </c>
      <c r="Y507">
        <v>1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0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0</v>
      </c>
      <c r="AM507">
        <v>1</v>
      </c>
      <c r="AN507">
        <v>0</v>
      </c>
      <c r="AO507">
        <v>1</v>
      </c>
      <c r="AP507">
        <v>1</v>
      </c>
      <c r="AQ507">
        <v>1</v>
      </c>
      <c r="AR507">
        <v>1</v>
      </c>
      <c r="AS507">
        <v>1</v>
      </c>
      <c r="AT507">
        <v>1</v>
      </c>
      <c r="AU507">
        <v>1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0</v>
      </c>
      <c r="BB507">
        <v>1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s="23">
        <v>0</v>
      </c>
      <c r="BK507" s="23">
        <v>0</v>
      </c>
    </row>
    <row r="508" spans="1:63" x14ac:dyDescent="0.2">
      <c r="A508" s="19" t="s">
        <v>484</v>
      </c>
      <c r="B508">
        <f t="shared" si="38"/>
        <v>79</v>
      </c>
      <c r="C508">
        <v>507</v>
      </c>
      <c r="D508">
        <v>2014</v>
      </c>
      <c r="E508">
        <v>-1.585</v>
      </c>
      <c r="F508">
        <f>E508/G508</f>
        <v>6.0028783517648834E-3</v>
      </c>
      <c r="G508">
        <v>-264.04000000000002</v>
      </c>
      <c r="H508" s="33">
        <v>0</v>
      </c>
      <c r="I508">
        <v>1</v>
      </c>
      <c r="J508">
        <v>130114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1</v>
      </c>
      <c r="T508">
        <v>1995</v>
      </c>
      <c r="U508">
        <v>2010</v>
      </c>
      <c r="V508">
        <f t="shared" si="43"/>
        <v>2003</v>
      </c>
      <c r="W508">
        <v>1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0</v>
      </c>
      <c r="AM508">
        <v>1</v>
      </c>
      <c r="AN508">
        <v>0</v>
      </c>
      <c r="AO508">
        <v>1</v>
      </c>
      <c r="AP508">
        <v>1</v>
      </c>
      <c r="AQ508">
        <v>1</v>
      </c>
      <c r="AR508">
        <v>1</v>
      </c>
      <c r="AS508">
        <v>1</v>
      </c>
      <c r="AT508">
        <v>1</v>
      </c>
      <c r="AU508">
        <v>1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0</v>
      </c>
      <c r="BB508">
        <v>1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s="23">
        <v>0</v>
      </c>
      <c r="BK508" s="23">
        <v>0</v>
      </c>
    </row>
    <row r="509" spans="1:63" x14ac:dyDescent="0.2">
      <c r="A509" s="1" t="s">
        <v>489</v>
      </c>
      <c r="B509">
        <f t="shared" si="38"/>
        <v>80</v>
      </c>
      <c r="C509">
        <v>508</v>
      </c>
      <c r="D509">
        <v>2017</v>
      </c>
      <c r="E509">
        <v>-1.3160000000000001</v>
      </c>
      <c r="F509">
        <v>2.3400000000000001E-2</v>
      </c>
      <c r="G509">
        <f>E509/F509</f>
        <v>-56.239316239316238</v>
      </c>
      <c r="H509" s="33">
        <v>0</v>
      </c>
      <c r="I509">
        <v>1</v>
      </c>
      <c r="J509">
        <v>142415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1</v>
      </c>
      <c r="T509">
        <v>2000</v>
      </c>
      <c r="U509">
        <v>2013</v>
      </c>
      <c r="V509">
        <f t="shared" si="43"/>
        <v>2007</v>
      </c>
      <c r="W509">
        <v>1</v>
      </c>
      <c r="X509">
        <v>0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0</v>
      </c>
      <c r="AM509">
        <v>0</v>
      </c>
      <c r="AN509">
        <v>0</v>
      </c>
      <c r="AO509">
        <v>1</v>
      </c>
      <c r="AP509">
        <v>1</v>
      </c>
      <c r="AQ509">
        <v>1</v>
      </c>
      <c r="AR509">
        <v>1</v>
      </c>
      <c r="AS509">
        <v>1</v>
      </c>
      <c r="AT509">
        <v>1</v>
      </c>
      <c r="AU509">
        <v>1</v>
      </c>
      <c r="AV509">
        <v>1</v>
      </c>
      <c r="AW509">
        <v>1</v>
      </c>
      <c r="AX509">
        <v>0</v>
      </c>
      <c r="AY509">
        <v>0</v>
      </c>
      <c r="AZ509">
        <v>1</v>
      </c>
      <c r="BA509">
        <v>0</v>
      </c>
      <c r="BB509">
        <v>1</v>
      </c>
      <c r="BC509">
        <v>1</v>
      </c>
      <c r="BD509">
        <v>0</v>
      </c>
      <c r="BE509">
        <v>1</v>
      </c>
      <c r="BF509">
        <v>0</v>
      </c>
      <c r="BG509">
        <v>0</v>
      </c>
      <c r="BH509">
        <v>0</v>
      </c>
      <c r="BI509">
        <v>1</v>
      </c>
      <c r="BJ509" s="23">
        <v>0</v>
      </c>
      <c r="BK509" s="23">
        <v>1</v>
      </c>
    </row>
    <row r="510" spans="1:63" x14ac:dyDescent="0.2">
      <c r="A510" s="1" t="s">
        <v>489</v>
      </c>
      <c r="B510">
        <f t="shared" si="38"/>
        <v>80</v>
      </c>
      <c r="C510">
        <v>509</v>
      </c>
      <c r="D510">
        <v>2017</v>
      </c>
      <c r="E510">
        <v>-1.29</v>
      </c>
      <c r="F510">
        <v>2.35E-2</v>
      </c>
      <c r="G510">
        <f>E510/F510</f>
        <v>-54.893617021276597</v>
      </c>
      <c r="H510" s="33">
        <v>0</v>
      </c>
      <c r="I510">
        <v>1</v>
      </c>
      <c r="J510">
        <v>142415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1</v>
      </c>
      <c r="T510">
        <v>2000</v>
      </c>
      <c r="U510">
        <v>2013</v>
      </c>
      <c r="V510">
        <f t="shared" si="43"/>
        <v>2007</v>
      </c>
      <c r="W510">
        <v>1</v>
      </c>
      <c r="X510">
        <v>0</v>
      </c>
      <c r="Y510">
        <v>1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0</v>
      </c>
      <c r="AM510">
        <v>0</v>
      </c>
      <c r="AN510">
        <v>0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0</v>
      </c>
      <c r="AY510">
        <v>0</v>
      </c>
      <c r="AZ510">
        <v>1</v>
      </c>
      <c r="BA510">
        <v>0</v>
      </c>
      <c r="BB510">
        <v>1</v>
      </c>
      <c r="BC510">
        <v>1</v>
      </c>
      <c r="BD510">
        <v>0</v>
      </c>
      <c r="BE510">
        <v>1</v>
      </c>
      <c r="BF510">
        <v>0</v>
      </c>
      <c r="BG510">
        <v>0</v>
      </c>
      <c r="BH510">
        <v>0</v>
      </c>
      <c r="BI510">
        <v>1</v>
      </c>
      <c r="BJ510" s="23">
        <v>0</v>
      </c>
      <c r="BK510" s="23">
        <v>1</v>
      </c>
    </row>
    <row r="511" spans="1:63" x14ac:dyDescent="0.2">
      <c r="A511" s="1" t="s">
        <v>489</v>
      </c>
      <c r="B511">
        <f t="shared" si="38"/>
        <v>80</v>
      </c>
      <c r="C511">
        <v>510</v>
      </c>
      <c r="D511">
        <v>2017</v>
      </c>
      <c r="E511">
        <v>-1.2949999999999999</v>
      </c>
      <c r="F511">
        <v>2.35E-2</v>
      </c>
      <c r="G511">
        <f>E511/F511</f>
        <v>-55.106382978723403</v>
      </c>
      <c r="H511" s="33">
        <v>0</v>
      </c>
      <c r="I511">
        <v>1</v>
      </c>
      <c r="J511">
        <v>142415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1</v>
      </c>
      <c r="T511">
        <v>2000</v>
      </c>
      <c r="U511">
        <v>2013</v>
      </c>
      <c r="V511">
        <f t="shared" si="43"/>
        <v>2007</v>
      </c>
      <c r="W511">
        <v>1</v>
      </c>
      <c r="X511">
        <v>0</v>
      </c>
      <c r="Y511">
        <v>1</v>
      </c>
      <c r="Z511">
        <v>0</v>
      </c>
      <c r="AA511">
        <v>0</v>
      </c>
      <c r="AB511">
        <v>0</v>
      </c>
      <c r="AC511">
        <v>0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0</v>
      </c>
      <c r="AN511">
        <v>0</v>
      </c>
      <c r="AO511">
        <v>1</v>
      </c>
      <c r="AP511">
        <v>1</v>
      </c>
      <c r="AQ511">
        <v>1</v>
      </c>
      <c r="AR511">
        <v>1</v>
      </c>
      <c r="AS511">
        <v>1</v>
      </c>
      <c r="AT511">
        <v>1</v>
      </c>
      <c r="AU511">
        <v>1</v>
      </c>
      <c r="AV511">
        <v>1</v>
      </c>
      <c r="AW511">
        <v>1</v>
      </c>
      <c r="AX511">
        <v>0</v>
      </c>
      <c r="AY511">
        <v>0</v>
      </c>
      <c r="AZ511">
        <v>1</v>
      </c>
      <c r="BA511">
        <v>0</v>
      </c>
      <c r="BB511">
        <v>1</v>
      </c>
      <c r="BC511">
        <v>1</v>
      </c>
      <c r="BD511">
        <v>0</v>
      </c>
      <c r="BE511">
        <v>1</v>
      </c>
      <c r="BF511">
        <v>0</v>
      </c>
      <c r="BG511">
        <v>0</v>
      </c>
      <c r="BH511">
        <v>0</v>
      </c>
      <c r="BI511">
        <v>1</v>
      </c>
      <c r="BJ511" s="23">
        <v>0</v>
      </c>
      <c r="BK511" s="23">
        <v>1</v>
      </c>
    </row>
    <row r="512" spans="1:63" x14ac:dyDescent="0.2">
      <c r="A512" s="1" t="s">
        <v>489</v>
      </c>
      <c r="B512">
        <f t="shared" si="38"/>
        <v>80</v>
      </c>
      <c r="C512">
        <v>511</v>
      </c>
      <c r="D512">
        <v>2017</v>
      </c>
      <c r="E512">
        <v>-1.3</v>
      </c>
      <c r="F512">
        <v>2.3300000000000001E-2</v>
      </c>
      <c r="G512">
        <f>E512/F512</f>
        <v>-55.793991416309012</v>
      </c>
      <c r="H512" s="33">
        <v>0</v>
      </c>
      <c r="I512">
        <v>1</v>
      </c>
      <c r="J512">
        <v>142415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0</v>
      </c>
      <c r="S512">
        <v>1</v>
      </c>
      <c r="T512">
        <v>2000</v>
      </c>
      <c r="U512">
        <v>2013</v>
      </c>
      <c r="V512">
        <f t="shared" si="43"/>
        <v>2007</v>
      </c>
      <c r="W512">
        <v>1</v>
      </c>
      <c r="X512">
        <v>0</v>
      </c>
      <c r="Y512">
        <v>1</v>
      </c>
      <c r="Z512">
        <v>0</v>
      </c>
      <c r="AA512">
        <v>0</v>
      </c>
      <c r="AB512">
        <v>0</v>
      </c>
      <c r="AC512">
        <v>0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0</v>
      </c>
      <c r="AM512">
        <v>0</v>
      </c>
      <c r="AN512">
        <v>0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0</v>
      </c>
      <c r="AY512">
        <v>0</v>
      </c>
      <c r="AZ512">
        <v>1</v>
      </c>
      <c r="BA512">
        <v>0</v>
      </c>
      <c r="BB512">
        <v>1</v>
      </c>
      <c r="BC512">
        <v>1</v>
      </c>
      <c r="BD512">
        <v>0</v>
      </c>
      <c r="BE512">
        <v>1</v>
      </c>
      <c r="BF512">
        <v>0</v>
      </c>
      <c r="BG512">
        <v>0</v>
      </c>
      <c r="BH512">
        <v>0</v>
      </c>
      <c r="BI512">
        <v>1</v>
      </c>
      <c r="BJ512" s="23">
        <v>0</v>
      </c>
      <c r="BK512" s="23">
        <v>1</v>
      </c>
    </row>
    <row r="513" spans="1:63" x14ac:dyDescent="0.2">
      <c r="A513" s="1" t="s">
        <v>489</v>
      </c>
      <c r="B513">
        <f t="shared" si="38"/>
        <v>80</v>
      </c>
      <c r="C513">
        <v>512</v>
      </c>
      <c r="D513">
        <v>2017</v>
      </c>
      <c r="E513">
        <v>-1.282</v>
      </c>
      <c r="F513">
        <v>2.35E-2</v>
      </c>
      <c r="G513">
        <f>E513/F513</f>
        <v>-54.553191489361701</v>
      </c>
      <c r="H513" s="33">
        <v>0</v>
      </c>
      <c r="I513">
        <v>1</v>
      </c>
      <c r="J513">
        <v>142415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</v>
      </c>
      <c r="R513">
        <v>0</v>
      </c>
      <c r="S513">
        <v>1</v>
      </c>
      <c r="T513">
        <v>2000</v>
      </c>
      <c r="U513">
        <v>2013</v>
      </c>
      <c r="V513">
        <f t="shared" si="43"/>
        <v>2007</v>
      </c>
      <c r="W513">
        <v>1</v>
      </c>
      <c r="X513">
        <v>0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0</v>
      </c>
      <c r="AM513">
        <v>0</v>
      </c>
      <c r="AN513">
        <v>0</v>
      </c>
      <c r="AO513">
        <v>1</v>
      </c>
      <c r="AP513">
        <v>1</v>
      </c>
      <c r="AQ513">
        <v>1</v>
      </c>
      <c r="AR513">
        <v>1</v>
      </c>
      <c r="AS513">
        <v>1</v>
      </c>
      <c r="AT513">
        <v>1</v>
      </c>
      <c r="AU513">
        <v>1</v>
      </c>
      <c r="AV513">
        <v>1</v>
      </c>
      <c r="AW513">
        <v>1</v>
      </c>
      <c r="AX513">
        <v>0</v>
      </c>
      <c r="AY513">
        <v>0</v>
      </c>
      <c r="AZ513">
        <v>1</v>
      </c>
      <c r="BA513">
        <v>0</v>
      </c>
      <c r="BB513">
        <v>1</v>
      </c>
      <c r="BC513">
        <v>1</v>
      </c>
      <c r="BD513">
        <v>0</v>
      </c>
      <c r="BE513">
        <v>1</v>
      </c>
      <c r="BF513">
        <v>0</v>
      </c>
      <c r="BG513">
        <v>0</v>
      </c>
      <c r="BH513">
        <v>0</v>
      </c>
      <c r="BI513">
        <v>1</v>
      </c>
      <c r="BJ513" s="23">
        <v>0</v>
      </c>
      <c r="BK513" s="23">
        <v>1</v>
      </c>
    </row>
    <row r="514" spans="1:63" x14ac:dyDescent="0.2">
      <c r="A514" s="19" t="s">
        <v>493</v>
      </c>
      <c r="B514">
        <f t="shared" si="38"/>
        <v>81</v>
      </c>
      <c r="C514">
        <v>513</v>
      </c>
      <c r="D514">
        <v>2010</v>
      </c>
      <c r="E514">
        <v>-0.23</v>
      </c>
      <c r="F514">
        <f>E514/G514</f>
        <v>9.3877551020408165E-2</v>
      </c>
      <c r="G514">
        <v>-2.4500000000000002</v>
      </c>
      <c r="H514" s="33">
        <v>0</v>
      </c>
      <c r="I514">
        <v>1</v>
      </c>
      <c r="J514">
        <v>608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1985</v>
      </c>
      <c r="U514">
        <v>2000</v>
      </c>
      <c r="V514">
        <f t="shared" si="43"/>
        <v>1993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1</v>
      </c>
      <c r="AD514">
        <v>0</v>
      </c>
      <c r="AE514">
        <v>0</v>
      </c>
      <c r="AF514">
        <v>0</v>
      </c>
      <c r="AG514">
        <v>0</v>
      </c>
      <c r="AH514">
        <v>1</v>
      </c>
      <c r="AI514">
        <v>0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1</v>
      </c>
      <c r="AP514">
        <v>1</v>
      </c>
      <c r="AQ514">
        <v>1</v>
      </c>
      <c r="AR514">
        <v>1</v>
      </c>
      <c r="AS514">
        <v>1</v>
      </c>
      <c r="AT514">
        <v>1</v>
      </c>
      <c r="AU514">
        <v>0</v>
      </c>
      <c r="AV514">
        <v>1</v>
      </c>
      <c r="AW514">
        <v>1</v>
      </c>
      <c r="AX514">
        <v>1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 s="23">
        <v>0</v>
      </c>
      <c r="BK514" s="23">
        <v>0</v>
      </c>
    </row>
    <row r="515" spans="1:63" x14ac:dyDescent="0.2">
      <c r="A515" s="19" t="s">
        <v>493</v>
      </c>
      <c r="B515">
        <f t="shared" ref="B515:B578" si="44">IF(A515&lt;&gt;A514, B514 + 1, B514 )</f>
        <v>81</v>
      </c>
      <c r="C515">
        <v>514</v>
      </c>
      <c r="D515">
        <v>2010</v>
      </c>
      <c r="E515">
        <v>-0.34</v>
      </c>
      <c r="F515">
        <f>E515/G515</f>
        <v>0.13492063492063494</v>
      </c>
      <c r="G515">
        <v>-2.52</v>
      </c>
      <c r="H515" s="33">
        <v>0</v>
      </c>
      <c r="I515">
        <v>1</v>
      </c>
      <c r="J515">
        <v>240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</v>
      </c>
      <c r="T515">
        <v>1985</v>
      </c>
      <c r="U515">
        <v>2000</v>
      </c>
      <c r="V515">
        <f t="shared" si="43"/>
        <v>1993</v>
      </c>
      <c r="W515">
        <v>1</v>
      </c>
      <c r="X515">
        <v>0</v>
      </c>
      <c r="Y515">
        <v>0</v>
      </c>
      <c r="Z515">
        <v>0</v>
      </c>
      <c r="AA515">
        <v>0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1</v>
      </c>
      <c r="AP515">
        <v>0</v>
      </c>
      <c r="AQ515">
        <v>0</v>
      </c>
      <c r="AR515">
        <v>1</v>
      </c>
      <c r="AS515">
        <v>0</v>
      </c>
      <c r="AT515">
        <v>0</v>
      </c>
      <c r="AU515">
        <v>0</v>
      </c>
      <c r="AV515">
        <v>1</v>
      </c>
      <c r="AW515">
        <v>1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s="23">
        <v>0</v>
      </c>
      <c r="BK515" s="23">
        <v>0</v>
      </c>
    </row>
    <row r="516" spans="1:63" x14ac:dyDescent="0.2">
      <c r="A516" s="19" t="s">
        <v>493</v>
      </c>
      <c r="B516">
        <f t="shared" si="44"/>
        <v>81</v>
      </c>
      <c r="C516">
        <v>515</v>
      </c>
      <c r="D516">
        <v>2010</v>
      </c>
      <c r="E516">
        <v>-0.41</v>
      </c>
      <c r="F516">
        <f>E516/G516</f>
        <v>0.21693121693121692</v>
      </c>
      <c r="G516">
        <v>-1.89</v>
      </c>
      <c r="H516" s="33">
        <v>0</v>
      </c>
      <c r="I516">
        <v>1</v>
      </c>
      <c r="J516">
        <v>112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</v>
      </c>
      <c r="T516">
        <v>1985</v>
      </c>
      <c r="U516">
        <v>2000</v>
      </c>
      <c r="V516">
        <f t="shared" si="43"/>
        <v>1993</v>
      </c>
      <c r="W516">
        <v>1</v>
      </c>
      <c r="X516">
        <v>0</v>
      </c>
      <c r="Y516">
        <v>0</v>
      </c>
      <c r="Z516">
        <v>0</v>
      </c>
      <c r="AA516">
        <v>0</v>
      </c>
      <c r="AB516">
        <v>1</v>
      </c>
      <c r="AC516">
        <v>1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1</v>
      </c>
      <c r="AQ516">
        <v>0</v>
      </c>
      <c r="AR516">
        <v>0</v>
      </c>
      <c r="AS516">
        <v>0</v>
      </c>
      <c r="AT516">
        <v>1</v>
      </c>
      <c r="AU516">
        <v>0</v>
      </c>
      <c r="AV516">
        <v>1</v>
      </c>
      <c r="AW516">
        <v>1</v>
      </c>
      <c r="AX516">
        <v>1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s="23">
        <v>0</v>
      </c>
      <c r="BK516" s="23">
        <v>0</v>
      </c>
    </row>
    <row r="517" spans="1:63" x14ac:dyDescent="0.2">
      <c r="A517" s="19" t="s">
        <v>493</v>
      </c>
      <c r="B517">
        <f t="shared" si="44"/>
        <v>81</v>
      </c>
      <c r="C517">
        <v>516</v>
      </c>
      <c r="D517">
        <v>2010</v>
      </c>
      <c r="E517">
        <v>-0.12</v>
      </c>
      <c r="F517">
        <f>E517/G517</f>
        <v>6.4516129032258063E-2</v>
      </c>
      <c r="G517">
        <v>-1.86</v>
      </c>
      <c r="H517" s="33">
        <v>0</v>
      </c>
      <c r="I517">
        <v>1</v>
      </c>
      <c r="J517">
        <v>80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1985</v>
      </c>
      <c r="U517">
        <v>2000</v>
      </c>
      <c r="V517">
        <f t="shared" si="43"/>
        <v>1993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1</v>
      </c>
      <c r="AC517">
        <v>1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1</v>
      </c>
      <c r="AR517">
        <v>0</v>
      </c>
      <c r="AS517">
        <v>0</v>
      </c>
      <c r="AT517">
        <v>0</v>
      </c>
      <c r="AU517">
        <v>0</v>
      </c>
      <c r="AV517">
        <v>1</v>
      </c>
      <c r="AW517">
        <v>1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 s="23">
        <v>0</v>
      </c>
      <c r="BK517" s="23">
        <v>0</v>
      </c>
    </row>
    <row r="518" spans="1:63" x14ac:dyDescent="0.2">
      <c r="A518" s="19" t="s">
        <v>493</v>
      </c>
      <c r="B518">
        <f t="shared" si="44"/>
        <v>81</v>
      </c>
      <c r="C518">
        <v>517</v>
      </c>
      <c r="D518">
        <v>2010</v>
      </c>
      <c r="E518">
        <v>-0.01</v>
      </c>
      <c r="F518">
        <f>E518/G518</f>
        <v>1.0869565217391304E-2</v>
      </c>
      <c r="G518">
        <v>-0.92</v>
      </c>
      <c r="H518" s="33">
        <v>0</v>
      </c>
      <c r="I518">
        <v>1</v>
      </c>
      <c r="J518">
        <v>114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</v>
      </c>
      <c r="T518">
        <v>1985</v>
      </c>
      <c r="U518">
        <v>2000</v>
      </c>
      <c r="V518">
        <f t="shared" si="43"/>
        <v>1993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1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1</v>
      </c>
      <c r="AR518">
        <v>0</v>
      </c>
      <c r="AS518">
        <v>0</v>
      </c>
      <c r="AT518">
        <v>0</v>
      </c>
      <c r="AU518">
        <v>0</v>
      </c>
      <c r="AV518">
        <v>1</v>
      </c>
      <c r="AW518">
        <v>1</v>
      </c>
      <c r="AX518">
        <v>1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s="23">
        <v>0</v>
      </c>
      <c r="BK518" s="23">
        <v>0</v>
      </c>
    </row>
    <row r="519" spans="1:63" x14ac:dyDescent="0.2">
      <c r="A519" s="21" t="s">
        <v>501</v>
      </c>
      <c r="B519">
        <f t="shared" si="44"/>
        <v>82</v>
      </c>
      <c r="C519">
        <v>518</v>
      </c>
      <c r="D519">
        <v>2018</v>
      </c>
      <c r="E519">
        <v>-0.89</v>
      </c>
      <c r="F519">
        <v>9.0999999999999998E-2</v>
      </c>
      <c r="G519">
        <f t="shared" ref="G519:G524" si="45">E519/F519</f>
        <v>-9.780219780219781</v>
      </c>
      <c r="H519" s="33">
        <v>0</v>
      </c>
      <c r="I519">
        <v>1</v>
      </c>
      <c r="J519">
        <v>886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>
        <v>2006</v>
      </c>
      <c r="U519">
        <v>2016</v>
      </c>
      <c r="V519">
        <f t="shared" si="43"/>
        <v>2011</v>
      </c>
      <c r="W519">
        <v>0</v>
      </c>
      <c r="X519">
        <v>1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1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1</v>
      </c>
      <c r="AM519">
        <v>0</v>
      </c>
      <c r="AN519">
        <v>0</v>
      </c>
      <c r="AO519">
        <v>1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s="23">
        <v>0</v>
      </c>
      <c r="BK519" s="23">
        <v>0</v>
      </c>
    </row>
    <row r="520" spans="1:63" x14ac:dyDescent="0.2">
      <c r="A520" s="21" t="s">
        <v>501</v>
      </c>
      <c r="B520">
        <f t="shared" si="44"/>
        <v>82</v>
      </c>
      <c r="C520">
        <v>519</v>
      </c>
      <c r="D520">
        <v>2018</v>
      </c>
      <c r="E520">
        <v>-0.65900000000000003</v>
      </c>
      <c r="F520">
        <v>0.47</v>
      </c>
      <c r="G520">
        <f t="shared" si="45"/>
        <v>-1.4021276595744683</v>
      </c>
      <c r="H520" s="33">
        <v>0</v>
      </c>
      <c r="I520">
        <v>1</v>
      </c>
      <c r="J520">
        <v>141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>
        <v>2006</v>
      </c>
      <c r="U520">
        <v>2016</v>
      </c>
      <c r="V520">
        <f t="shared" si="43"/>
        <v>2011</v>
      </c>
      <c r="W520">
        <v>0</v>
      </c>
      <c r="X520">
        <v>1</v>
      </c>
      <c r="Y520">
        <v>0</v>
      </c>
      <c r="Z520">
        <v>0</v>
      </c>
      <c r="AA520">
        <v>0</v>
      </c>
      <c r="AB520">
        <v>1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1</v>
      </c>
      <c r="AM520">
        <v>0</v>
      </c>
      <c r="AN520">
        <v>0</v>
      </c>
      <c r="AO520">
        <v>1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 s="23">
        <v>0</v>
      </c>
      <c r="BK520" s="23">
        <v>0</v>
      </c>
    </row>
    <row r="521" spans="1:63" x14ac:dyDescent="0.2">
      <c r="A521" s="21" t="s">
        <v>501</v>
      </c>
      <c r="B521">
        <f t="shared" si="44"/>
        <v>82</v>
      </c>
      <c r="C521">
        <v>520</v>
      </c>
      <c r="D521">
        <v>2018</v>
      </c>
      <c r="E521">
        <v>-0.80700000000000005</v>
      </c>
      <c r="F521">
        <v>0.17599999999999999</v>
      </c>
      <c r="G521">
        <f t="shared" si="45"/>
        <v>-4.5852272727272734</v>
      </c>
      <c r="H521" s="33">
        <v>0</v>
      </c>
      <c r="I521">
        <v>1</v>
      </c>
      <c r="J521">
        <v>206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>
        <v>2006</v>
      </c>
      <c r="U521">
        <v>2016</v>
      </c>
      <c r="V521">
        <f t="shared" si="43"/>
        <v>2011</v>
      </c>
      <c r="W521">
        <v>0</v>
      </c>
      <c r="X521">
        <v>1</v>
      </c>
      <c r="Y521">
        <v>0</v>
      </c>
      <c r="Z521">
        <v>0</v>
      </c>
      <c r="AA521">
        <v>0</v>
      </c>
      <c r="AB521">
        <v>1</v>
      </c>
      <c r="AC521">
        <v>0</v>
      </c>
      <c r="AD521">
        <v>0</v>
      </c>
      <c r="AE521">
        <v>0</v>
      </c>
      <c r="AF521">
        <v>1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1</v>
      </c>
      <c r="AM521">
        <v>0</v>
      </c>
      <c r="AN521">
        <v>0</v>
      </c>
      <c r="AO521">
        <v>1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 s="23">
        <v>0</v>
      </c>
      <c r="BK521" s="23">
        <v>0</v>
      </c>
    </row>
    <row r="522" spans="1:63" x14ac:dyDescent="0.2">
      <c r="A522" s="21" t="s">
        <v>501</v>
      </c>
      <c r="B522">
        <f t="shared" si="44"/>
        <v>82</v>
      </c>
      <c r="C522">
        <v>521</v>
      </c>
      <c r="D522">
        <v>2018</v>
      </c>
      <c r="E522">
        <v>-1.952</v>
      </c>
      <c r="F522">
        <v>0.24099999999999999</v>
      </c>
      <c r="G522">
        <f t="shared" si="45"/>
        <v>-8.0995850622406635</v>
      </c>
      <c r="H522" s="33">
        <v>0</v>
      </c>
      <c r="I522">
        <v>1</v>
      </c>
      <c r="J522">
        <v>124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>
        <v>2006</v>
      </c>
      <c r="U522">
        <v>2016</v>
      </c>
      <c r="V522">
        <f t="shared" si="43"/>
        <v>2011</v>
      </c>
      <c r="W522">
        <v>0</v>
      </c>
      <c r="X522">
        <v>1</v>
      </c>
      <c r="Y522">
        <v>0</v>
      </c>
      <c r="Z522">
        <v>0</v>
      </c>
      <c r="AA522">
        <v>0</v>
      </c>
      <c r="AB522">
        <v>1</v>
      </c>
      <c r="AC522">
        <v>0</v>
      </c>
      <c r="AD522">
        <v>0</v>
      </c>
      <c r="AE522">
        <v>0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1</v>
      </c>
      <c r="AM522">
        <v>0</v>
      </c>
      <c r="AN522">
        <v>0</v>
      </c>
      <c r="AO522">
        <v>1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s="23">
        <v>0</v>
      </c>
      <c r="BK522" s="23">
        <v>0</v>
      </c>
    </row>
    <row r="523" spans="1:63" x14ac:dyDescent="0.2">
      <c r="A523" s="21" t="s">
        <v>501</v>
      </c>
      <c r="B523">
        <f t="shared" si="44"/>
        <v>82</v>
      </c>
      <c r="C523">
        <v>522</v>
      </c>
      <c r="D523">
        <v>2018</v>
      </c>
      <c r="E523">
        <v>-2.1150000000000002</v>
      </c>
      <c r="F523">
        <v>0.16500000000000001</v>
      </c>
      <c r="G523">
        <f t="shared" si="45"/>
        <v>-12.818181818181818</v>
      </c>
      <c r="H523" s="33">
        <v>0</v>
      </c>
      <c r="I523">
        <v>1</v>
      </c>
      <c r="J523">
        <v>165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>
        <v>2006</v>
      </c>
      <c r="U523">
        <v>2016</v>
      </c>
      <c r="V523">
        <f t="shared" si="43"/>
        <v>2011</v>
      </c>
      <c r="W523">
        <v>0</v>
      </c>
      <c r="X523">
        <v>1</v>
      </c>
      <c r="Y523">
        <v>0</v>
      </c>
      <c r="Z523">
        <v>0</v>
      </c>
      <c r="AA523">
        <v>0</v>
      </c>
      <c r="AB523">
        <v>1</v>
      </c>
      <c r="AC523">
        <v>0</v>
      </c>
      <c r="AD523">
        <v>0</v>
      </c>
      <c r="AE523">
        <v>0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1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 s="23">
        <v>0</v>
      </c>
      <c r="BK523" s="23">
        <v>0</v>
      </c>
    </row>
    <row r="524" spans="1:63" x14ac:dyDescent="0.2">
      <c r="A524" s="21" t="s">
        <v>501</v>
      </c>
      <c r="B524">
        <f t="shared" si="44"/>
        <v>82</v>
      </c>
      <c r="C524">
        <v>523</v>
      </c>
      <c r="D524">
        <v>2018</v>
      </c>
      <c r="E524">
        <v>0.33200000000000002</v>
      </c>
      <c r="F524">
        <v>0.156</v>
      </c>
      <c r="G524">
        <f t="shared" si="45"/>
        <v>2.1282051282051282</v>
      </c>
      <c r="H524" s="33">
        <v>0</v>
      </c>
      <c r="I524">
        <v>1</v>
      </c>
      <c r="J524">
        <v>209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2006</v>
      </c>
      <c r="U524">
        <v>2016</v>
      </c>
      <c r="V524">
        <f t="shared" si="43"/>
        <v>2011</v>
      </c>
      <c r="W524">
        <v>0</v>
      </c>
      <c r="X524">
        <v>1</v>
      </c>
      <c r="Y524">
        <v>0</v>
      </c>
      <c r="Z524">
        <v>0</v>
      </c>
      <c r="AA524">
        <v>0</v>
      </c>
      <c r="AB524">
        <v>1</v>
      </c>
      <c r="AC524">
        <v>0</v>
      </c>
      <c r="AD524">
        <v>0</v>
      </c>
      <c r="AE524">
        <v>0</v>
      </c>
      <c r="AF524">
        <v>1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1</v>
      </c>
      <c r="AM524">
        <v>0</v>
      </c>
      <c r="AN524">
        <v>0</v>
      </c>
      <c r="AO524">
        <v>1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s="23">
        <v>0</v>
      </c>
      <c r="BK524" s="23">
        <v>0</v>
      </c>
    </row>
    <row r="525" spans="1:63" x14ac:dyDescent="0.2">
      <c r="A525" s="21" t="s">
        <v>532</v>
      </c>
      <c r="B525">
        <f t="shared" si="44"/>
        <v>83</v>
      </c>
      <c r="C525">
        <v>524</v>
      </c>
      <c r="D525">
        <v>2015</v>
      </c>
      <c r="E525">
        <v>-1.516</v>
      </c>
      <c r="F525">
        <f t="shared" ref="F525:F552" si="46">E525/G525</f>
        <v>0.53950177935943056</v>
      </c>
      <c r="G525">
        <v>-2.81</v>
      </c>
      <c r="H525" s="33">
        <v>1</v>
      </c>
      <c r="I525">
        <v>1</v>
      </c>
      <c r="J525">
        <v>125936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</v>
      </c>
      <c r="R525">
        <v>0</v>
      </c>
      <c r="S525">
        <v>1</v>
      </c>
      <c r="T525">
        <v>1995</v>
      </c>
      <c r="U525">
        <v>2010</v>
      </c>
      <c r="V525">
        <f t="shared" ref="V525:V556" si="47">ROUND(AVERAGE(T525:U525), 0)</f>
        <v>2003</v>
      </c>
      <c r="W525">
        <v>1</v>
      </c>
      <c r="X525">
        <v>0</v>
      </c>
      <c r="Y525">
        <v>1</v>
      </c>
      <c r="Z525">
        <v>0</v>
      </c>
      <c r="AA525">
        <v>0</v>
      </c>
      <c r="AB525">
        <v>0</v>
      </c>
      <c r="AC525">
        <v>0</v>
      </c>
      <c r="AD525">
        <v>1</v>
      </c>
      <c r="AE525">
        <v>0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0</v>
      </c>
      <c r="AM525">
        <v>1</v>
      </c>
      <c r="AN525">
        <v>0</v>
      </c>
      <c r="AO525">
        <v>1</v>
      </c>
      <c r="AP525">
        <v>1</v>
      </c>
      <c r="AQ525">
        <v>1</v>
      </c>
      <c r="AR525">
        <v>1</v>
      </c>
      <c r="AS525">
        <v>1</v>
      </c>
      <c r="AT525">
        <v>1</v>
      </c>
      <c r="AU525">
        <v>1</v>
      </c>
      <c r="AV525">
        <v>1</v>
      </c>
      <c r="AW525">
        <v>1</v>
      </c>
      <c r="AX525">
        <v>0</v>
      </c>
      <c r="AY525">
        <v>1</v>
      </c>
      <c r="AZ525">
        <v>0</v>
      </c>
      <c r="BA525">
        <v>1</v>
      </c>
      <c r="BB525">
        <v>1</v>
      </c>
      <c r="BC525">
        <v>1</v>
      </c>
      <c r="BD525">
        <v>0</v>
      </c>
      <c r="BE525">
        <v>1</v>
      </c>
      <c r="BF525">
        <v>0</v>
      </c>
      <c r="BG525">
        <v>1</v>
      </c>
      <c r="BH525">
        <v>0</v>
      </c>
      <c r="BI525">
        <v>0</v>
      </c>
      <c r="BJ525" s="23">
        <v>1</v>
      </c>
      <c r="BK525" s="23">
        <v>0</v>
      </c>
    </row>
    <row r="526" spans="1:63" x14ac:dyDescent="0.2">
      <c r="A526" s="21" t="s">
        <v>532</v>
      </c>
      <c r="B526">
        <f t="shared" si="44"/>
        <v>83</v>
      </c>
      <c r="C526">
        <v>525</v>
      </c>
      <c r="D526">
        <v>2015</v>
      </c>
      <c r="E526">
        <v>-1.4970000000000001</v>
      </c>
      <c r="F526">
        <f t="shared" si="46"/>
        <v>0.53274021352313172</v>
      </c>
      <c r="G526">
        <v>-2.81</v>
      </c>
      <c r="H526" s="33">
        <v>1</v>
      </c>
      <c r="I526">
        <v>1</v>
      </c>
      <c r="J526">
        <v>128271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1</v>
      </c>
      <c r="T526">
        <v>1995</v>
      </c>
      <c r="U526">
        <v>2010</v>
      </c>
      <c r="V526">
        <f t="shared" si="47"/>
        <v>2003</v>
      </c>
      <c r="W526">
        <v>1</v>
      </c>
      <c r="X526">
        <v>0</v>
      </c>
      <c r="Y526">
        <v>1</v>
      </c>
      <c r="Z526">
        <v>0</v>
      </c>
      <c r="AA526">
        <v>0</v>
      </c>
      <c r="AB526">
        <v>0</v>
      </c>
      <c r="AC526">
        <v>0</v>
      </c>
      <c r="AD526">
        <v>1</v>
      </c>
      <c r="AE526">
        <v>0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0</v>
      </c>
      <c r="AM526">
        <v>1</v>
      </c>
      <c r="AN526">
        <v>0</v>
      </c>
      <c r="AO526">
        <v>1</v>
      </c>
      <c r="AP526">
        <v>1</v>
      </c>
      <c r="AQ526">
        <v>1</v>
      </c>
      <c r="AR526">
        <v>1</v>
      </c>
      <c r="AS526">
        <v>1</v>
      </c>
      <c r="AT526">
        <v>1</v>
      </c>
      <c r="AU526">
        <v>1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  <c r="BB526">
        <v>0</v>
      </c>
      <c r="BC526">
        <v>0</v>
      </c>
      <c r="BD526">
        <v>0</v>
      </c>
      <c r="BE526">
        <v>1</v>
      </c>
      <c r="BF526">
        <v>0</v>
      </c>
      <c r="BG526">
        <v>1</v>
      </c>
      <c r="BH526">
        <v>0</v>
      </c>
      <c r="BI526">
        <v>0</v>
      </c>
      <c r="BJ526" s="23">
        <v>1</v>
      </c>
      <c r="BK526" s="23">
        <v>0</v>
      </c>
    </row>
    <row r="527" spans="1:63" x14ac:dyDescent="0.2">
      <c r="A527" s="21" t="s">
        <v>532</v>
      </c>
      <c r="B527">
        <f t="shared" si="44"/>
        <v>83</v>
      </c>
      <c r="C527">
        <v>526</v>
      </c>
      <c r="D527">
        <v>2015</v>
      </c>
      <c r="E527">
        <v>-1.556</v>
      </c>
      <c r="F527">
        <f t="shared" si="46"/>
        <v>0.55373665480427048</v>
      </c>
      <c r="G527">
        <v>-2.81</v>
      </c>
      <c r="H527" s="33">
        <v>1</v>
      </c>
      <c r="I527">
        <v>1</v>
      </c>
      <c r="J527">
        <v>125936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0</v>
      </c>
      <c r="S527">
        <v>1</v>
      </c>
      <c r="T527">
        <v>1995</v>
      </c>
      <c r="U527">
        <v>2010</v>
      </c>
      <c r="V527">
        <f t="shared" si="47"/>
        <v>2003</v>
      </c>
      <c r="W527">
        <v>1</v>
      </c>
      <c r="X527">
        <v>0</v>
      </c>
      <c r="Y527">
        <v>1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0</v>
      </c>
      <c r="AM527">
        <v>1</v>
      </c>
      <c r="AN527">
        <v>0</v>
      </c>
      <c r="AO527">
        <v>1</v>
      </c>
      <c r="AP527">
        <v>1</v>
      </c>
      <c r="AQ527">
        <v>1</v>
      </c>
      <c r="AR527">
        <v>1</v>
      </c>
      <c r="AS527">
        <v>1</v>
      </c>
      <c r="AT527">
        <v>1</v>
      </c>
      <c r="AU527">
        <v>1</v>
      </c>
      <c r="AV527">
        <v>1</v>
      </c>
      <c r="AW527">
        <v>1</v>
      </c>
      <c r="AX527">
        <v>0</v>
      </c>
      <c r="AY527">
        <v>1</v>
      </c>
      <c r="AZ527">
        <v>0</v>
      </c>
      <c r="BA527">
        <v>1</v>
      </c>
      <c r="BB527">
        <v>1</v>
      </c>
      <c r="BC527">
        <v>1</v>
      </c>
      <c r="BD527">
        <v>0</v>
      </c>
      <c r="BE527">
        <v>1</v>
      </c>
      <c r="BF527">
        <v>0</v>
      </c>
      <c r="BG527">
        <v>1</v>
      </c>
      <c r="BH527">
        <v>0</v>
      </c>
      <c r="BI527">
        <v>0</v>
      </c>
      <c r="BJ527" s="23">
        <v>1</v>
      </c>
      <c r="BK527" s="23">
        <v>0</v>
      </c>
    </row>
    <row r="528" spans="1:63" x14ac:dyDescent="0.2">
      <c r="A528" s="21" t="s">
        <v>532</v>
      </c>
      <c r="B528">
        <f t="shared" si="44"/>
        <v>83</v>
      </c>
      <c r="C528">
        <v>527</v>
      </c>
      <c r="D528">
        <v>2015</v>
      </c>
      <c r="E528">
        <v>-1.5329999999999999</v>
      </c>
      <c r="F528">
        <f t="shared" si="46"/>
        <v>0.54555160142348746</v>
      </c>
      <c r="G528">
        <v>-2.81</v>
      </c>
      <c r="H528" s="33">
        <v>1</v>
      </c>
      <c r="I528">
        <v>1</v>
      </c>
      <c r="J528">
        <v>128271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0</v>
      </c>
      <c r="S528">
        <v>1</v>
      </c>
      <c r="T528">
        <v>1995</v>
      </c>
      <c r="U528">
        <v>2010</v>
      </c>
      <c r="V528">
        <f t="shared" si="47"/>
        <v>2003</v>
      </c>
      <c r="W528">
        <v>1</v>
      </c>
      <c r="X528">
        <v>0</v>
      </c>
      <c r="Y528">
        <v>1</v>
      </c>
      <c r="Z528">
        <v>0</v>
      </c>
      <c r="AA528">
        <v>0</v>
      </c>
      <c r="AB528">
        <v>0</v>
      </c>
      <c r="AC528">
        <v>0</v>
      </c>
      <c r="AD528">
        <v>1</v>
      </c>
      <c r="AE528">
        <v>0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0</v>
      </c>
      <c r="AM528">
        <v>1</v>
      </c>
      <c r="AN528">
        <v>0</v>
      </c>
      <c r="AO528">
        <v>1</v>
      </c>
      <c r="AP528">
        <v>1</v>
      </c>
      <c r="AQ528">
        <v>1</v>
      </c>
      <c r="AR528">
        <v>1</v>
      </c>
      <c r="AS528">
        <v>1</v>
      </c>
      <c r="AT528">
        <v>1</v>
      </c>
      <c r="AU528">
        <v>1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  <c r="BB528">
        <v>0</v>
      </c>
      <c r="BC528">
        <v>0</v>
      </c>
      <c r="BD528">
        <v>0</v>
      </c>
      <c r="BE528">
        <v>1</v>
      </c>
      <c r="BF528">
        <v>0</v>
      </c>
      <c r="BG528">
        <v>1</v>
      </c>
      <c r="BH528">
        <v>0</v>
      </c>
      <c r="BI528">
        <v>0</v>
      </c>
      <c r="BJ528" s="23">
        <v>1</v>
      </c>
      <c r="BK528" s="23">
        <v>0</v>
      </c>
    </row>
    <row r="529" spans="1:63" x14ac:dyDescent="0.2">
      <c r="A529" s="21" t="s">
        <v>532</v>
      </c>
      <c r="B529">
        <f t="shared" si="44"/>
        <v>83</v>
      </c>
      <c r="C529">
        <v>528</v>
      </c>
      <c r="D529">
        <v>2015</v>
      </c>
      <c r="E529">
        <v>-1.5</v>
      </c>
      <c r="F529">
        <f t="shared" si="46"/>
        <v>0.53380782918149461</v>
      </c>
      <c r="G529">
        <v>-2.81</v>
      </c>
      <c r="H529" s="33">
        <v>1</v>
      </c>
      <c r="I529">
        <v>1</v>
      </c>
      <c r="J529">
        <v>125936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</v>
      </c>
      <c r="R529">
        <v>0</v>
      </c>
      <c r="S529">
        <v>1</v>
      </c>
      <c r="T529">
        <v>1995</v>
      </c>
      <c r="U529">
        <v>2010</v>
      </c>
      <c r="V529">
        <f t="shared" si="47"/>
        <v>2003</v>
      </c>
      <c r="W529">
        <v>1</v>
      </c>
      <c r="X529">
        <v>0</v>
      </c>
      <c r="Y529">
        <v>1</v>
      </c>
      <c r="Z529">
        <v>0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0</v>
      </c>
      <c r="AM529">
        <v>1</v>
      </c>
      <c r="AN529">
        <v>0</v>
      </c>
      <c r="AO529">
        <v>1</v>
      </c>
      <c r="AP529">
        <v>1</v>
      </c>
      <c r="AQ529">
        <v>1</v>
      </c>
      <c r="AR529">
        <v>1</v>
      </c>
      <c r="AS529">
        <v>1</v>
      </c>
      <c r="AT529">
        <v>1</v>
      </c>
      <c r="AU529">
        <v>1</v>
      </c>
      <c r="AV529">
        <v>1</v>
      </c>
      <c r="AW529">
        <v>1</v>
      </c>
      <c r="AX529">
        <v>0</v>
      </c>
      <c r="AY529">
        <v>1</v>
      </c>
      <c r="AZ529">
        <v>0</v>
      </c>
      <c r="BA529">
        <v>1</v>
      </c>
      <c r="BB529">
        <v>0</v>
      </c>
      <c r="BC529">
        <v>0</v>
      </c>
      <c r="BD529">
        <v>0</v>
      </c>
      <c r="BE529">
        <v>1</v>
      </c>
      <c r="BF529">
        <v>0</v>
      </c>
      <c r="BG529">
        <v>1</v>
      </c>
      <c r="BH529">
        <v>0</v>
      </c>
      <c r="BI529">
        <v>0</v>
      </c>
      <c r="BJ529" s="23">
        <v>1</v>
      </c>
      <c r="BK529" s="23">
        <v>0</v>
      </c>
    </row>
    <row r="530" spans="1:63" x14ac:dyDescent="0.2">
      <c r="A530" s="21" t="s">
        <v>532</v>
      </c>
      <c r="B530">
        <f t="shared" si="44"/>
        <v>83</v>
      </c>
      <c r="C530">
        <v>529</v>
      </c>
      <c r="D530">
        <v>2015</v>
      </c>
      <c r="E530">
        <v>-1.482</v>
      </c>
      <c r="F530">
        <f t="shared" si="46"/>
        <v>0.52740213523131674</v>
      </c>
      <c r="G530">
        <v>-2.81</v>
      </c>
      <c r="H530" s="33">
        <v>1</v>
      </c>
      <c r="I530">
        <v>1</v>
      </c>
      <c r="J530">
        <v>128271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0</v>
      </c>
      <c r="S530">
        <v>1</v>
      </c>
      <c r="T530">
        <v>1995</v>
      </c>
      <c r="U530">
        <v>2010</v>
      </c>
      <c r="V530">
        <f t="shared" si="47"/>
        <v>2003</v>
      </c>
      <c r="W530">
        <v>1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1</v>
      </c>
      <c r="AE530">
        <v>0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0</v>
      </c>
      <c r="AM530">
        <v>1</v>
      </c>
      <c r="AN530">
        <v>0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  <c r="BB530">
        <v>0</v>
      </c>
      <c r="BC530">
        <v>0</v>
      </c>
      <c r="BD530">
        <v>0</v>
      </c>
      <c r="BE530">
        <v>1</v>
      </c>
      <c r="BF530">
        <v>0</v>
      </c>
      <c r="BG530">
        <v>1</v>
      </c>
      <c r="BH530">
        <v>0</v>
      </c>
      <c r="BI530">
        <v>0</v>
      </c>
      <c r="BJ530" s="23">
        <v>1</v>
      </c>
      <c r="BK530" s="23">
        <v>0</v>
      </c>
    </row>
    <row r="531" spans="1:63" x14ac:dyDescent="0.2">
      <c r="A531" s="21" t="s">
        <v>536</v>
      </c>
      <c r="B531">
        <f t="shared" si="44"/>
        <v>84</v>
      </c>
      <c r="C531">
        <v>530</v>
      </c>
      <c r="D531">
        <v>2016</v>
      </c>
      <c r="E531">
        <v>-1.5149999999999999</v>
      </c>
      <c r="F531">
        <f t="shared" si="46"/>
        <v>0.53914590747330959</v>
      </c>
      <c r="G531">
        <v>-2.81</v>
      </c>
      <c r="H531" s="33">
        <v>1</v>
      </c>
      <c r="I531">
        <v>1</v>
      </c>
      <c r="J531">
        <v>125936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1</v>
      </c>
      <c r="R531">
        <v>0</v>
      </c>
      <c r="S531">
        <v>1</v>
      </c>
      <c r="T531">
        <v>1995</v>
      </c>
      <c r="U531">
        <v>2010</v>
      </c>
      <c r="V531">
        <f t="shared" si="47"/>
        <v>2003</v>
      </c>
      <c r="W531">
        <v>1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1</v>
      </c>
      <c r="AE531">
        <v>0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0</v>
      </c>
      <c r="AM531">
        <v>1</v>
      </c>
      <c r="AN531">
        <v>0</v>
      </c>
      <c r="AO531">
        <v>1</v>
      </c>
      <c r="AP531">
        <v>1</v>
      </c>
      <c r="AQ531">
        <v>1</v>
      </c>
      <c r="AR531">
        <v>1</v>
      </c>
      <c r="AS531">
        <v>1</v>
      </c>
      <c r="AT531">
        <v>1</v>
      </c>
      <c r="AU531">
        <v>1</v>
      </c>
      <c r="AV531">
        <v>1</v>
      </c>
      <c r="AW531">
        <v>1</v>
      </c>
      <c r="AX531">
        <v>0</v>
      </c>
      <c r="AY531">
        <v>1</v>
      </c>
      <c r="AZ531">
        <v>0</v>
      </c>
      <c r="BA531">
        <v>1</v>
      </c>
      <c r="BB531">
        <v>1</v>
      </c>
      <c r="BC531">
        <v>1</v>
      </c>
      <c r="BD531">
        <v>0</v>
      </c>
      <c r="BE531">
        <v>1</v>
      </c>
      <c r="BF531">
        <v>0</v>
      </c>
      <c r="BG531">
        <v>1</v>
      </c>
      <c r="BH531">
        <v>0</v>
      </c>
      <c r="BI531">
        <v>0</v>
      </c>
      <c r="BJ531" s="23">
        <v>1</v>
      </c>
      <c r="BK531" s="23">
        <v>0</v>
      </c>
    </row>
    <row r="532" spans="1:63" x14ac:dyDescent="0.2">
      <c r="A532" s="21" t="s">
        <v>536</v>
      </c>
      <c r="B532">
        <f t="shared" si="44"/>
        <v>84</v>
      </c>
      <c r="C532">
        <v>531</v>
      </c>
      <c r="D532">
        <v>2016</v>
      </c>
      <c r="E532">
        <v>-1.5149999999999999</v>
      </c>
      <c r="F532">
        <f t="shared" si="46"/>
        <v>0.53914590747330959</v>
      </c>
      <c r="G532">
        <v>-2.81</v>
      </c>
      <c r="H532" s="33">
        <v>1</v>
      </c>
      <c r="I532">
        <v>1</v>
      </c>
      <c r="J532">
        <v>125936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0</v>
      </c>
      <c r="S532">
        <v>1</v>
      </c>
      <c r="T532">
        <v>1995</v>
      </c>
      <c r="U532">
        <v>2010</v>
      </c>
      <c r="V532">
        <f t="shared" si="47"/>
        <v>2003</v>
      </c>
      <c r="W532">
        <v>1</v>
      </c>
      <c r="X532">
        <v>0</v>
      </c>
      <c r="Y532">
        <v>1</v>
      </c>
      <c r="Z532">
        <v>0</v>
      </c>
      <c r="AA532">
        <v>0</v>
      </c>
      <c r="AB532">
        <v>0</v>
      </c>
      <c r="AC532">
        <v>0</v>
      </c>
      <c r="AD532">
        <v>1</v>
      </c>
      <c r="AE532">
        <v>0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0</v>
      </c>
      <c r="AM532">
        <v>1</v>
      </c>
      <c r="AN532">
        <v>0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0</v>
      </c>
      <c r="AY532">
        <v>1</v>
      </c>
      <c r="AZ532">
        <v>0</v>
      </c>
      <c r="BA532">
        <v>1</v>
      </c>
      <c r="BB532">
        <v>1</v>
      </c>
      <c r="BC532">
        <v>1</v>
      </c>
      <c r="BD532">
        <v>0</v>
      </c>
      <c r="BE532">
        <v>1</v>
      </c>
      <c r="BF532">
        <v>0</v>
      </c>
      <c r="BG532">
        <v>1</v>
      </c>
      <c r="BH532">
        <v>0</v>
      </c>
      <c r="BI532">
        <v>0</v>
      </c>
      <c r="BJ532" s="23">
        <v>1</v>
      </c>
      <c r="BK532" s="23">
        <v>0</v>
      </c>
    </row>
    <row r="533" spans="1:63" x14ac:dyDescent="0.2">
      <c r="A533" s="21" t="s">
        <v>538</v>
      </c>
      <c r="B533">
        <f t="shared" si="44"/>
        <v>85</v>
      </c>
      <c r="C533">
        <v>532</v>
      </c>
      <c r="D533">
        <v>2017</v>
      </c>
      <c r="E533">
        <v>-0.28999999999999998</v>
      </c>
      <c r="F533">
        <f t="shared" si="46"/>
        <v>0.10320284697508895</v>
      </c>
      <c r="G533">
        <v>-2.81</v>
      </c>
      <c r="H533" s="33">
        <v>1</v>
      </c>
      <c r="I533">
        <v>1</v>
      </c>
      <c r="J533">
        <v>415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</v>
      </c>
      <c r="T533">
        <v>2009</v>
      </c>
      <c r="U533">
        <v>2013</v>
      </c>
      <c r="V533">
        <f t="shared" si="47"/>
        <v>2011</v>
      </c>
      <c r="W533">
        <v>0</v>
      </c>
      <c r="X533">
        <v>1</v>
      </c>
      <c r="Y533">
        <v>0</v>
      </c>
      <c r="Z533">
        <v>1</v>
      </c>
      <c r="AA533">
        <v>0</v>
      </c>
      <c r="AB533">
        <v>0</v>
      </c>
      <c r="AC533">
        <v>1</v>
      </c>
      <c r="AD533">
        <v>0</v>
      </c>
      <c r="AE533">
        <v>1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1</v>
      </c>
      <c r="AM533">
        <v>0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1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s="23">
        <v>1</v>
      </c>
      <c r="BK533" s="23">
        <v>0</v>
      </c>
    </row>
    <row r="534" spans="1:63" x14ac:dyDescent="0.2">
      <c r="A534" s="21" t="s">
        <v>538</v>
      </c>
      <c r="B534">
        <f t="shared" si="44"/>
        <v>85</v>
      </c>
      <c r="C534">
        <v>533</v>
      </c>
      <c r="D534">
        <v>2017</v>
      </c>
      <c r="E534">
        <v>-0.248</v>
      </c>
      <c r="F534">
        <f t="shared" si="46"/>
        <v>8.8256227758007122E-2</v>
      </c>
      <c r="G534">
        <v>-2.81</v>
      </c>
      <c r="H534" s="33">
        <v>1</v>
      </c>
      <c r="I534">
        <v>1</v>
      </c>
      <c r="J534">
        <v>119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</v>
      </c>
      <c r="T534">
        <v>2009</v>
      </c>
      <c r="U534">
        <v>2013</v>
      </c>
      <c r="V534">
        <f t="shared" si="47"/>
        <v>2011</v>
      </c>
      <c r="W534">
        <v>0</v>
      </c>
      <c r="X534">
        <v>1</v>
      </c>
      <c r="Y534">
        <v>0</v>
      </c>
      <c r="Z534">
        <v>1</v>
      </c>
      <c r="AA534">
        <v>0</v>
      </c>
      <c r="AB534">
        <v>0</v>
      </c>
      <c r="AC534">
        <v>1</v>
      </c>
      <c r="AD534">
        <v>0</v>
      </c>
      <c r="AE534">
        <v>1</v>
      </c>
      <c r="AF534">
        <v>1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1</v>
      </c>
      <c r="AM534">
        <v>0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1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s="23">
        <v>1</v>
      </c>
      <c r="BK534" s="23">
        <v>0</v>
      </c>
    </row>
    <row r="535" spans="1:63" x14ac:dyDescent="0.2">
      <c r="A535" s="21" t="s">
        <v>538</v>
      </c>
      <c r="B535">
        <f t="shared" si="44"/>
        <v>85</v>
      </c>
      <c r="C535">
        <v>534</v>
      </c>
      <c r="D535">
        <v>2017</v>
      </c>
      <c r="E535">
        <v>-0.41699999999999998</v>
      </c>
      <c r="F535">
        <f t="shared" si="46"/>
        <v>0.1483985765124555</v>
      </c>
      <c r="G535">
        <v>-2.81</v>
      </c>
      <c r="H535" s="33">
        <v>1</v>
      </c>
      <c r="I535">
        <v>1</v>
      </c>
      <c r="J535">
        <v>296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1</v>
      </c>
      <c r="T535">
        <v>2009</v>
      </c>
      <c r="U535">
        <v>2013</v>
      </c>
      <c r="V535">
        <f t="shared" si="47"/>
        <v>2011</v>
      </c>
      <c r="W535">
        <v>0</v>
      </c>
      <c r="X535">
        <v>1</v>
      </c>
      <c r="Y535">
        <v>0</v>
      </c>
      <c r="Z535">
        <v>1</v>
      </c>
      <c r="AA535">
        <v>0</v>
      </c>
      <c r="AB535">
        <v>0</v>
      </c>
      <c r="AC535">
        <v>1</v>
      </c>
      <c r="AD535">
        <v>0</v>
      </c>
      <c r="AE535">
        <v>1</v>
      </c>
      <c r="AF535">
        <v>1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1</v>
      </c>
      <c r="AM535">
        <v>0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1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 s="23">
        <v>1</v>
      </c>
      <c r="BK535" s="23">
        <v>0</v>
      </c>
    </row>
    <row r="536" spans="1:63" x14ac:dyDescent="0.2">
      <c r="A536" s="21" t="s">
        <v>548</v>
      </c>
      <c r="B536">
        <f t="shared" si="44"/>
        <v>86</v>
      </c>
      <c r="C536">
        <v>535</v>
      </c>
      <c r="D536">
        <v>2021</v>
      </c>
      <c r="E536">
        <v>-0.54200000000000004</v>
      </c>
      <c r="F536">
        <f t="shared" si="46"/>
        <v>0.19288256227758008</v>
      </c>
      <c r="G536">
        <v>-2.81</v>
      </c>
      <c r="H536" s="33">
        <v>1</v>
      </c>
      <c r="I536">
        <v>0</v>
      </c>
      <c r="J536">
        <v>16320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</v>
      </c>
      <c r="T536">
        <v>2011</v>
      </c>
      <c r="U536">
        <v>2015</v>
      </c>
      <c r="V536">
        <f t="shared" si="47"/>
        <v>2013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1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1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s="23">
        <v>1</v>
      </c>
      <c r="BK536" s="23">
        <v>0</v>
      </c>
    </row>
    <row r="537" spans="1:63" x14ac:dyDescent="0.2">
      <c r="A537" s="21" t="s">
        <v>548</v>
      </c>
      <c r="B537">
        <f t="shared" si="44"/>
        <v>86</v>
      </c>
      <c r="C537">
        <v>536</v>
      </c>
      <c r="D537">
        <v>2021</v>
      </c>
      <c r="E537">
        <v>-0.57899999999999996</v>
      </c>
      <c r="F537">
        <f t="shared" si="46"/>
        <v>0.20604982206405692</v>
      </c>
      <c r="G537">
        <v>-2.81</v>
      </c>
      <c r="H537" s="33">
        <v>1</v>
      </c>
      <c r="I537">
        <v>0</v>
      </c>
      <c r="J537">
        <v>16320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</v>
      </c>
      <c r="T537">
        <v>2011</v>
      </c>
      <c r="U537">
        <v>2015</v>
      </c>
      <c r="V537">
        <f t="shared" si="47"/>
        <v>2013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1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1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s="23">
        <v>1</v>
      </c>
      <c r="BK537" s="23">
        <v>0</v>
      </c>
    </row>
    <row r="538" spans="1:63" x14ac:dyDescent="0.2">
      <c r="A538" s="21" t="s">
        <v>548</v>
      </c>
      <c r="B538">
        <f t="shared" si="44"/>
        <v>86</v>
      </c>
      <c r="C538">
        <v>537</v>
      </c>
      <c r="D538">
        <v>2021</v>
      </c>
      <c r="E538">
        <v>-0.499</v>
      </c>
      <c r="F538">
        <f t="shared" si="46"/>
        <v>0.17758007117437721</v>
      </c>
      <c r="G538">
        <v>-2.81</v>
      </c>
      <c r="H538" s="33">
        <v>1</v>
      </c>
      <c r="I538">
        <v>0</v>
      </c>
      <c r="J538">
        <v>16320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2011</v>
      </c>
      <c r="U538">
        <v>2015</v>
      </c>
      <c r="V538">
        <f t="shared" si="47"/>
        <v>2013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1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1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s="23">
        <v>1</v>
      </c>
      <c r="BK538" s="23">
        <v>0</v>
      </c>
    </row>
    <row r="539" spans="1:63" x14ac:dyDescent="0.2">
      <c r="A539" s="21" t="s">
        <v>548</v>
      </c>
      <c r="B539">
        <f t="shared" si="44"/>
        <v>86</v>
      </c>
      <c r="C539">
        <v>538</v>
      </c>
      <c r="D539">
        <v>2021</v>
      </c>
      <c r="E539">
        <v>-0.50800000000000001</v>
      </c>
      <c r="F539">
        <f t="shared" si="46"/>
        <v>0.1807829181494662</v>
      </c>
      <c r="G539">
        <v>-2.81</v>
      </c>
      <c r="H539" s="33">
        <v>1</v>
      </c>
      <c r="I539">
        <v>0</v>
      </c>
      <c r="J539">
        <v>16320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  <c r="T539">
        <v>2011</v>
      </c>
      <c r="U539">
        <v>2015</v>
      </c>
      <c r="V539">
        <f t="shared" si="47"/>
        <v>2013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1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1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s="23">
        <v>1</v>
      </c>
      <c r="BK539" s="23">
        <v>0</v>
      </c>
    </row>
    <row r="540" spans="1:63" x14ac:dyDescent="0.2">
      <c r="A540" s="21" t="s">
        <v>548</v>
      </c>
      <c r="B540">
        <f t="shared" si="44"/>
        <v>86</v>
      </c>
      <c r="C540">
        <v>539</v>
      </c>
      <c r="D540">
        <v>2021</v>
      </c>
      <c r="E540">
        <v>-0.504</v>
      </c>
      <c r="F540">
        <f t="shared" si="46"/>
        <v>0.17935943060498222</v>
      </c>
      <c r="G540">
        <v>-2.81</v>
      </c>
      <c r="H540" s="33">
        <v>1</v>
      </c>
      <c r="I540">
        <v>0</v>
      </c>
      <c r="J540">
        <v>16320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1</v>
      </c>
      <c r="T540">
        <v>2011</v>
      </c>
      <c r="U540">
        <v>2015</v>
      </c>
      <c r="V540">
        <f t="shared" si="47"/>
        <v>2013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1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 s="23">
        <v>1</v>
      </c>
      <c r="BK540" s="23">
        <v>0</v>
      </c>
    </row>
    <row r="541" spans="1:63" x14ac:dyDescent="0.2">
      <c r="A541" s="21" t="s">
        <v>548</v>
      </c>
      <c r="B541">
        <f t="shared" si="44"/>
        <v>86</v>
      </c>
      <c r="C541">
        <v>540</v>
      </c>
      <c r="D541">
        <v>2021</v>
      </c>
      <c r="E541">
        <v>-0.49199999999999999</v>
      </c>
      <c r="F541">
        <f t="shared" si="46"/>
        <v>0.17508896797153023</v>
      </c>
      <c r="G541">
        <v>-2.81</v>
      </c>
      <c r="H541" s="33">
        <v>1</v>
      </c>
      <c r="I541">
        <v>0</v>
      </c>
      <c r="J541">
        <v>16320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</v>
      </c>
      <c r="T541">
        <v>2011</v>
      </c>
      <c r="U541">
        <v>2015</v>
      </c>
      <c r="V541">
        <f t="shared" si="47"/>
        <v>2013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1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1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s="23">
        <v>1</v>
      </c>
      <c r="BK541" s="23">
        <v>0</v>
      </c>
    </row>
    <row r="542" spans="1:63" x14ac:dyDescent="0.2">
      <c r="A542" s="21" t="s">
        <v>548</v>
      </c>
      <c r="B542">
        <f t="shared" si="44"/>
        <v>86</v>
      </c>
      <c r="C542">
        <v>541</v>
      </c>
      <c r="D542">
        <v>2021</v>
      </c>
      <c r="E542">
        <v>-0.54</v>
      </c>
      <c r="F542">
        <f t="shared" si="46"/>
        <v>0.1921708185053381</v>
      </c>
      <c r="G542">
        <v>-2.81</v>
      </c>
      <c r="H542" s="33">
        <v>1</v>
      </c>
      <c r="I542">
        <v>0</v>
      </c>
      <c r="J542">
        <v>16320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</v>
      </c>
      <c r="T542">
        <v>2011</v>
      </c>
      <c r="U542">
        <v>2015</v>
      </c>
      <c r="V542">
        <f t="shared" si="47"/>
        <v>2013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1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1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s="23">
        <v>1</v>
      </c>
      <c r="BK542" s="23">
        <v>0</v>
      </c>
    </row>
    <row r="543" spans="1:63" x14ac:dyDescent="0.2">
      <c r="A543" s="21" t="s">
        <v>548</v>
      </c>
      <c r="B543">
        <f t="shared" si="44"/>
        <v>86</v>
      </c>
      <c r="C543">
        <v>542</v>
      </c>
      <c r="D543">
        <v>2021</v>
      </c>
      <c r="E543">
        <v>-0.54700000000000004</v>
      </c>
      <c r="F543">
        <f t="shared" si="46"/>
        <v>0.19466192170818505</v>
      </c>
      <c r="G543">
        <v>-2.81</v>
      </c>
      <c r="H543" s="33">
        <v>1</v>
      </c>
      <c r="I543">
        <v>0</v>
      </c>
      <c r="J543">
        <v>16320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</v>
      </c>
      <c r="T543">
        <v>2011</v>
      </c>
      <c r="U543">
        <v>2015</v>
      </c>
      <c r="V543">
        <f t="shared" si="47"/>
        <v>2013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1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1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s="23">
        <v>1</v>
      </c>
      <c r="BK543" s="23">
        <v>0</v>
      </c>
    </row>
    <row r="544" spans="1:63" x14ac:dyDescent="0.2">
      <c r="A544" s="21" t="s">
        <v>548</v>
      </c>
      <c r="B544">
        <f t="shared" si="44"/>
        <v>86</v>
      </c>
      <c r="C544">
        <v>543</v>
      </c>
      <c r="D544">
        <v>2021</v>
      </c>
      <c r="E544">
        <v>-0.55100000000000005</v>
      </c>
      <c r="F544">
        <f t="shared" si="46"/>
        <v>0.19608540925266904</v>
      </c>
      <c r="G544">
        <v>-2.81</v>
      </c>
      <c r="H544" s="33">
        <v>1</v>
      </c>
      <c r="I544">
        <v>0</v>
      </c>
      <c r="J544">
        <v>16320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2011</v>
      </c>
      <c r="U544">
        <v>2015</v>
      </c>
      <c r="V544">
        <f t="shared" si="47"/>
        <v>2013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1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s="23">
        <v>1</v>
      </c>
      <c r="BK544" s="23">
        <v>0</v>
      </c>
    </row>
    <row r="545" spans="1:63" x14ac:dyDescent="0.2">
      <c r="A545" s="21" t="s">
        <v>548</v>
      </c>
      <c r="B545">
        <f t="shared" si="44"/>
        <v>86</v>
      </c>
      <c r="C545">
        <v>544</v>
      </c>
      <c r="D545">
        <v>2021</v>
      </c>
      <c r="E545">
        <v>-0.55100000000000005</v>
      </c>
      <c r="F545">
        <f t="shared" si="46"/>
        <v>0.19608540925266904</v>
      </c>
      <c r="G545">
        <v>-2.81</v>
      </c>
      <c r="H545" s="33">
        <v>1</v>
      </c>
      <c r="I545">
        <v>0</v>
      </c>
      <c r="J545">
        <v>16320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</v>
      </c>
      <c r="T545">
        <v>2011</v>
      </c>
      <c r="U545">
        <v>2015</v>
      </c>
      <c r="V545">
        <f t="shared" si="47"/>
        <v>2013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1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1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s="23">
        <v>1</v>
      </c>
      <c r="BK545" s="23">
        <v>0</v>
      </c>
    </row>
    <row r="546" spans="1:63" x14ac:dyDescent="0.2">
      <c r="A546" s="21" t="s">
        <v>548</v>
      </c>
      <c r="B546">
        <f t="shared" si="44"/>
        <v>86</v>
      </c>
      <c r="C546">
        <v>545</v>
      </c>
      <c r="D546">
        <v>2021</v>
      </c>
      <c r="E546">
        <v>-0.49099999999999999</v>
      </c>
      <c r="F546">
        <f t="shared" si="46"/>
        <v>0.17473309608540924</v>
      </c>
      <c r="G546">
        <v>-2.81</v>
      </c>
      <c r="H546" s="33">
        <v>1</v>
      </c>
      <c r="I546">
        <v>0</v>
      </c>
      <c r="J546">
        <v>16320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</v>
      </c>
      <c r="T546">
        <v>2011</v>
      </c>
      <c r="U546">
        <v>2015</v>
      </c>
      <c r="V546">
        <f t="shared" si="47"/>
        <v>2013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1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1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s="23">
        <v>1</v>
      </c>
      <c r="BK546" s="23">
        <v>0</v>
      </c>
    </row>
    <row r="547" spans="1:63" x14ac:dyDescent="0.2">
      <c r="A547" s="21" t="s">
        <v>548</v>
      </c>
      <c r="B547">
        <f t="shared" si="44"/>
        <v>86</v>
      </c>
      <c r="C547">
        <v>546</v>
      </c>
      <c r="D547">
        <v>2021</v>
      </c>
      <c r="E547">
        <v>-0.54</v>
      </c>
      <c r="F547">
        <f t="shared" si="46"/>
        <v>0.1921708185053381</v>
      </c>
      <c r="G547">
        <v>-2.81</v>
      </c>
      <c r="H547" s="33">
        <v>1</v>
      </c>
      <c r="I547">
        <v>0</v>
      </c>
      <c r="J547">
        <v>16320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</v>
      </c>
      <c r="T547">
        <v>2011</v>
      </c>
      <c r="U547">
        <v>2015</v>
      </c>
      <c r="V547">
        <f t="shared" si="47"/>
        <v>2013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1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1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s="23">
        <v>1</v>
      </c>
      <c r="BK547" s="23">
        <v>0</v>
      </c>
    </row>
    <row r="548" spans="1:63" x14ac:dyDescent="0.2">
      <c r="A548" s="21" t="s">
        <v>548</v>
      </c>
      <c r="B548">
        <f t="shared" si="44"/>
        <v>86</v>
      </c>
      <c r="C548">
        <v>547</v>
      </c>
      <c r="D548">
        <v>2021</v>
      </c>
      <c r="E548">
        <v>-0.54600000000000004</v>
      </c>
      <c r="F548">
        <f t="shared" si="46"/>
        <v>0.19430604982206406</v>
      </c>
      <c r="G548">
        <v>-2.81</v>
      </c>
      <c r="H548" s="33">
        <v>1</v>
      </c>
      <c r="I548">
        <v>0</v>
      </c>
      <c r="J548">
        <v>16320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</v>
      </c>
      <c r="T548">
        <v>2011</v>
      </c>
      <c r="U548">
        <v>2015</v>
      </c>
      <c r="V548">
        <f t="shared" si="47"/>
        <v>2013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1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s="23">
        <v>1</v>
      </c>
      <c r="BK548" s="23">
        <v>0</v>
      </c>
    </row>
    <row r="549" spans="1:63" x14ac:dyDescent="0.2">
      <c r="A549" s="21" t="s">
        <v>548</v>
      </c>
      <c r="B549">
        <f t="shared" si="44"/>
        <v>86</v>
      </c>
      <c r="C549">
        <v>548</v>
      </c>
      <c r="D549">
        <v>2021</v>
      </c>
      <c r="E549">
        <v>-0.5</v>
      </c>
      <c r="F549">
        <f t="shared" si="46"/>
        <v>0.17793594306049823</v>
      </c>
      <c r="G549">
        <v>-2.81</v>
      </c>
      <c r="H549" s="33">
        <v>1</v>
      </c>
      <c r="I549">
        <v>0</v>
      </c>
      <c r="J549">
        <v>16320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</v>
      </c>
      <c r="T549">
        <v>2011</v>
      </c>
      <c r="U549">
        <v>2015</v>
      </c>
      <c r="V549">
        <f t="shared" si="47"/>
        <v>2013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1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1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 s="23">
        <v>1</v>
      </c>
      <c r="BK549" s="23">
        <v>0</v>
      </c>
    </row>
    <row r="550" spans="1:63" x14ac:dyDescent="0.2">
      <c r="A550" s="21" t="s">
        <v>549</v>
      </c>
      <c r="B550">
        <f t="shared" si="44"/>
        <v>87</v>
      </c>
      <c r="C550">
        <v>549</v>
      </c>
      <c r="D550">
        <v>2015</v>
      </c>
      <c r="E550">
        <v>-0.9</v>
      </c>
      <c r="F550">
        <f t="shared" si="46"/>
        <v>0.32028469750889682</v>
      </c>
      <c r="G550">
        <v>-2.81</v>
      </c>
      <c r="H550" s="33">
        <v>1</v>
      </c>
      <c r="I550">
        <v>1</v>
      </c>
      <c r="J550">
        <v>5339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1</v>
      </c>
      <c r="T550">
        <v>2005</v>
      </c>
      <c r="U550">
        <v>2007</v>
      </c>
      <c r="V550">
        <f t="shared" si="47"/>
        <v>2006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1</v>
      </c>
      <c r="AX550">
        <v>0</v>
      </c>
      <c r="AY550">
        <v>0</v>
      </c>
      <c r="AZ550">
        <v>1</v>
      </c>
      <c r="BA550">
        <v>1</v>
      </c>
      <c r="BB550">
        <v>1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s="23">
        <v>1</v>
      </c>
      <c r="BK550" s="23">
        <v>0</v>
      </c>
    </row>
    <row r="551" spans="1:63" x14ac:dyDescent="0.2">
      <c r="A551" s="21" t="s">
        <v>549</v>
      </c>
      <c r="B551">
        <f t="shared" si="44"/>
        <v>87</v>
      </c>
      <c r="C551">
        <v>550</v>
      </c>
      <c r="D551">
        <v>2015</v>
      </c>
      <c r="E551">
        <v>-0.88600000000000001</v>
      </c>
      <c r="F551">
        <f t="shared" si="46"/>
        <v>0.31530249110320285</v>
      </c>
      <c r="G551">
        <v>-2.81</v>
      </c>
      <c r="H551" s="33">
        <v>1</v>
      </c>
      <c r="I551">
        <v>1</v>
      </c>
      <c r="J551">
        <v>5339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2005</v>
      </c>
      <c r="U551">
        <v>2007</v>
      </c>
      <c r="V551">
        <f t="shared" si="47"/>
        <v>2006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1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1</v>
      </c>
      <c r="AX551">
        <v>0</v>
      </c>
      <c r="AY551">
        <v>0</v>
      </c>
      <c r="AZ551">
        <v>1</v>
      </c>
      <c r="BA551">
        <v>1</v>
      </c>
      <c r="BB551">
        <v>1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s="23">
        <v>1</v>
      </c>
      <c r="BK551" s="23">
        <v>0</v>
      </c>
    </row>
    <row r="552" spans="1:63" x14ac:dyDescent="0.2">
      <c r="A552" s="21" t="s">
        <v>554</v>
      </c>
      <c r="B552">
        <f t="shared" si="44"/>
        <v>88</v>
      </c>
      <c r="C552">
        <v>551</v>
      </c>
      <c r="D552">
        <v>2011</v>
      </c>
      <c r="E552">
        <v>-0.74099999999999999</v>
      </c>
      <c r="F552">
        <f t="shared" si="46"/>
        <v>0.26370106761565837</v>
      </c>
      <c r="G552">
        <v>-2.81</v>
      </c>
      <c r="H552" s="33">
        <v>1</v>
      </c>
      <c r="I552">
        <v>1</v>
      </c>
      <c r="J552">
        <v>473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2000</v>
      </c>
      <c r="U552">
        <v>2009</v>
      </c>
      <c r="V552">
        <f t="shared" si="47"/>
        <v>2005</v>
      </c>
      <c r="W552">
        <v>0</v>
      </c>
      <c r="X552">
        <v>1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1</v>
      </c>
      <c r="AM552">
        <v>0</v>
      </c>
      <c r="AN552">
        <v>0</v>
      </c>
      <c r="AO552">
        <v>1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1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s="23">
        <v>0</v>
      </c>
      <c r="BK552" s="23">
        <v>0</v>
      </c>
    </row>
    <row r="553" spans="1:63" x14ac:dyDescent="0.2">
      <c r="A553" s="21" t="s">
        <v>562</v>
      </c>
      <c r="B553">
        <f t="shared" si="44"/>
        <v>89</v>
      </c>
      <c r="C553">
        <v>552</v>
      </c>
      <c r="D553">
        <v>2010</v>
      </c>
      <c r="E553">
        <v>-1.4121999999999999</v>
      </c>
      <c r="F553">
        <v>4.3900000000000002E-2</v>
      </c>
      <c r="G553">
        <f t="shared" ref="G553:G558" si="48">E553/F553</f>
        <v>-32.168564920273347</v>
      </c>
      <c r="H553" s="33">
        <v>0</v>
      </c>
      <c r="I553">
        <v>1</v>
      </c>
      <c r="J553">
        <v>31803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</v>
      </c>
      <c r="T553">
        <v>1982</v>
      </c>
      <c r="U553">
        <v>2008</v>
      </c>
      <c r="V553">
        <f t="shared" si="47"/>
        <v>1995</v>
      </c>
      <c r="W553">
        <v>1</v>
      </c>
      <c r="X553">
        <v>0</v>
      </c>
      <c r="Y553">
        <v>1</v>
      </c>
      <c r="Z553">
        <v>0</v>
      </c>
      <c r="AA553">
        <v>0</v>
      </c>
      <c r="AB553">
        <v>0</v>
      </c>
      <c r="AC553">
        <v>0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0</v>
      </c>
      <c r="AM553">
        <v>1</v>
      </c>
      <c r="AN553">
        <v>1</v>
      </c>
      <c r="AO553">
        <v>1</v>
      </c>
      <c r="AP553">
        <v>1</v>
      </c>
      <c r="AQ553">
        <v>1</v>
      </c>
      <c r="AR553">
        <v>1</v>
      </c>
      <c r="AS553">
        <v>1</v>
      </c>
      <c r="AT553">
        <v>1</v>
      </c>
      <c r="AU553">
        <v>1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1</v>
      </c>
      <c r="BH553">
        <v>0</v>
      </c>
      <c r="BI553">
        <v>0</v>
      </c>
      <c r="BJ553" s="23">
        <v>0</v>
      </c>
      <c r="BK553" s="23">
        <v>1</v>
      </c>
    </row>
    <row r="554" spans="1:63" x14ac:dyDescent="0.2">
      <c r="A554" s="21" t="s">
        <v>562</v>
      </c>
      <c r="B554">
        <f t="shared" si="44"/>
        <v>89</v>
      </c>
      <c r="C554">
        <v>553</v>
      </c>
      <c r="D554">
        <v>2010</v>
      </c>
      <c r="E554">
        <v>-1.5334000000000001</v>
      </c>
      <c r="F554">
        <v>3.7699999999999997E-2</v>
      </c>
      <c r="G554">
        <f t="shared" si="48"/>
        <v>-40.673740053050402</v>
      </c>
      <c r="H554" s="33">
        <v>0</v>
      </c>
      <c r="I554">
        <v>1</v>
      </c>
      <c r="J554">
        <v>31803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1</v>
      </c>
      <c r="T554">
        <v>1982</v>
      </c>
      <c r="U554">
        <v>2008</v>
      </c>
      <c r="V554">
        <f t="shared" si="47"/>
        <v>1995</v>
      </c>
      <c r="W554">
        <v>1</v>
      </c>
      <c r="X554">
        <v>0</v>
      </c>
      <c r="Y554">
        <v>1</v>
      </c>
      <c r="Z554">
        <v>0</v>
      </c>
      <c r="AA554">
        <v>0</v>
      </c>
      <c r="AB554">
        <v>0</v>
      </c>
      <c r="AC554">
        <v>0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0</v>
      </c>
      <c r="AM554">
        <v>1</v>
      </c>
      <c r="AN554">
        <v>1</v>
      </c>
      <c r="AO554">
        <v>1</v>
      </c>
      <c r="AP554">
        <v>1</v>
      </c>
      <c r="AQ554">
        <v>1</v>
      </c>
      <c r="AR554">
        <v>1</v>
      </c>
      <c r="AS554">
        <v>1</v>
      </c>
      <c r="AT554">
        <v>1</v>
      </c>
      <c r="AU554">
        <v>1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1</v>
      </c>
      <c r="BH554">
        <v>0</v>
      </c>
      <c r="BI554">
        <v>0</v>
      </c>
      <c r="BJ554" s="23">
        <v>0</v>
      </c>
      <c r="BK554" s="23">
        <v>1</v>
      </c>
    </row>
    <row r="555" spans="1:63" x14ac:dyDescent="0.2">
      <c r="A555" s="21" t="s">
        <v>566</v>
      </c>
      <c r="B555">
        <f t="shared" si="44"/>
        <v>90</v>
      </c>
      <c r="C555">
        <v>554</v>
      </c>
      <c r="D555">
        <v>2013</v>
      </c>
      <c r="E555">
        <v>-2.29</v>
      </c>
      <c r="F555">
        <v>0.28499999999999998</v>
      </c>
      <c r="G555">
        <f t="shared" si="48"/>
        <v>-8.0350877192982466</v>
      </c>
      <c r="H555" s="33">
        <v>0</v>
      </c>
      <c r="I555">
        <v>1</v>
      </c>
      <c r="J555">
        <f>59*22</f>
        <v>1298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</v>
      </c>
      <c r="T555">
        <v>1990</v>
      </c>
      <c r="U555">
        <v>2011</v>
      </c>
      <c r="V555">
        <f t="shared" si="47"/>
        <v>2001</v>
      </c>
      <c r="W555">
        <v>1</v>
      </c>
      <c r="X555">
        <v>0</v>
      </c>
      <c r="Y555">
        <v>0</v>
      </c>
      <c r="Z555">
        <v>0</v>
      </c>
      <c r="AA555">
        <v>0</v>
      </c>
      <c r="AB555">
        <v>1</v>
      </c>
      <c r="AC555">
        <v>1</v>
      </c>
      <c r="AD555">
        <v>1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>
        <v>1</v>
      </c>
      <c r="AM555">
        <v>1</v>
      </c>
      <c r="AN555">
        <v>0</v>
      </c>
      <c r="AO555">
        <v>1</v>
      </c>
      <c r="AP555">
        <v>1</v>
      </c>
      <c r="AQ555">
        <v>1</v>
      </c>
      <c r="AR555">
        <v>1</v>
      </c>
      <c r="AS555">
        <v>1</v>
      </c>
      <c r="AT555">
        <v>1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 s="23">
        <v>0</v>
      </c>
      <c r="BK555" s="23">
        <v>0</v>
      </c>
    </row>
    <row r="556" spans="1:63" x14ac:dyDescent="0.2">
      <c r="A556" s="21" t="s">
        <v>566</v>
      </c>
      <c r="B556">
        <f t="shared" si="44"/>
        <v>90</v>
      </c>
      <c r="C556">
        <v>555</v>
      </c>
      <c r="D556">
        <v>2013</v>
      </c>
      <c r="E556">
        <v>-0.52100000000000002</v>
      </c>
      <c r="F556">
        <v>0.28499999999999998</v>
      </c>
      <c r="G556">
        <f t="shared" si="48"/>
        <v>-1.8280701754385966</v>
      </c>
      <c r="H556" s="33">
        <v>0</v>
      </c>
      <c r="I556">
        <v>1</v>
      </c>
      <c r="J556">
        <f>59*22</f>
        <v>1298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1990</v>
      </c>
      <c r="U556">
        <v>2011</v>
      </c>
      <c r="V556">
        <f t="shared" si="47"/>
        <v>2001</v>
      </c>
      <c r="W556">
        <v>1</v>
      </c>
      <c r="X556">
        <v>0</v>
      </c>
      <c r="Y556">
        <v>0</v>
      </c>
      <c r="Z556">
        <v>0</v>
      </c>
      <c r="AA556">
        <v>0</v>
      </c>
      <c r="AB556">
        <v>1</v>
      </c>
      <c r="AC556">
        <v>1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1</v>
      </c>
      <c r="AM556">
        <v>1</v>
      </c>
      <c r="AN556">
        <v>0</v>
      </c>
      <c r="AO556">
        <v>1</v>
      </c>
      <c r="AP556">
        <v>1</v>
      </c>
      <c r="AQ556">
        <v>1</v>
      </c>
      <c r="AR556">
        <v>1</v>
      </c>
      <c r="AS556">
        <v>1</v>
      </c>
      <c r="AT556">
        <v>1</v>
      </c>
      <c r="AU556">
        <v>0</v>
      </c>
      <c r="AV556">
        <v>1</v>
      </c>
      <c r="AW556">
        <v>1</v>
      </c>
      <c r="AX556">
        <v>1</v>
      </c>
      <c r="AY556">
        <v>1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 s="23">
        <v>0</v>
      </c>
      <c r="BK556" s="23">
        <v>0</v>
      </c>
    </row>
    <row r="557" spans="1:63" x14ac:dyDescent="0.2">
      <c r="A557" s="21" t="s">
        <v>566</v>
      </c>
      <c r="B557">
        <f t="shared" si="44"/>
        <v>90</v>
      </c>
      <c r="C557">
        <v>556</v>
      </c>
      <c r="D557">
        <v>2013</v>
      </c>
      <c r="E557">
        <v>-0.95</v>
      </c>
      <c r="F557">
        <v>0.64600000000000002</v>
      </c>
      <c r="G557">
        <f t="shared" si="48"/>
        <v>-1.4705882352941175</v>
      </c>
      <c r="H557" s="33">
        <v>0</v>
      </c>
      <c r="I557">
        <v>1</v>
      </c>
      <c r="J557">
        <f>59*11</f>
        <v>649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1990</v>
      </c>
      <c r="U557">
        <v>2000</v>
      </c>
      <c r="V557">
        <f t="shared" ref="V557:V588" si="49">ROUND(AVERAGE(T557:U557), 0)</f>
        <v>1995</v>
      </c>
      <c r="W557">
        <v>1</v>
      </c>
      <c r="X557">
        <v>0</v>
      </c>
      <c r="Y557">
        <v>0</v>
      </c>
      <c r="Z557">
        <v>0</v>
      </c>
      <c r="AA557">
        <v>0</v>
      </c>
      <c r="AB557">
        <v>1</v>
      </c>
      <c r="AC557">
        <v>1</v>
      </c>
      <c r="AD557">
        <v>1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1</v>
      </c>
      <c r="AM557">
        <v>1</v>
      </c>
      <c r="AN557">
        <v>0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1</v>
      </c>
      <c r="AU557">
        <v>0</v>
      </c>
      <c r="AV557">
        <v>1</v>
      </c>
      <c r="AW557">
        <v>1</v>
      </c>
      <c r="AX557">
        <v>1</v>
      </c>
      <c r="AY557">
        <v>1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 s="23">
        <v>0</v>
      </c>
      <c r="BK557" s="23">
        <v>0</v>
      </c>
    </row>
    <row r="558" spans="1:63" x14ac:dyDescent="0.2">
      <c r="A558" s="21" t="s">
        <v>566</v>
      </c>
      <c r="B558">
        <f t="shared" si="44"/>
        <v>90</v>
      </c>
      <c r="C558">
        <v>557</v>
      </c>
      <c r="D558">
        <v>2013</v>
      </c>
      <c r="E558">
        <v>-4.7E-2</v>
      </c>
      <c r="F558">
        <v>0.70199999999999996</v>
      </c>
      <c r="G558">
        <f t="shared" si="48"/>
        <v>-6.6951566951566954E-2</v>
      </c>
      <c r="H558" s="33">
        <v>0</v>
      </c>
      <c r="I558">
        <v>1</v>
      </c>
      <c r="J558">
        <f>59*11</f>
        <v>649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2001</v>
      </c>
      <c r="U558">
        <v>2011</v>
      </c>
      <c r="V558">
        <f t="shared" si="49"/>
        <v>2006</v>
      </c>
      <c r="W558">
        <v>1</v>
      </c>
      <c r="X558">
        <v>0</v>
      </c>
      <c r="Y558">
        <v>0</v>
      </c>
      <c r="Z558">
        <v>0</v>
      </c>
      <c r="AA558">
        <v>0</v>
      </c>
      <c r="AB558">
        <v>1</v>
      </c>
      <c r="AC558">
        <v>1</v>
      </c>
      <c r="AD558">
        <v>1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>
        <v>1</v>
      </c>
      <c r="AM558">
        <v>1</v>
      </c>
      <c r="AN558">
        <v>0</v>
      </c>
      <c r="AO558">
        <v>1</v>
      </c>
      <c r="AP558">
        <v>1</v>
      </c>
      <c r="AQ558">
        <v>1</v>
      </c>
      <c r="AR558">
        <v>1</v>
      </c>
      <c r="AS558">
        <v>1</v>
      </c>
      <c r="AT558">
        <v>1</v>
      </c>
      <c r="AU558">
        <v>0</v>
      </c>
      <c r="AV558">
        <v>1</v>
      </c>
      <c r="AW558">
        <v>1</v>
      </c>
      <c r="AX558">
        <v>1</v>
      </c>
      <c r="AY558">
        <v>1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 s="23">
        <v>0</v>
      </c>
      <c r="BK558" s="23">
        <v>0</v>
      </c>
    </row>
    <row r="559" spans="1:63" x14ac:dyDescent="0.2">
      <c r="A559" s="21" t="s">
        <v>568</v>
      </c>
      <c r="B559">
        <f t="shared" si="44"/>
        <v>91</v>
      </c>
      <c r="C559">
        <v>558</v>
      </c>
      <c r="D559">
        <v>2019</v>
      </c>
      <c r="E559">
        <v>-1.2529999999999999</v>
      </c>
      <c r="F559">
        <f>E559/G559</f>
        <v>0.38067750265836242</v>
      </c>
      <c r="G559">
        <f>-3.2915</f>
        <v>-3.2915000000000001</v>
      </c>
      <c r="H559" s="33">
        <v>1</v>
      </c>
      <c r="I559">
        <v>1</v>
      </c>
      <c r="J559">
        <v>163563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>
        <v>1</v>
      </c>
      <c r="T559">
        <v>1982</v>
      </c>
      <c r="U559">
        <v>2014</v>
      </c>
      <c r="V559">
        <f t="shared" si="49"/>
        <v>1998</v>
      </c>
      <c r="W559">
        <v>1</v>
      </c>
      <c r="X559">
        <v>0</v>
      </c>
      <c r="Y559">
        <v>1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0</v>
      </c>
      <c r="AM559">
        <v>1</v>
      </c>
      <c r="AN559">
        <v>1</v>
      </c>
      <c r="AO559">
        <v>1</v>
      </c>
      <c r="AP559">
        <v>1</v>
      </c>
      <c r="AQ559">
        <v>1</v>
      </c>
      <c r="AR559">
        <v>1</v>
      </c>
      <c r="AS559">
        <v>1</v>
      </c>
      <c r="AT559">
        <v>1</v>
      </c>
      <c r="AU559">
        <v>1</v>
      </c>
      <c r="AV559">
        <v>1</v>
      </c>
      <c r="AW559">
        <v>1</v>
      </c>
      <c r="AX559">
        <v>0</v>
      </c>
      <c r="AY559">
        <v>1</v>
      </c>
      <c r="AZ559">
        <v>0</v>
      </c>
      <c r="BA559">
        <v>1</v>
      </c>
      <c r="BB559">
        <v>0</v>
      </c>
      <c r="BC559">
        <v>0</v>
      </c>
      <c r="BD559">
        <v>0</v>
      </c>
      <c r="BE559">
        <v>0</v>
      </c>
      <c r="BF559">
        <v>1</v>
      </c>
      <c r="BG559">
        <v>1</v>
      </c>
      <c r="BH559">
        <v>0</v>
      </c>
      <c r="BI559">
        <v>0</v>
      </c>
      <c r="BJ559" s="23">
        <v>0</v>
      </c>
      <c r="BK559" s="23">
        <v>1</v>
      </c>
    </row>
    <row r="560" spans="1:63" x14ac:dyDescent="0.2">
      <c r="A560" s="21" t="s">
        <v>568</v>
      </c>
      <c r="B560">
        <f t="shared" si="44"/>
        <v>91</v>
      </c>
      <c r="C560">
        <v>559</v>
      </c>
      <c r="D560">
        <v>2019</v>
      </c>
      <c r="E560">
        <v>-1.147</v>
      </c>
      <c r="F560">
        <f>E560/G560</f>
        <v>0.34847334042229988</v>
      </c>
      <c r="G560">
        <f>-3.2915</f>
        <v>-3.2915000000000001</v>
      </c>
      <c r="H560" s="33">
        <v>1</v>
      </c>
      <c r="I560">
        <v>1</v>
      </c>
      <c r="J560">
        <v>53800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</v>
      </c>
      <c r="R560">
        <v>0</v>
      </c>
      <c r="S560">
        <v>1</v>
      </c>
      <c r="T560">
        <v>1982</v>
      </c>
      <c r="U560">
        <v>2014</v>
      </c>
      <c r="V560">
        <f t="shared" si="49"/>
        <v>1998</v>
      </c>
      <c r="W560">
        <v>1</v>
      </c>
      <c r="X560">
        <v>0</v>
      </c>
      <c r="Y560">
        <v>1</v>
      </c>
      <c r="Z560">
        <v>0</v>
      </c>
      <c r="AA560">
        <v>0</v>
      </c>
      <c r="AB560">
        <v>0</v>
      </c>
      <c r="AC560">
        <v>0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0</v>
      </c>
      <c r="AM560">
        <v>1</v>
      </c>
      <c r="AN560">
        <v>1</v>
      </c>
      <c r="AO560">
        <v>1</v>
      </c>
      <c r="AP560">
        <v>1</v>
      </c>
      <c r="AQ560">
        <v>1</v>
      </c>
      <c r="AR560">
        <v>1</v>
      </c>
      <c r="AS560">
        <v>1</v>
      </c>
      <c r="AT560">
        <v>1</v>
      </c>
      <c r="AU560">
        <v>1</v>
      </c>
      <c r="AV560">
        <v>1</v>
      </c>
      <c r="AW560">
        <v>1</v>
      </c>
      <c r="AX560">
        <v>0</v>
      </c>
      <c r="AY560">
        <v>1</v>
      </c>
      <c r="AZ560">
        <v>0</v>
      </c>
      <c r="BA560">
        <v>1</v>
      </c>
      <c r="BB560">
        <v>0</v>
      </c>
      <c r="BC560">
        <v>0</v>
      </c>
      <c r="BD560">
        <v>0</v>
      </c>
      <c r="BE560">
        <v>0</v>
      </c>
      <c r="BF560">
        <v>1</v>
      </c>
      <c r="BG560">
        <v>1</v>
      </c>
      <c r="BH560">
        <v>0</v>
      </c>
      <c r="BI560">
        <v>0</v>
      </c>
      <c r="BJ560" s="23">
        <v>0</v>
      </c>
      <c r="BK560" s="23">
        <v>1</v>
      </c>
    </row>
    <row r="561" spans="1:63" x14ac:dyDescent="0.2">
      <c r="A561" s="21" t="s">
        <v>568</v>
      </c>
      <c r="B561">
        <f t="shared" si="44"/>
        <v>91</v>
      </c>
      <c r="C561">
        <v>560</v>
      </c>
      <c r="D561">
        <v>2019</v>
      </c>
      <c r="E561">
        <v>-1.2549999999999999</v>
      </c>
      <c r="F561">
        <f>E561/G561</f>
        <v>0.38128512836092965</v>
      </c>
      <c r="G561">
        <f>-3.2915</f>
        <v>-3.2915000000000001</v>
      </c>
      <c r="H561" s="33">
        <v>1</v>
      </c>
      <c r="I561">
        <v>1</v>
      </c>
      <c r="J561">
        <v>66758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</v>
      </c>
      <c r="R561">
        <v>0</v>
      </c>
      <c r="S561">
        <v>1</v>
      </c>
      <c r="T561">
        <v>1982</v>
      </c>
      <c r="U561">
        <v>2014</v>
      </c>
      <c r="V561">
        <f t="shared" si="49"/>
        <v>1998</v>
      </c>
      <c r="W561">
        <v>1</v>
      </c>
      <c r="X561">
        <v>0</v>
      </c>
      <c r="Y561">
        <v>1</v>
      </c>
      <c r="Z561">
        <v>0</v>
      </c>
      <c r="AA561">
        <v>0</v>
      </c>
      <c r="AB561">
        <v>0</v>
      </c>
      <c r="AC561">
        <v>0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0</v>
      </c>
      <c r="AM561">
        <v>1</v>
      </c>
      <c r="AN561">
        <v>1</v>
      </c>
      <c r="AO561">
        <v>1</v>
      </c>
      <c r="AP561">
        <v>1</v>
      </c>
      <c r="AQ561">
        <v>1</v>
      </c>
      <c r="AR561">
        <v>1</v>
      </c>
      <c r="AS561">
        <v>1</v>
      </c>
      <c r="AT561">
        <v>1</v>
      </c>
      <c r="AU561">
        <v>1</v>
      </c>
      <c r="AV561">
        <v>1</v>
      </c>
      <c r="AW561">
        <v>1</v>
      </c>
      <c r="AX561">
        <v>0</v>
      </c>
      <c r="AY561">
        <v>1</v>
      </c>
      <c r="AZ561">
        <v>0</v>
      </c>
      <c r="BA561">
        <v>1</v>
      </c>
      <c r="BB561">
        <v>0</v>
      </c>
      <c r="BC561">
        <v>0</v>
      </c>
      <c r="BD561">
        <v>0</v>
      </c>
      <c r="BE561">
        <v>0</v>
      </c>
      <c r="BF561">
        <v>1</v>
      </c>
      <c r="BG561">
        <v>1</v>
      </c>
      <c r="BH561">
        <v>0</v>
      </c>
      <c r="BI561">
        <v>0</v>
      </c>
      <c r="BJ561" s="23">
        <v>0</v>
      </c>
      <c r="BK561" s="23">
        <v>1</v>
      </c>
    </row>
    <row r="562" spans="1:63" x14ac:dyDescent="0.2">
      <c r="A562" s="21" t="s">
        <v>568</v>
      </c>
      <c r="B562">
        <f t="shared" si="44"/>
        <v>91</v>
      </c>
      <c r="C562">
        <v>561</v>
      </c>
      <c r="D562">
        <v>2019</v>
      </c>
      <c r="E562">
        <v>-1.252</v>
      </c>
      <c r="F562">
        <f>E562/G562</f>
        <v>0.38037368980707881</v>
      </c>
      <c r="G562">
        <f>-3.2915</f>
        <v>-3.2915000000000001</v>
      </c>
      <c r="H562" s="33">
        <v>1</v>
      </c>
      <c r="I562">
        <v>1</v>
      </c>
      <c r="J562">
        <v>163653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1</v>
      </c>
      <c r="T562">
        <v>1982</v>
      </c>
      <c r="U562">
        <v>2014</v>
      </c>
      <c r="V562">
        <f t="shared" si="49"/>
        <v>1998</v>
      </c>
      <c r="W562">
        <v>1</v>
      </c>
      <c r="X562">
        <v>0</v>
      </c>
      <c r="Y562">
        <v>1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0</v>
      </c>
      <c r="AM562">
        <v>1</v>
      </c>
      <c r="AN562">
        <v>1</v>
      </c>
      <c r="AO562">
        <v>1</v>
      </c>
      <c r="AP562">
        <v>1</v>
      </c>
      <c r="AQ562">
        <v>1</v>
      </c>
      <c r="AR562">
        <v>1</v>
      </c>
      <c r="AS562">
        <v>1</v>
      </c>
      <c r="AT562">
        <v>1</v>
      </c>
      <c r="AU562">
        <v>1</v>
      </c>
      <c r="AV562">
        <v>1</v>
      </c>
      <c r="AW562">
        <v>1</v>
      </c>
      <c r="AX562">
        <v>0</v>
      </c>
      <c r="AY562">
        <v>1</v>
      </c>
      <c r="AZ562">
        <v>0</v>
      </c>
      <c r="BA562">
        <v>1</v>
      </c>
      <c r="BB562">
        <v>0</v>
      </c>
      <c r="BC562">
        <v>0</v>
      </c>
      <c r="BD562">
        <v>0</v>
      </c>
      <c r="BE562">
        <v>0</v>
      </c>
      <c r="BF562">
        <v>1</v>
      </c>
      <c r="BG562">
        <v>1</v>
      </c>
      <c r="BH562">
        <v>0</v>
      </c>
      <c r="BI562">
        <v>0</v>
      </c>
      <c r="BJ562" s="23">
        <v>0</v>
      </c>
      <c r="BK562" s="23">
        <v>1</v>
      </c>
    </row>
    <row r="563" spans="1:63" x14ac:dyDescent="0.2">
      <c r="A563" s="21" t="s">
        <v>568</v>
      </c>
      <c r="B563">
        <f t="shared" si="44"/>
        <v>91</v>
      </c>
      <c r="C563">
        <v>562</v>
      </c>
      <c r="D563">
        <v>2019</v>
      </c>
      <c r="E563">
        <v>-1.1830000000000001</v>
      </c>
      <c r="F563">
        <f>E563/G563</f>
        <v>0.3594106030685098</v>
      </c>
      <c r="G563">
        <f>-3.2915</f>
        <v>-3.2915000000000001</v>
      </c>
      <c r="H563" s="33">
        <v>1</v>
      </c>
      <c r="I563">
        <v>1</v>
      </c>
      <c r="J563">
        <v>94903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0</v>
      </c>
      <c r="S563">
        <v>1</v>
      </c>
      <c r="T563">
        <v>1982</v>
      </c>
      <c r="U563">
        <v>2014</v>
      </c>
      <c r="V563">
        <f t="shared" si="49"/>
        <v>1998</v>
      </c>
      <c r="W563">
        <v>1</v>
      </c>
      <c r="X563">
        <v>0</v>
      </c>
      <c r="Y563">
        <v>1</v>
      </c>
      <c r="Z563">
        <v>0</v>
      </c>
      <c r="AA563">
        <v>0</v>
      </c>
      <c r="AB563">
        <v>0</v>
      </c>
      <c r="AC563">
        <v>0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0</v>
      </c>
      <c r="AM563">
        <v>1</v>
      </c>
      <c r="AN563">
        <v>1</v>
      </c>
      <c r="AO563">
        <v>1</v>
      </c>
      <c r="AP563">
        <v>1</v>
      </c>
      <c r="AQ563">
        <v>1</v>
      </c>
      <c r="AR563">
        <v>1</v>
      </c>
      <c r="AS563">
        <v>1</v>
      </c>
      <c r="AT563">
        <v>1</v>
      </c>
      <c r="AU563">
        <v>1</v>
      </c>
      <c r="AV563">
        <v>1</v>
      </c>
      <c r="AW563">
        <v>1</v>
      </c>
      <c r="AX563">
        <v>0</v>
      </c>
      <c r="AY563">
        <v>1</v>
      </c>
      <c r="AZ563">
        <v>0</v>
      </c>
      <c r="BA563">
        <v>1</v>
      </c>
      <c r="BB563">
        <v>0</v>
      </c>
      <c r="BC563">
        <v>0</v>
      </c>
      <c r="BD563">
        <v>0</v>
      </c>
      <c r="BE563">
        <v>0</v>
      </c>
      <c r="BF563">
        <v>1</v>
      </c>
      <c r="BG563">
        <v>1</v>
      </c>
      <c r="BH563">
        <v>0</v>
      </c>
      <c r="BI563">
        <v>0</v>
      </c>
      <c r="BJ563" s="23">
        <v>0</v>
      </c>
      <c r="BK563" s="23">
        <v>1</v>
      </c>
    </row>
    <row r="564" spans="1:63" x14ac:dyDescent="0.2">
      <c r="A564" s="21" t="s">
        <v>572</v>
      </c>
      <c r="B564">
        <f t="shared" si="44"/>
        <v>92</v>
      </c>
      <c r="C564">
        <v>563</v>
      </c>
      <c r="D564">
        <v>2016</v>
      </c>
      <c r="E564">
        <v>-0.79800000000000004</v>
      </c>
      <c r="F564">
        <v>6.4000000000000001E-2</v>
      </c>
      <c r="G564">
        <f>E564/F564</f>
        <v>-12.46875</v>
      </c>
      <c r="H564" s="33">
        <v>0</v>
      </c>
      <c r="I564">
        <v>1</v>
      </c>
      <c r="J564">
        <v>699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2008</v>
      </c>
      <c r="U564">
        <v>2013</v>
      </c>
      <c r="V564">
        <f t="shared" si="49"/>
        <v>2011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1</v>
      </c>
      <c r="AF564">
        <v>1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 s="23">
        <v>0</v>
      </c>
      <c r="BK564" s="23">
        <v>0</v>
      </c>
    </row>
    <row r="565" spans="1:63" x14ac:dyDescent="0.2">
      <c r="A565" s="21" t="s">
        <v>572</v>
      </c>
      <c r="B565">
        <f t="shared" si="44"/>
        <v>92</v>
      </c>
      <c r="C565">
        <v>564</v>
      </c>
      <c r="D565">
        <v>2016</v>
      </c>
      <c r="E565">
        <v>-0.81899999999999995</v>
      </c>
      <c r="F565">
        <v>6.4000000000000001E-2</v>
      </c>
      <c r="G565">
        <f>E565/F565</f>
        <v>-12.796874999999998</v>
      </c>
      <c r="H565" s="33">
        <v>0</v>
      </c>
      <c r="I565">
        <v>1</v>
      </c>
      <c r="J565">
        <v>699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2008</v>
      </c>
      <c r="U565">
        <v>2013</v>
      </c>
      <c r="V565">
        <f t="shared" si="49"/>
        <v>2011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1</v>
      </c>
      <c r="AE565">
        <v>1</v>
      </c>
      <c r="AF565">
        <v>1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1</v>
      </c>
      <c r="AX565">
        <v>0</v>
      </c>
      <c r="AY565">
        <v>0</v>
      </c>
      <c r="AZ565">
        <v>0</v>
      </c>
      <c r="BA565">
        <v>1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 s="23">
        <v>0</v>
      </c>
      <c r="BK565" s="23">
        <v>0</v>
      </c>
    </row>
    <row r="566" spans="1:63" x14ac:dyDescent="0.2">
      <c r="A566" s="21" t="s">
        <v>577</v>
      </c>
      <c r="B566">
        <f t="shared" si="44"/>
        <v>93</v>
      </c>
      <c r="C566">
        <v>565</v>
      </c>
      <c r="D566">
        <v>2020</v>
      </c>
      <c r="E566">
        <v>-1.34</v>
      </c>
      <c r="F566">
        <f t="shared" ref="F566:F573" si="50">E566/G566</f>
        <v>0.47686832740213525</v>
      </c>
      <c r="G566">
        <v>-2.81</v>
      </c>
      <c r="H566" s="33">
        <v>1</v>
      </c>
      <c r="I566">
        <v>1</v>
      </c>
      <c r="J566">
        <v>2651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1</v>
      </c>
      <c r="T566">
        <v>2010</v>
      </c>
      <c r="U566">
        <v>2016</v>
      </c>
      <c r="V566">
        <f t="shared" si="49"/>
        <v>2013</v>
      </c>
      <c r="W566">
        <v>1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1</v>
      </c>
      <c r="AE566">
        <v>1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1</v>
      </c>
      <c r="AL566">
        <v>0</v>
      </c>
      <c r="AM566">
        <v>1</v>
      </c>
      <c r="AN566">
        <v>1</v>
      </c>
      <c r="AO566">
        <v>1</v>
      </c>
      <c r="AP566">
        <v>1</v>
      </c>
      <c r="AQ566">
        <v>0</v>
      </c>
      <c r="AR566">
        <v>1</v>
      </c>
      <c r="AS566">
        <v>0</v>
      </c>
      <c r="AT566">
        <v>1</v>
      </c>
      <c r="AU566">
        <v>0</v>
      </c>
      <c r="AV566">
        <v>0</v>
      </c>
      <c r="AW566">
        <v>0</v>
      </c>
      <c r="AX566">
        <v>1</v>
      </c>
      <c r="AY566">
        <v>0</v>
      </c>
      <c r="AZ566">
        <v>0</v>
      </c>
      <c r="BA566">
        <v>0</v>
      </c>
      <c r="BB566">
        <v>1</v>
      </c>
      <c r="BC566">
        <v>0</v>
      </c>
      <c r="BD566">
        <v>0</v>
      </c>
      <c r="BE566">
        <v>0</v>
      </c>
      <c r="BF566">
        <v>1</v>
      </c>
      <c r="BG566">
        <v>0</v>
      </c>
      <c r="BH566">
        <v>0</v>
      </c>
      <c r="BI566">
        <v>0</v>
      </c>
      <c r="BJ566" s="23">
        <v>0</v>
      </c>
      <c r="BK566" s="23">
        <v>0</v>
      </c>
    </row>
    <row r="567" spans="1:63" x14ac:dyDescent="0.2">
      <c r="A567" s="21" t="s">
        <v>577</v>
      </c>
      <c r="B567">
        <f t="shared" si="44"/>
        <v>93</v>
      </c>
      <c r="C567">
        <v>566</v>
      </c>
      <c r="D567">
        <v>2020</v>
      </c>
      <c r="E567">
        <v>-1.34</v>
      </c>
      <c r="F567">
        <f t="shared" si="50"/>
        <v>0.47686832740213525</v>
      </c>
      <c r="G567">
        <v>-2.81</v>
      </c>
      <c r="H567" s="33">
        <v>1</v>
      </c>
      <c r="I567">
        <v>1</v>
      </c>
      <c r="J567">
        <v>2651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</v>
      </c>
      <c r="R567">
        <v>0</v>
      </c>
      <c r="S567">
        <v>1</v>
      </c>
      <c r="T567">
        <v>2010</v>
      </c>
      <c r="U567">
        <v>2016</v>
      </c>
      <c r="V567">
        <f t="shared" si="49"/>
        <v>2013</v>
      </c>
      <c r="W567">
        <v>1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1</v>
      </c>
      <c r="AE567">
        <v>1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1</v>
      </c>
      <c r="AL567">
        <v>0</v>
      </c>
      <c r="AM567">
        <v>1</v>
      </c>
      <c r="AN567">
        <v>1</v>
      </c>
      <c r="AO567">
        <v>1</v>
      </c>
      <c r="AP567">
        <v>1</v>
      </c>
      <c r="AQ567">
        <v>0</v>
      </c>
      <c r="AR567">
        <v>1</v>
      </c>
      <c r="AS567">
        <v>0</v>
      </c>
      <c r="AT567">
        <v>1</v>
      </c>
      <c r="AU567">
        <v>0</v>
      </c>
      <c r="AV567">
        <v>0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1</v>
      </c>
      <c r="BC567">
        <v>0</v>
      </c>
      <c r="BD567">
        <v>0</v>
      </c>
      <c r="BE567">
        <v>0</v>
      </c>
      <c r="BF567">
        <v>1</v>
      </c>
      <c r="BG567">
        <v>0</v>
      </c>
      <c r="BH567">
        <v>0</v>
      </c>
      <c r="BI567">
        <v>0</v>
      </c>
      <c r="BJ567" s="23">
        <v>0</v>
      </c>
      <c r="BK567" s="23">
        <v>0</v>
      </c>
    </row>
    <row r="568" spans="1:63" x14ac:dyDescent="0.2">
      <c r="A568" s="21" t="s">
        <v>577</v>
      </c>
      <c r="B568">
        <f t="shared" si="44"/>
        <v>93</v>
      </c>
      <c r="C568">
        <v>567</v>
      </c>
      <c r="D568">
        <v>2020</v>
      </c>
      <c r="E568">
        <v>-1.341</v>
      </c>
      <c r="F568">
        <f t="shared" si="50"/>
        <v>0.47722419928825621</v>
      </c>
      <c r="G568">
        <v>-2.81</v>
      </c>
      <c r="H568" s="33">
        <v>1</v>
      </c>
      <c r="I568">
        <v>1</v>
      </c>
      <c r="J568">
        <v>2651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1</v>
      </c>
      <c r="T568">
        <v>2010</v>
      </c>
      <c r="U568">
        <v>2016</v>
      </c>
      <c r="V568">
        <f t="shared" si="49"/>
        <v>2013</v>
      </c>
      <c r="W568">
        <v>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1</v>
      </c>
      <c r="AE568">
        <v>1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1</v>
      </c>
      <c r="AL568">
        <v>0</v>
      </c>
      <c r="AM568">
        <v>1</v>
      </c>
      <c r="AN568">
        <v>1</v>
      </c>
      <c r="AO568">
        <v>1</v>
      </c>
      <c r="AP568">
        <v>1</v>
      </c>
      <c r="AQ568">
        <v>0</v>
      </c>
      <c r="AR568">
        <v>1</v>
      </c>
      <c r="AS568">
        <v>0</v>
      </c>
      <c r="AT568">
        <v>1</v>
      </c>
      <c r="AU568">
        <v>0</v>
      </c>
      <c r="AV568">
        <v>0</v>
      </c>
      <c r="AW568">
        <v>0</v>
      </c>
      <c r="AX568">
        <v>1</v>
      </c>
      <c r="AY568">
        <v>0</v>
      </c>
      <c r="AZ568">
        <v>0</v>
      </c>
      <c r="BA568">
        <v>0</v>
      </c>
      <c r="BB568">
        <v>1</v>
      </c>
      <c r="BC568">
        <v>0</v>
      </c>
      <c r="BD568">
        <v>0</v>
      </c>
      <c r="BE568">
        <v>0</v>
      </c>
      <c r="BF568">
        <v>1</v>
      </c>
      <c r="BG568">
        <v>0</v>
      </c>
      <c r="BH568">
        <v>0</v>
      </c>
      <c r="BI568">
        <v>0</v>
      </c>
      <c r="BJ568" s="23">
        <v>0</v>
      </c>
      <c r="BK568" s="23">
        <v>0</v>
      </c>
    </row>
    <row r="569" spans="1:63" x14ac:dyDescent="0.2">
      <c r="A569" s="21" t="s">
        <v>577</v>
      </c>
      <c r="B569">
        <f t="shared" si="44"/>
        <v>93</v>
      </c>
      <c r="C569">
        <v>568</v>
      </c>
      <c r="D569">
        <v>2020</v>
      </c>
      <c r="E569">
        <v>-1.341</v>
      </c>
      <c r="F569">
        <f t="shared" si="50"/>
        <v>0.47722419928825621</v>
      </c>
      <c r="G569">
        <v>-2.81</v>
      </c>
      <c r="H569" s="33">
        <v>1</v>
      </c>
      <c r="I569">
        <v>1</v>
      </c>
      <c r="J569">
        <v>2651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</v>
      </c>
      <c r="R569">
        <v>0</v>
      </c>
      <c r="S569">
        <v>1</v>
      </c>
      <c r="T569">
        <v>2010</v>
      </c>
      <c r="U569">
        <v>2016</v>
      </c>
      <c r="V569">
        <f t="shared" si="49"/>
        <v>2013</v>
      </c>
      <c r="W569">
        <v>1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</v>
      </c>
      <c r="AE569">
        <v>1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1</v>
      </c>
      <c r="AL569">
        <v>0</v>
      </c>
      <c r="AM569">
        <v>1</v>
      </c>
      <c r="AN569">
        <v>1</v>
      </c>
      <c r="AO569">
        <v>1</v>
      </c>
      <c r="AP569">
        <v>1</v>
      </c>
      <c r="AQ569">
        <v>0</v>
      </c>
      <c r="AR569">
        <v>1</v>
      </c>
      <c r="AS569">
        <v>0</v>
      </c>
      <c r="AT569">
        <v>1</v>
      </c>
      <c r="AU569">
        <v>0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1</v>
      </c>
      <c r="BC569">
        <v>0</v>
      </c>
      <c r="BD569">
        <v>0</v>
      </c>
      <c r="BE569">
        <v>0</v>
      </c>
      <c r="BF569">
        <v>1</v>
      </c>
      <c r="BG569">
        <v>0</v>
      </c>
      <c r="BH569">
        <v>0</v>
      </c>
      <c r="BI569">
        <v>0</v>
      </c>
      <c r="BJ569" s="23">
        <v>0</v>
      </c>
      <c r="BK569" s="23">
        <v>0</v>
      </c>
    </row>
    <row r="570" spans="1:63" x14ac:dyDescent="0.2">
      <c r="A570" s="21" t="s">
        <v>577</v>
      </c>
      <c r="B570">
        <f t="shared" si="44"/>
        <v>93</v>
      </c>
      <c r="C570">
        <v>569</v>
      </c>
      <c r="D570">
        <v>2020</v>
      </c>
      <c r="E570">
        <v>-1.3360000000000001</v>
      </c>
      <c r="F570">
        <f t="shared" si="50"/>
        <v>0.47544483985765129</v>
      </c>
      <c r="G570">
        <v>-2.81</v>
      </c>
      <c r="H570" s="33">
        <v>1</v>
      </c>
      <c r="I570">
        <v>1</v>
      </c>
      <c r="J570">
        <v>2651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1</v>
      </c>
      <c r="T570">
        <v>2010</v>
      </c>
      <c r="U570">
        <v>2016</v>
      </c>
      <c r="V570">
        <f t="shared" si="49"/>
        <v>2013</v>
      </c>
      <c r="W570">
        <v>1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</v>
      </c>
      <c r="AE570">
        <v>1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1</v>
      </c>
      <c r="AL570">
        <v>0</v>
      </c>
      <c r="AM570">
        <v>1</v>
      </c>
      <c r="AN570">
        <v>1</v>
      </c>
      <c r="AO570">
        <v>1</v>
      </c>
      <c r="AP570">
        <v>1</v>
      </c>
      <c r="AQ570">
        <v>0</v>
      </c>
      <c r="AR570">
        <v>1</v>
      </c>
      <c r="AS570">
        <v>0</v>
      </c>
      <c r="AT570">
        <v>1</v>
      </c>
      <c r="AU570">
        <v>0</v>
      </c>
      <c r="AV570">
        <v>0</v>
      </c>
      <c r="AW570">
        <v>0</v>
      </c>
      <c r="AX570">
        <v>1</v>
      </c>
      <c r="AY570">
        <v>0</v>
      </c>
      <c r="AZ570">
        <v>0</v>
      </c>
      <c r="BA570">
        <v>0</v>
      </c>
      <c r="BB570">
        <v>1</v>
      </c>
      <c r="BC570">
        <v>0</v>
      </c>
      <c r="BD570">
        <v>0</v>
      </c>
      <c r="BE570">
        <v>0</v>
      </c>
      <c r="BF570">
        <v>1</v>
      </c>
      <c r="BG570">
        <v>0</v>
      </c>
      <c r="BH570">
        <v>0</v>
      </c>
      <c r="BI570">
        <v>0</v>
      </c>
      <c r="BJ570" s="23">
        <v>0</v>
      </c>
      <c r="BK570" s="23">
        <v>0</v>
      </c>
    </row>
    <row r="571" spans="1:63" x14ac:dyDescent="0.2">
      <c r="A571" s="21" t="s">
        <v>577</v>
      </c>
      <c r="B571">
        <f t="shared" si="44"/>
        <v>93</v>
      </c>
      <c r="C571">
        <v>570</v>
      </c>
      <c r="D571">
        <v>2020</v>
      </c>
      <c r="E571">
        <v>-1.3560000000000001</v>
      </c>
      <c r="F571">
        <f t="shared" si="50"/>
        <v>0.4825622775800712</v>
      </c>
      <c r="G571">
        <v>-2.81</v>
      </c>
      <c r="H571" s="33">
        <v>1</v>
      </c>
      <c r="I571">
        <v>1</v>
      </c>
      <c r="J571">
        <v>2651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0</v>
      </c>
      <c r="S571">
        <v>1</v>
      </c>
      <c r="T571">
        <v>2010</v>
      </c>
      <c r="U571">
        <v>2016</v>
      </c>
      <c r="V571">
        <f t="shared" si="49"/>
        <v>2013</v>
      </c>
      <c r="W571">
        <v>1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1</v>
      </c>
      <c r="AE571">
        <v>1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0</v>
      </c>
      <c r="AM571">
        <v>1</v>
      </c>
      <c r="AN571">
        <v>1</v>
      </c>
      <c r="AO571">
        <v>1</v>
      </c>
      <c r="AP571">
        <v>1</v>
      </c>
      <c r="AQ571">
        <v>0</v>
      </c>
      <c r="AR571">
        <v>1</v>
      </c>
      <c r="AS571">
        <v>0</v>
      </c>
      <c r="AT571">
        <v>1</v>
      </c>
      <c r="AU571">
        <v>0</v>
      </c>
      <c r="AV571">
        <v>0</v>
      </c>
      <c r="AW571">
        <v>0</v>
      </c>
      <c r="AX571">
        <v>1</v>
      </c>
      <c r="AY571">
        <v>0</v>
      </c>
      <c r="AZ571">
        <v>0</v>
      </c>
      <c r="BA571">
        <v>0</v>
      </c>
      <c r="BB571">
        <v>1</v>
      </c>
      <c r="BC571">
        <v>0</v>
      </c>
      <c r="BD571">
        <v>0</v>
      </c>
      <c r="BE571">
        <v>0</v>
      </c>
      <c r="BF571">
        <v>1</v>
      </c>
      <c r="BG571">
        <v>0</v>
      </c>
      <c r="BH571">
        <v>0</v>
      </c>
      <c r="BI571">
        <v>0</v>
      </c>
      <c r="BJ571" s="23">
        <v>0</v>
      </c>
      <c r="BK571" s="23">
        <v>0</v>
      </c>
    </row>
    <row r="572" spans="1:63" x14ac:dyDescent="0.2">
      <c r="A572" s="21" t="s">
        <v>577</v>
      </c>
      <c r="B572">
        <f t="shared" si="44"/>
        <v>93</v>
      </c>
      <c r="C572">
        <v>571</v>
      </c>
      <c r="D572">
        <v>2020</v>
      </c>
      <c r="E572">
        <v>-1.34</v>
      </c>
      <c r="F572">
        <f t="shared" si="50"/>
        <v>0.47686832740213525</v>
      </c>
      <c r="G572">
        <v>-2.81</v>
      </c>
      <c r="H572" s="33">
        <v>1</v>
      </c>
      <c r="I572">
        <v>1</v>
      </c>
      <c r="J572">
        <v>2651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1</v>
      </c>
      <c r="T572">
        <v>2010</v>
      </c>
      <c r="U572">
        <v>2016</v>
      </c>
      <c r="V572">
        <f t="shared" si="49"/>
        <v>2013</v>
      </c>
      <c r="W572">
        <v>1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</v>
      </c>
      <c r="AE572">
        <v>1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1</v>
      </c>
      <c r="AN572">
        <v>1</v>
      </c>
      <c r="AO572">
        <v>1</v>
      </c>
      <c r="AP572">
        <v>1</v>
      </c>
      <c r="AQ572">
        <v>0</v>
      </c>
      <c r="AR572">
        <v>1</v>
      </c>
      <c r="AS572">
        <v>0</v>
      </c>
      <c r="AT572">
        <v>1</v>
      </c>
      <c r="AU572">
        <v>0</v>
      </c>
      <c r="AV572">
        <v>0</v>
      </c>
      <c r="AW572">
        <v>0</v>
      </c>
      <c r="AX572">
        <v>1</v>
      </c>
      <c r="AY572">
        <v>0</v>
      </c>
      <c r="AZ572">
        <v>0</v>
      </c>
      <c r="BA572">
        <v>0</v>
      </c>
      <c r="BB572">
        <v>1</v>
      </c>
      <c r="BC572">
        <v>0</v>
      </c>
      <c r="BD572">
        <v>0</v>
      </c>
      <c r="BE572">
        <v>0</v>
      </c>
      <c r="BF572">
        <v>1</v>
      </c>
      <c r="BG572">
        <v>0</v>
      </c>
      <c r="BH572">
        <v>0</v>
      </c>
      <c r="BI572">
        <v>0</v>
      </c>
      <c r="BJ572" s="23">
        <v>0</v>
      </c>
      <c r="BK572" s="23">
        <v>0</v>
      </c>
    </row>
    <row r="573" spans="1:63" x14ac:dyDescent="0.2">
      <c r="A573" s="21" t="s">
        <v>577</v>
      </c>
      <c r="B573">
        <f t="shared" si="44"/>
        <v>93</v>
      </c>
      <c r="C573">
        <v>572</v>
      </c>
      <c r="D573">
        <v>2020</v>
      </c>
      <c r="E573">
        <v>-1.34</v>
      </c>
      <c r="F573">
        <f t="shared" si="50"/>
        <v>0.47686832740213525</v>
      </c>
      <c r="G573">
        <v>-2.81</v>
      </c>
      <c r="H573" s="33">
        <v>1</v>
      </c>
      <c r="I573">
        <v>1</v>
      </c>
      <c r="J573">
        <v>2651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0</v>
      </c>
      <c r="S573">
        <v>1</v>
      </c>
      <c r="T573">
        <v>2010</v>
      </c>
      <c r="U573">
        <v>2016</v>
      </c>
      <c r="V573">
        <f t="shared" si="49"/>
        <v>2013</v>
      </c>
      <c r="W573">
        <v>1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</v>
      </c>
      <c r="AE573">
        <v>1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1</v>
      </c>
      <c r="AN573">
        <v>1</v>
      </c>
      <c r="AO573">
        <v>1</v>
      </c>
      <c r="AP573">
        <v>1</v>
      </c>
      <c r="AQ573">
        <v>0</v>
      </c>
      <c r="AR573">
        <v>1</v>
      </c>
      <c r="AS573">
        <v>0</v>
      </c>
      <c r="AT573">
        <v>1</v>
      </c>
      <c r="AU573">
        <v>0</v>
      </c>
      <c r="AV573">
        <v>0</v>
      </c>
      <c r="AW573">
        <v>0</v>
      </c>
      <c r="AX573">
        <v>1</v>
      </c>
      <c r="AY573">
        <v>0</v>
      </c>
      <c r="AZ573">
        <v>0</v>
      </c>
      <c r="BA573">
        <v>0</v>
      </c>
      <c r="BB573">
        <v>1</v>
      </c>
      <c r="BC573">
        <v>0</v>
      </c>
      <c r="BD573">
        <v>0</v>
      </c>
      <c r="BE573">
        <v>0</v>
      </c>
      <c r="BF573">
        <v>1</v>
      </c>
      <c r="BG573">
        <v>0</v>
      </c>
      <c r="BH573">
        <v>0</v>
      </c>
      <c r="BI573">
        <v>0</v>
      </c>
      <c r="BJ573" s="23">
        <v>0</v>
      </c>
      <c r="BK573" s="23">
        <v>0</v>
      </c>
    </row>
    <row r="574" spans="1:63" x14ac:dyDescent="0.2">
      <c r="A574" s="21" t="s">
        <v>584</v>
      </c>
      <c r="B574">
        <f t="shared" si="44"/>
        <v>94</v>
      </c>
      <c r="C574">
        <v>573</v>
      </c>
      <c r="D574">
        <v>2012</v>
      </c>
      <c r="E574">
        <v>-0.71199999999999997</v>
      </c>
      <c r="F574">
        <v>0.315</v>
      </c>
      <c r="G574">
        <f>E574/F574</f>
        <v>-2.2603174603174603</v>
      </c>
      <c r="H574" s="33">
        <v>0</v>
      </c>
      <c r="I574">
        <v>1</v>
      </c>
      <c r="J574">
        <v>474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1</v>
      </c>
      <c r="T574">
        <v>1980</v>
      </c>
      <c r="U574">
        <v>2007</v>
      </c>
      <c r="V574">
        <f t="shared" si="49"/>
        <v>1994</v>
      </c>
      <c r="W574">
        <v>1</v>
      </c>
      <c r="X574">
        <v>0</v>
      </c>
      <c r="Y574">
        <v>0</v>
      </c>
      <c r="Z574">
        <v>0</v>
      </c>
      <c r="AA574">
        <v>0</v>
      </c>
      <c r="AB574">
        <v>1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1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1</v>
      </c>
      <c r="BI574">
        <v>0</v>
      </c>
      <c r="BJ574" s="23">
        <v>0</v>
      </c>
      <c r="BK574" s="23">
        <v>0</v>
      </c>
    </row>
    <row r="575" spans="1:63" x14ac:dyDescent="0.2">
      <c r="A575" s="21" t="s">
        <v>587</v>
      </c>
      <c r="B575">
        <f t="shared" si="44"/>
        <v>95</v>
      </c>
      <c r="C575">
        <v>574</v>
      </c>
      <c r="D575">
        <v>2019</v>
      </c>
      <c r="E575">
        <v>-0.22900000000000001</v>
      </c>
      <c r="F575">
        <f>E575/G575</f>
        <v>0.10223214285714285</v>
      </c>
      <c r="G575">
        <v>-2.2400000000000002</v>
      </c>
      <c r="H575" s="33">
        <v>1</v>
      </c>
      <c r="I575">
        <v>1</v>
      </c>
      <c r="J575">
        <f>9*89</f>
        <v>801</v>
      </c>
      <c r="K575">
        <v>0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0</v>
      </c>
      <c r="S575">
        <v>1</v>
      </c>
      <c r="T575">
        <v>2008</v>
      </c>
      <c r="U575">
        <v>2016</v>
      </c>
      <c r="V575">
        <f t="shared" si="49"/>
        <v>2012</v>
      </c>
      <c r="W575">
        <v>1</v>
      </c>
      <c r="X575">
        <v>0</v>
      </c>
      <c r="Y575">
        <v>1</v>
      </c>
      <c r="Z575">
        <v>0</v>
      </c>
      <c r="AA575">
        <v>0</v>
      </c>
      <c r="AB575">
        <v>0</v>
      </c>
      <c r="AC575">
        <v>0</v>
      </c>
      <c r="AD575">
        <v>1</v>
      </c>
      <c r="AE575">
        <v>0</v>
      </c>
      <c r="AF575">
        <v>1</v>
      </c>
      <c r="AG575">
        <v>1</v>
      </c>
      <c r="AH575">
        <v>0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0</v>
      </c>
      <c r="AO575">
        <v>1</v>
      </c>
      <c r="AP575">
        <v>1</v>
      </c>
      <c r="AQ575">
        <v>0</v>
      </c>
      <c r="AR575">
        <v>1</v>
      </c>
      <c r="AS575">
        <v>0</v>
      </c>
      <c r="AT575">
        <v>1</v>
      </c>
      <c r="AU575">
        <v>0</v>
      </c>
      <c r="AV575">
        <v>0</v>
      </c>
      <c r="AW575">
        <v>0</v>
      </c>
      <c r="AX575">
        <v>1</v>
      </c>
      <c r="AY575">
        <v>1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1</v>
      </c>
      <c r="BG575">
        <v>0</v>
      </c>
      <c r="BH575">
        <v>0</v>
      </c>
      <c r="BI575">
        <v>0</v>
      </c>
      <c r="BJ575" s="23">
        <v>0</v>
      </c>
      <c r="BK575" s="23">
        <v>0</v>
      </c>
    </row>
    <row r="576" spans="1:63" x14ac:dyDescent="0.2">
      <c r="A576" s="21" t="s">
        <v>587</v>
      </c>
      <c r="B576">
        <f t="shared" si="44"/>
        <v>95</v>
      </c>
      <c r="C576">
        <v>575</v>
      </c>
      <c r="D576">
        <v>2019</v>
      </c>
      <c r="E576">
        <v>-0.189</v>
      </c>
      <c r="F576">
        <f>E576/G576</f>
        <v>6.7259786476868325E-2</v>
      </c>
      <c r="G576">
        <v>-2.81</v>
      </c>
      <c r="H576" s="33">
        <v>1</v>
      </c>
      <c r="I576">
        <v>1</v>
      </c>
      <c r="J576">
        <f>9*89</f>
        <v>801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1</v>
      </c>
      <c r="R576">
        <v>0</v>
      </c>
      <c r="S576">
        <v>1</v>
      </c>
      <c r="T576">
        <v>2008</v>
      </c>
      <c r="U576">
        <v>2016</v>
      </c>
      <c r="V576">
        <f t="shared" si="49"/>
        <v>2012</v>
      </c>
      <c r="W576">
        <v>1</v>
      </c>
      <c r="X576">
        <v>0</v>
      </c>
      <c r="Y576">
        <v>1</v>
      </c>
      <c r="Z576">
        <v>0</v>
      </c>
      <c r="AA576">
        <v>0</v>
      </c>
      <c r="AB576">
        <v>0</v>
      </c>
      <c r="AC576">
        <v>0</v>
      </c>
      <c r="AD576">
        <v>1</v>
      </c>
      <c r="AE576">
        <v>0</v>
      </c>
      <c r="AF576">
        <v>1</v>
      </c>
      <c r="AG576">
        <v>1</v>
      </c>
      <c r="AH576">
        <v>0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0</v>
      </c>
      <c r="AO576">
        <v>1</v>
      </c>
      <c r="AP576">
        <v>1</v>
      </c>
      <c r="AQ576">
        <v>0</v>
      </c>
      <c r="AR576">
        <v>1</v>
      </c>
      <c r="AS576">
        <v>0</v>
      </c>
      <c r="AT576">
        <v>1</v>
      </c>
      <c r="AU576">
        <v>0</v>
      </c>
      <c r="AV576">
        <v>0</v>
      </c>
      <c r="AW576">
        <v>0</v>
      </c>
      <c r="AX576">
        <v>1</v>
      </c>
      <c r="AY576">
        <v>1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1</v>
      </c>
      <c r="BG576">
        <v>0</v>
      </c>
      <c r="BH576">
        <v>0</v>
      </c>
      <c r="BI576">
        <v>0</v>
      </c>
      <c r="BJ576" s="23">
        <v>0</v>
      </c>
      <c r="BK576" s="23">
        <v>0</v>
      </c>
    </row>
    <row r="577" spans="1:63" x14ac:dyDescent="0.2">
      <c r="A577" s="21" t="s">
        <v>592</v>
      </c>
      <c r="B577">
        <f t="shared" si="44"/>
        <v>96</v>
      </c>
      <c r="C577">
        <v>576</v>
      </c>
      <c r="D577">
        <v>2014</v>
      </c>
      <c r="E577">
        <v>-1.349</v>
      </c>
      <c r="F577">
        <v>0.16200000000000001</v>
      </c>
      <c r="G577">
        <f>E577/F577</f>
        <v>-8.3271604938271597</v>
      </c>
      <c r="H577" s="33">
        <v>0</v>
      </c>
      <c r="I577">
        <v>1</v>
      </c>
      <c r="J577">
        <v>151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2011</v>
      </c>
      <c r="U577">
        <v>2011</v>
      </c>
      <c r="V577">
        <f t="shared" si="49"/>
        <v>2011</v>
      </c>
      <c r="W577">
        <v>1</v>
      </c>
      <c r="X577">
        <v>0</v>
      </c>
      <c r="Y577">
        <v>1</v>
      </c>
      <c r="Z577">
        <v>0</v>
      </c>
      <c r="AA577">
        <v>0</v>
      </c>
      <c r="AB577">
        <v>0</v>
      </c>
      <c r="AC577">
        <v>1</v>
      </c>
      <c r="AD577">
        <v>0</v>
      </c>
      <c r="AE577">
        <v>0</v>
      </c>
      <c r="AF577">
        <v>0</v>
      </c>
      <c r="AG577">
        <v>1</v>
      </c>
      <c r="AH577">
        <v>0</v>
      </c>
      <c r="AI577">
        <v>0</v>
      </c>
      <c r="AJ577">
        <v>0</v>
      </c>
      <c r="AK577">
        <v>1</v>
      </c>
      <c r="AL577">
        <v>1</v>
      </c>
      <c r="AM577">
        <v>0</v>
      </c>
      <c r="AN577">
        <v>0</v>
      </c>
      <c r="AO577">
        <v>0</v>
      </c>
      <c r="AP577">
        <v>1</v>
      </c>
      <c r="AQ577">
        <v>0</v>
      </c>
      <c r="AR577">
        <v>0</v>
      </c>
      <c r="AS577">
        <v>0</v>
      </c>
      <c r="AT577">
        <v>1</v>
      </c>
      <c r="AU577">
        <v>0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 s="23">
        <v>0</v>
      </c>
      <c r="BK577" s="23">
        <v>0</v>
      </c>
    </row>
    <row r="578" spans="1:63" x14ac:dyDescent="0.2">
      <c r="A578" s="21" t="s">
        <v>592</v>
      </c>
      <c r="B578">
        <f t="shared" si="44"/>
        <v>96</v>
      </c>
      <c r="C578">
        <v>577</v>
      </c>
      <c r="D578">
        <v>2014</v>
      </c>
      <c r="E578">
        <v>-1.2390000000000001</v>
      </c>
      <c r="F578">
        <v>0.16500000000000001</v>
      </c>
      <c r="G578">
        <f>E578/F578</f>
        <v>-7.5090909090909097</v>
      </c>
      <c r="H578" s="33">
        <v>0</v>
      </c>
      <c r="I578">
        <v>1</v>
      </c>
      <c r="J578">
        <v>151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2011</v>
      </c>
      <c r="U578">
        <v>2011</v>
      </c>
      <c r="V578">
        <f t="shared" si="49"/>
        <v>2011</v>
      </c>
      <c r="W578">
        <v>1</v>
      </c>
      <c r="X578">
        <v>0</v>
      </c>
      <c r="Y578">
        <v>1</v>
      </c>
      <c r="Z578">
        <v>0</v>
      </c>
      <c r="AA578">
        <v>0</v>
      </c>
      <c r="AB578">
        <v>0</v>
      </c>
      <c r="AC578">
        <v>1</v>
      </c>
      <c r="AD578">
        <v>0</v>
      </c>
      <c r="AE578">
        <v>0</v>
      </c>
      <c r="AF578">
        <v>0</v>
      </c>
      <c r="AG578">
        <v>1</v>
      </c>
      <c r="AH578">
        <v>0</v>
      </c>
      <c r="AI578">
        <v>0</v>
      </c>
      <c r="AJ578">
        <v>0</v>
      </c>
      <c r="AK578">
        <v>1</v>
      </c>
      <c r="AL578">
        <v>1</v>
      </c>
      <c r="AM578">
        <v>0</v>
      </c>
      <c r="AN578">
        <v>0</v>
      </c>
      <c r="AO578">
        <v>0</v>
      </c>
      <c r="AP578">
        <v>1</v>
      </c>
      <c r="AQ578">
        <v>0</v>
      </c>
      <c r="AR578">
        <v>0</v>
      </c>
      <c r="AS578">
        <v>0</v>
      </c>
      <c r="AT578">
        <v>1</v>
      </c>
      <c r="AU578">
        <v>0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 s="23">
        <v>0</v>
      </c>
      <c r="BK578" s="23">
        <v>0</v>
      </c>
    </row>
    <row r="579" spans="1:63" x14ac:dyDescent="0.2">
      <c r="A579" s="21" t="s">
        <v>602</v>
      </c>
      <c r="B579">
        <v>97</v>
      </c>
      <c r="C579">
        <v>578</v>
      </c>
      <c r="D579">
        <v>2013</v>
      </c>
      <c r="E579">
        <v>-0.78</v>
      </c>
      <c r="F579">
        <f t="shared" ref="F579:F614" si="51">E579/G579</f>
        <v>0.27758007117437722</v>
      </c>
      <c r="G579">
        <v>-2.81</v>
      </c>
      <c r="H579" s="33">
        <v>1</v>
      </c>
      <c r="I579">
        <v>1</v>
      </c>
      <c r="J579">
        <v>11449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2009</v>
      </c>
      <c r="U579">
        <v>2009</v>
      </c>
      <c r="V579">
        <f t="shared" si="49"/>
        <v>2009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</v>
      </c>
      <c r="AE579">
        <v>1</v>
      </c>
      <c r="AF579">
        <v>1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1</v>
      </c>
      <c r="BE579">
        <v>0</v>
      </c>
      <c r="BF579">
        <v>0</v>
      </c>
      <c r="BG579">
        <v>0</v>
      </c>
      <c r="BH579">
        <v>0</v>
      </c>
      <c r="BI579">
        <v>0</v>
      </c>
      <c r="BJ579" s="23">
        <v>1</v>
      </c>
      <c r="BK579" s="23">
        <v>0</v>
      </c>
    </row>
    <row r="580" spans="1:63" x14ac:dyDescent="0.2">
      <c r="A580" s="21" t="s">
        <v>602</v>
      </c>
      <c r="B580">
        <v>97</v>
      </c>
      <c r="C580">
        <v>579</v>
      </c>
      <c r="D580">
        <v>2013</v>
      </c>
      <c r="E580">
        <v>-0.79</v>
      </c>
      <c r="F580">
        <f t="shared" si="51"/>
        <v>0.28113879003558717</v>
      </c>
      <c r="G580">
        <v>-2.81</v>
      </c>
      <c r="H580" s="33">
        <v>1</v>
      </c>
      <c r="I580">
        <v>1</v>
      </c>
      <c r="J580">
        <v>11449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2009</v>
      </c>
      <c r="U580">
        <v>2009</v>
      </c>
      <c r="V580">
        <f t="shared" si="49"/>
        <v>2009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</v>
      </c>
      <c r="AE580">
        <v>1</v>
      </c>
      <c r="AF580">
        <v>1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1</v>
      </c>
      <c r="BE580">
        <v>0</v>
      </c>
      <c r="BF580">
        <v>0</v>
      </c>
      <c r="BG580">
        <v>0</v>
      </c>
      <c r="BH580">
        <v>0</v>
      </c>
      <c r="BI580">
        <v>0</v>
      </c>
      <c r="BJ580" s="23">
        <v>1</v>
      </c>
      <c r="BK580" s="23">
        <v>0</v>
      </c>
    </row>
    <row r="581" spans="1:63" x14ac:dyDescent="0.2">
      <c r="A581" s="21" t="s">
        <v>602</v>
      </c>
      <c r="B581">
        <v>97</v>
      </c>
      <c r="C581">
        <v>580</v>
      </c>
      <c r="D581">
        <v>2013</v>
      </c>
      <c r="E581">
        <v>-0.79</v>
      </c>
      <c r="F581">
        <f t="shared" si="51"/>
        <v>0.28113879003558717</v>
      </c>
      <c r="G581">
        <v>-2.81</v>
      </c>
      <c r="H581" s="33">
        <v>1</v>
      </c>
      <c r="I581">
        <v>1</v>
      </c>
      <c r="J581">
        <v>11449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2009</v>
      </c>
      <c r="U581">
        <v>2009</v>
      </c>
      <c r="V581">
        <f t="shared" si="49"/>
        <v>2009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</v>
      </c>
      <c r="AE581">
        <v>1</v>
      </c>
      <c r="AF581">
        <v>1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1</v>
      </c>
      <c r="BE581">
        <v>0</v>
      </c>
      <c r="BF581">
        <v>0</v>
      </c>
      <c r="BG581">
        <v>0</v>
      </c>
      <c r="BH581">
        <v>0</v>
      </c>
      <c r="BI581">
        <v>0</v>
      </c>
      <c r="BJ581" s="23">
        <v>1</v>
      </c>
      <c r="BK581" s="23">
        <v>0</v>
      </c>
    </row>
    <row r="582" spans="1:63" x14ac:dyDescent="0.2">
      <c r="A582" s="21" t="s">
        <v>602</v>
      </c>
      <c r="B582">
        <v>97</v>
      </c>
      <c r="C582">
        <v>581</v>
      </c>
      <c r="D582">
        <v>2013</v>
      </c>
      <c r="E582">
        <v>-0.79</v>
      </c>
      <c r="F582">
        <f t="shared" si="51"/>
        <v>0.28113879003558717</v>
      </c>
      <c r="G582">
        <v>-2.81</v>
      </c>
      <c r="H582" s="33">
        <v>1</v>
      </c>
      <c r="I582">
        <v>1</v>
      </c>
      <c r="J582">
        <v>11449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2009</v>
      </c>
      <c r="U582">
        <v>2009</v>
      </c>
      <c r="V582">
        <f t="shared" si="49"/>
        <v>2009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</v>
      </c>
      <c r="AE582">
        <v>1</v>
      </c>
      <c r="AF582">
        <v>1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1</v>
      </c>
      <c r="BE582">
        <v>0</v>
      </c>
      <c r="BF582">
        <v>0</v>
      </c>
      <c r="BG582">
        <v>0</v>
      </c>
      <c r="BH582">
        <v>0</v>
      </c>
      <c r="BI582">
        <v>0</v>
      </c>
      <c r="BJ582" s="23">
        <v>1</v>
      </c>
      <c r="BK582" s="23">
        <v>0</v>
      </c>
    </row>
    <row r="583" spans="1:63" x14ac:dyDescent="0.2">
      <c r="A583" s="21" t="s">
        <v>606</v>
      </c>
      <c r="B583">
        <v>98</v>
      </c>
      <c r="C583">
        <v>582</v>
      </c>
      <c r="D583">
        <v>2018</v>
      </c>
      <c r="E583">
        <v>-0.93500000000000005</v>
      </c>
      <c r="F583">
        <f t="shared" si="51"/>
        <v>0.33274021352313171</v>
      </c>
      <c r="G583">
        <v>-2.81</v>
      </c>
      <c r="H583" s="33">
        <v>1</v>
      </c>
      <c r="I583">
        <v>1</v>
      </c>
      <c r="J583">
        <v>5200</v>
      </c>
      <c r="K583">
        <v>0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0</v>
      </c>
      <c r="S583">
        <v>0</v>
      </c>
      <c r="T583">
        <v>2000</v>
      </c>
      <c r="U583">
        <v>2012</v>
      </c>
      <c r="V583">
        <f t="shared" si="49"/>
        <v>2006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1</v>
      </c>
      <c r="AE583">
        <v>1</v>
      </c>
      <c r="AF583">
        <v>1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 s="23">
        <v>0</v>
      </c>
      <c r="BK583" s="23">
        <v>0</v>
      </c>
    </row>
    <row r="584" spans="1:63" x14ac:dyDescent="0.2">
      <c r="A584" s="21" t="s">
        <v>606</v>
      </c>
      <c r="B584">
        <v>98</v>
      </c>
      <c r="C584">
        <v>583</v>
      </c>
      <c r="D584">
        <v>2018</v>
      </c>
      <c r="E584">
        <v>-0.93500000000000005</v>
      </c>
      <c r="F584">
        <f t="shared" si="51"/>
        <v>0.33274021352313171</v>
      </c>
      <c r="G584">
        <v>-2.81</v>
      </c>
      <c r="H584" s="33">
        <v>1</v>
      </c>
      <c r="I584">
        <v>1</v>
      </c>
      <c r="J584">
        <v>5200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1</v>
      </c>
      <c r="R584">
        <v>0</v>
      </c>
      <c r="S584">
        <v>0</v>
      </c>
      <c r="T584">
        <v>2000</v>
      </c>
      <c r="U584">
        <v>2012</v>
      </c>
      <c r="V584">
        <f t="shared" si="49"/>
        <v>2006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1</v>
      </c>
      <c r="AF584">
        <v>1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 s="23">
        <v>0</v>
      </c>
      <c r="BK584" s="23">
        <v>0</v>
      </c>
    </row>
    <row r="585" spans="1:63" x14ac:dyDescent="0.2">
      <c r="A585" s="21" t="s">
        <v>606</v>
      </c>
      <c r="B585">
        <v>98</v>
      </c>
      <c r="C585">
        <v>584</v>
      </c>
      <c r="D585">
        <v>2018</v>
      </c>
      <c r="E585">
        <v>-0.88900000000000001</v>
      </c>
      <c r="F585">
        <f t="shared" si="51"/>
        <v>0.31637010676156585</v>
      </c>
      <c r="G585">
        <v>-2.81</v>
      </c>
      <c r="H585" s="33">
        <v>1</v>
      </c>
      <c r="I585">
        <v>1</v>
      </c>
      <c r="J585">
        <v>5200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2000</v>
      </c>
      <c r="U585">
        <v>2000</v>
      </c>
      <c r="V585">
        <f t="shared" si="49"/>
        <v>2000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1</v>
      </c>
      <c r="AF585">
        <v>1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 s="23">
        <v>0</v>
      </c>
      <c r="BK585" s="23">
        <v>0</v>
      </c>
    </row>
    <row r="586" spans="1:63" x14ac:dyDescent="0.2">
      <c r="A586" s="21" t="s">
        <v>606</v>
      </c>
      <c r="B586">
        <v>98</v>
      </c>
      <c r="C586">
        <v>585</v>
      </c>
      <c r="D586">
        <v>2018</v>
      </c>
      <c r="E586">
        <v>-0.87</v>
      </c>
      <c r="F586">
        <f t="shared" si="51"/>
        <v>0.30960854092526691</v>
      </c>
      <c r="G586">
        <v>-2.81</v>
      </c>
      <c r="H586" s="33">
        <v>1</v>
      </c>
      <c r="I586">
        <v>1</v>
      </c>
      <c r="J586">
        <v>5200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>
        <v>0</v>
      </c>
      <c r="T586">
        <v>2001</v>
      </c>
      <c r="U586">
        <v>2001</v>
      </c>
      <c r="V586">
        <f t="shared" si="49"/>
        <v>2001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</v>
      </c>
      <c r="AF586">
        <v>1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 s="23">
        <v>0</v>
      </c>
      <c r="BK586" s="23">
        <v>0</v>
      </c>
    </row>
    <row r="587" spans="1:63" x14ac:dyDescent="0.2">
      <c r="A587" s="21" t="s">
        <v>606</v>
      </c>
      <c r="B587">
        <v>98</v>
      </c>
      <c r="C587">
        <v>586</v>
      </c>
      <c r="D587">
        <v>2018</v>
      </c>
      <c r="E587">
        <v>-0.84399999999999997</v>
      </c>
      <c r="F587">
        <f t="shared" si="51"/>
        <v>0.30035587188612101</v>
      </c>
      <c r="G587">
        <v>-2.81</v>
      </c>
      <c r="H587" s="33">
        <v>1</v>
      </c>
      <c r="I587">
        <v>1</v>
      </c>
      <c r="J587">
        <v>5200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2002</v>
      </c>
      <c r="U587">
        <v>2002</v>
      </c>
      <c r="V587">
        <f t="shared" si="49"/>
        <v>2002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1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 s="23">
        <v>0</v>
      </c>
      <c r="BK587" s="23">
        <v>0</v>
      </c>
    </row>
    <row r="588" spans="1:63" x14ac:dyDescent="0.2">
      <c r="A588" s="21" t="s">
        <v>606</v>
      </c>
      <c r="B588">
        <v>98</v>
      </c>
      <c r="C588">
        <v>587</v>
      </c>
      <c r="D588">
        <v>2018</v>
      </c>
      <c r="E588">
        <v>-0.86599999999999999</v>
      </c>
      <c r="F588">
        <f t="shared" si="51"/>
        <v>0.30818505338078289</v>
      </c>
      <c r="G588">
        <v>-2.81</v>
      </c>
      <c r="H588" s="33">
        <v>1</v>
      </c>
      <c r="I588">
        <v>1</v>
      </c>
      <c r="J588">
        <v>5200</v>
      </c>
      <c r="K588">
        <v>0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0</v>
      </c>
      <c r="S588">
        <v>0</v>
      </c>
      <c r="T588">
        <v>2003</v>
      </c>
      <c r="U588">
        <v>2003</v>
      </c>
      <c r="V588">
        <f t="shared" si="49"/>
        <v>2003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1</v>
      </c>
      <c r="AF588">
        <v>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 s="23">
        <v>0</v>
      </c>
      <c r="BK588" s="23">
        <v>0</v>
      </c>
    </row>
    <row r="589" spans="1:63" x14ac:dyDescent="0.2">
      <c r="A589" s="21" t="s">
        <v>606</v>
      </c>
      <c r="B589">
        <v>98</v>
      </c>
      <c r="C589">
        <v>588</v>
      </c>
      <c r="D589">
        <v>2018</v>
      </c>
      <c r="E589">
        <v>-0.873</v>
      </c>
      <c r="F589">
        <f t="shared" si="51"/>
        <v>0.3106761565836299</v>
      </c>
      <c r="G589">
        <v>-2.81</v>
      </c>
      <c r="H589" s="33">
        <v>1</v>
      </c>
      <c r="I589">
        <v>1</v>
      </c>
      <c r="J589">
        <v>5200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2004</v>
      </c>
      <c r="U589">
        <v>2004</v>
      </c>
      <c r="V589">
        <f t="shared" ref="V589:V613" si="52">ROUND(AVERAGE(T589:U589), 0)</f>
        <v>2004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</v>
      </c>
      <c r="AF589">
        <v>1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 s="23">
        <v>0</v>
      </c>
      <c r="BK589" s="23">
        <v>0</v>
      </c>
    </row>
    <row r="590" spans="1:63" x14ac:dyDescent="0.2">
      <c r="A590" s="21" t="s">
        <v>606</v>
      </c>
      <c r="B590">
        <v>98</v>
      </c>
      <c r="C590">
        <v>589</v>
      </c>
      <c r="D590">
        <v>2018</v>
      </c>
      <c r="E590">
        <v>-0.89800000000000002</v>
      </c>
      <c r="F590">
        <f t="shared" si="51"/>
        <v>0.31957295373665479</v>
      </c>
      <c r="G590">
        <v>-2.81</v>
      </c>
      <c r="H590" s="33">
        <v>1</v>
      </c>
      <c r="I590">
        <v>1</v>
      </c>
      <c r="J590">
        <v>5200</v>
      </c>
      <c r="K590">
        <v>0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0</v>
      </c>
      <c r="T590">
        <v>2005</v>
      </c>
      <c r="U590">
        <v>2005</v>
      </c>
      <c r="V590">
        <f t="shared" si="52"/>
        <v>2005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1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 s="23">
        <v>0</v>
      </c>
      <c r="BK590" s="23">
        <v>0</v>
      </c>
    </row>
    <row r="591" spans="1:63" x14ac:dyDescent="0.2">
      <c r="A591" s="21" t="s">
        <v>606</v>
      </c>
      <c r="B591">
        <v>98</v>
      </c>
      <c r="C591">
        <v>590</v>
      </c>
      <c r="D591">
        <v>2018</v>
      </c>
      <c r="E591">
        <v>-0.90500000000000003</v>
      </c>
      <c r="F591">
        <f t="shared" si="51"/>
        <v>0.3220640569395018</v>
      </c>
      <c r="G591">
        <v>-2.81</v>
      </c>
      <c r="H591" s="33">
        <v>1</v>
      </c>
      <c r="I591">
        <v>1</v>
      </c>
      <c r="J591">
        <v>5200</v>
      </c>
      <c r="K591">
        <v>0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0</v>
      </c>
      <c r="T591">
        <v>2006</v>
      </c>
      <c r="U591">
        <v>2006</v>
      </c>
      <c r="V591">
        <f t="shared" si="52"/>
        <v>2006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1</v>
      </c>
      <c r="AF591">
        <v>1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 s="23">
        <v>0</v>
      </c>
      <c r="BK591" s="23">
        <v>0</v>
      </c>
    </row>
    <row r="592" spans="1:63" x14ac:dyDescent="0.2">
      <c r="A592" s="21" t="s">
        <v>606</v>
      </c>
      <c r="B592">
        <v>98</v>
      </c>
      <c r="C592">
        <v>591</v>
      </c>
      <c r="D592">
        <v>2018</v>
      </c>
      <c r="E592">
        <v>-0.91400000000000003</v>
      </c>
      <c r="F592">
        <f t="shared" si="51"/>
        <v>0.32526690391459073</v>
      </c>
      <c r="G592">
        <v>-2.81</v>
      </c>
      <c r="H592" s="33">
        <v>1</v>
      </c>
      <c r="I592">
        <v>1</v>
      </c>
      <c r="J592">
        <v>5200</v>
      </c>
      <c r="K592">
        <v>0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2007</v>
      </c>
      <c r="U592">
        <v>2007</v>
      </c>
      <c r="V592">
        <f t="shared" si="52"/>
        <v>2007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1</v>
      </c>
      <c r="AF592">
        <v>1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 s="23">
        <v>0</v>
      </c>
      <c r="BK592" s="23">
        <v>0</v>
      </c>
    </row>
    <row r="593" spans="1:63" x14ac:dyDescent="0.2">
      <c r="A593" s="21" t="s">
        <v>606</v>
      </c>
      <c r="B593">
        <v>98</v>
      </c>
      <c r="C593">
        <v>592</v>
      </c>
      <c r="D593">
        <v>2018</v>
      </c>
      <c r="E593">
        <v>-0.94699999999999995</v>
      </c>
      <c r="F593">
        <f t="shared" si="51"/>
        <v>0.33701067615658359</v>
      </c>
      <c r="G593">
        <v>-2.81</v>
      </c>
      <c r="H593" s="33">
        <v>1</v>
      </c>
      <c r="I593">
        <v>1</v>
      </c>
      <c r="J593">
        <v>5200</v>
      </c>
      <c r="K593">
        <v>0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0</v>
      </c>
      <c r="S593">
        <v>0</v>
      </c>
      <c r="T593">
        <v>2008</v>
      </c>
      <c r="U593">
        <v>2008</v>
      </c>
      <c r="V593">
        <f t="shared" si="52"/>
        <v>2008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1</v>
      </c>
      <c r="AF593">
        <v>1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 s="23">
        <v>0</v>
      </c>
      <c r="BK593" s="23">
        <v>0</v>
      </c>
    </row>
    <row r="594" spans="1:63" x14ac:dyDescent="0.2">
      <c r="A594" s="21" t="s">
        <v>606</v>
      </c>
      <c r="B594">
        <v>98</v>
      </c>
      <c r="C594">
        <v>593</v>
      </c>
      <c r="D594">
        <v>2018</v>
      </c>
      <c r="E594">
        <v>-0.996</v>
      </c>
      <c r="F594">
        <f t="shared" si="51"/>
        <v>0.35444839857651245</v>
      </c>
      <c r="G594">
        <v>-2.81</v>
      </c>
      <c r="H594" s="33">
        <v>1</v>
      </c>
      <c r="I594">
        <v>1</v>
      </c>
      <c r="J594">
        <v>5200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1</v>
      </c>
      <c r="R594">
        <v>0</v>
      </c>
      <c r="S594">
        <v>0</v>
      </c>
      <c r="T594">
        <v>2009</v>
      </c>
      <c r="U594">
        <v>2009</v>
      </c>
      <c r="V594">
        <f t="shared" si="52"/>
        <v>2009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1</v>
      </c>
      <c r="AF594">
        <v>1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 s="23">
        <v>0</v>
      </c>
      <c r="BK594" s="23">
        <v>0</v>
      </c>
    </row>
    <row r="595" spans="1:63" x14ac:dyDescent="0.2">
      <c r="A595" s="21" t="s">
        <v>606</v>
      </c>
      <c r="B595">
        <v>98</v>
      </c>
      <c r="C595">
        <v>594</v>
      </c>
      <c r="D595">
        <v>2018</v>
      </c>
      <c r="E595">
        <v>-1.0229999999999999</v>
      </c>
      <c r="F595">
        <f t="shared" si="51"/>
        <v>0.36405693950177931</v>
      </c>
      <c r="G595">
        <v>-2.81</v>
      </c>
      <c r="H595" s="33">
        <v>1</v>
      </c>
      <c r="I595">
        <v>1</v>
      </c>
      <c r="J595">
        <v>5200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1</v>
      </c>
      <c r="R595">
        <v>0</v>
      </c>
      <c r="S595">
        <v>0</v>
      </c>
      <c r="T595">
        <v>2010</v>
      </c>
      <c r="U595">
        <v>2010</v>
      </c>
      <c r="V595">
        <f t="shared" si="52"/>
        <v>2010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 s="23">
        <v>0</v>
      </c>
      <c r="BK595" s="23">
        <v>0</v>
      </c>
    </row>
    <row r="596" spans="1:63" x14ac:dyDescent="0.2">
      <c r="A596" s="21" t="s">
        <v>606</v>
      </c>
      <c r="B596">
        <v>98</v>
      </c>
      <c r="C596">
        <v>595</v>
      </c>
      <c r="D596">
        <v>2018</v>
      </c>
      <c r="E596">
        <v>-1.0449999999999999</v>
      </c>
      <c r="F596">
        <f t="shared" si="51"/>
        <v>0.37188612099644125</v>
      </c>
      <c r="G596">
        <v>-2.81</v>
      </c>
      <c r="H596" s="33">
        <v>1</v>
      </c>
      <c r="I596">
        <v>1</v>
      </c>
      <c r="J596">
        <v>5200</v>
      </c>
      <c r="K596">
        <v>0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2011</v>
      </c>
      <c r="U596">
        <v>2011</v>
      </c>
      <c r="V596">
        <f t="shared" si="52"/>
        <v>2011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1</v>
      </c>
      <c r="AF596">
        <v>1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 s="23">
        <v>0</v>
      </c>
      <c r="BK596" s="23">
        <v>0</v>
      </c>
    </row>
    <row r="597" spans="1:63" x14ac:dyDescent="0.2">
      <c r="A597" s="21" t="s">
        <v>606</v>
      </c>
      <c r="B597">
        <v>98</v>
      </c>
      <c r="C597">
        <v>596</v>
      </c>
      <c r="D597">
        <v>2018</v>
      </c>
      <c r="E597">
        <v>-1.0589999999999999</v>
      </c>
      <c r="F597">
        <f t="shared" si="51"/>
        <v>0.37686832740213522</v>
      </c>
      <c r="G597">
        <v>-2.81</v>
      </c>
      <c r="H597" s="33">
        <v>1</v>
      </c>
      <c r="I597">
        <v>1</v>
      </c>
      <c r="J597">
        <v>5200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1</v>
      </c>
      <c r="R597">
        <v>0</v>
      </c>
      <c r="S597">
        <v>0</v>
      </c>
      <c r="T597">
        <v>2012</v>
      </c>
      <c r="U597">
        <v>2012</v>
      </c>
      <c r="V597">
        <f t="shared" si="52"/>
        <v>2012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1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 s="23">
        <v>0</v>
      </c>
      <c r="BK597" s="23">
        <v>0</v>
      </c>
    </row>
    <row r="598" spans="1:63" x14ac:dyDescent="0.2">
      <c r="A598" s="21" t="s">
        <v>606</v>
      </c>
      <c r="B598">
        <v>98</v>
      </c>
      <c r="C598">
        <v>597</v>
      </c>
      <c r="D598">
        <v>2018</v>
      </c>
      <c r="E598">
        <v>-0.92600000000000005</v>
      </c>
      <c r="F598">
        <f t="shared" si="51"/>
        <v>0.32953736654804272</v>
      </c>
      <c r="G598">
        <v>-2.81</v>
      </c>
      <c r="H598" s="33">
        <v>1</v>
      </c>
      <c r="I598">
        <v>1</v>
      </c>
      <c r="J598">
        <v>5200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2000</v>
      </c>
      <c r="U598">
        <v>2012</v>
      </c>
      <c r="V598">
        <f t="shared" si="52"/>
        <v>2006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</v>
      </c>
      <c r="AE598">
        <v>1</v>
      </c>
      <c r="AF598">
        <v>1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1</v>
      </c>
      <c r="BA598">
        <v>0</v>
      </c>
      <c r="BB598">
        <v>0</v>
      </c>
      <c r="BC598">
        <v>0</v>
      </c>
      <c r="BD598">
        <v>1</v>
      </c>
      <c r="BE598">
        <v>0</v>
      </c>
      <c r="BF598">
        <v>0</v>
      </c>
      <c r="BG598">
        <v>0</v>
      </c>
      <c r="BH598">
        <v>0</v>
      </c>
      <c r="BI598">
        <v>0</v>
      </c>
      <c r="BJ598" s="23">
        <v>1</v>
      </c>
      <c r="BK598" s="23">
        <v>0</v>
      </c>
    </row>
    <row r="599" spans="1:63" x14ac:dyDescent="0.2">
      <c r="A599" s="21" t="s">
        <v>606</v>
      </c>
      <c r="B599">
        <v>98</v>
      </c>
      <c r="C599">
        <v>598</v>
      </c>
      <c r="D599">
        <v>2018</v>
      </c>
      <c r="E599">
        <v>-0.874</v>
      </c>
      <c r="F599">
        <f t="shared" si="51"/>
        <v>0.31103202846975087</v>
      </c>
      <c r="G599">
        <v>-2.81</v>
      </c>
      <c r="H599" s="33">
        <v>1</v>
      </c>
      <c r="I599">
        <v>1</v>
      </c>
      <c r="J599">
        <v>5200</v>
      </c>
      <c r="K599">
        <v>0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0</v>
      </c>
      <c r="S599">
        <v>0</v>
      </c>
      <c r="T599">
        <v>2000</v>
      </c>
      <c r="U599">
        <v>2000</v>
      </c>
      <c r="V599">
        <f t="shared" si="52"/>
        <v>2000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1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1</v>
      </c>
      <c r="BA599">
        <v>0</v>
      </c>
      <c r="BB599">
        <v>0</v>
      </c>
      <c r="BC599">
        <v>0</v>
      </c>
      <c r="BD599">
        <v>1</v>
      </c>
      <c r="BE599">
        <v>0</v>
      </c>
      <c r="BF599">
        <v>0</v>
      </c>
      <c r="BG599">
        <v>0</v>
      </c>
      <c r="BH599">
        <v>0</v>
      </c>
      <c r="BI599">
        <v>0</v>
      </c>
      <c r="BJ599" s="23">
        <v>1</v>
      </c>
      <c r="BK599" s="23">
        <v>0</v>
      </c>
    </row>
    <row r="600" spans="1:63" x14ac:dyDescent="0.2">
      <c r="A600" s="21" t="s">
        <v>606</v>
      </c>
      <c r="B600">
        <v>98</v>
      </c>
      <c r="C600">
        <v>599</v>
      </c>
      <c r="D600">
        <v>2018</v>
      </c>
      <c r="E600">
        <v>-0.86</v>
      </c>
      <c r="F600">
        <f t="shared" si="51"/>
        <v>0.30604982206405695</v>
      </c>
      <c r="G600">
        <v>-2.81</v>
      </c>
      <c r="H600" s="33">
        <v>1</v>
      </c>
      <c r="I600">
        <v>1</v>
      </c>
      <c r="J600">
        <v>5200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0</v>
      </c>
      <c r="T600">
        <v>2001</v>
      </c>
      <c r="U600">
        <v>2001</v>
      </c>
      <c r="V600">
        <f t="shared" si="52"/>
        <v>2001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1</v>
      </c>
      <c r="AF600">
        <v>1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1</v>
      </c>
      <c r="BA600">
        <v>0</v>
      </c>
      <c r="BB600">
        <v>0</v>
      </c>
      <c r="BC600">
        <v>0</v>
      </c>
      <c r="BD600">
        <v>1</v>
      </c>
      <c r="BE600">
        <v>0</v>
      </c>
      <c r="BF600">
        <v>0</v>
      </c>
      <c r="BG600">
        <v>0</v>
      </c>
      <c r="BH600">
        <v>0</v>
      </c>
      <c r="BI600">
        <v>0</v>
      </c>
      <c r="BJ600" s="23">
        <v>1</v>
      </c>
      <c r="BK600" s="23">
        <v>0</v>
      </c>
    </row>
    <row r="601" spans="1:63" x14ac:dyDescent="0.2">
      <c r="A601" s="21" t="s">
        <v>606</v>
      </c>
      <c r="B601">
        <v>98</v>
      </c>
      <c r="C601">
        <v>600</v>
      </c>
      <c r="D601">
        <v>2018</v>
      </c>
      <c r="E601">
        <v>-0.83399999999999996</v>
      </c>
      <c r="F601">
        <f t="shared" si="51"/>
        <v>0.296797153024911</v>
      </c>
      <c r="G601">
        <v>-2.81</v>
      </c>
      <c r="H601" s="33">
        <v>1</v>
      </c>
      <c r="I601">
        <v>1</v>
      </c>
      <c r="J601">
        <v>5200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1</v>
      </c>
      <c r="R601">
        <v>0</v>
      </c>
      <c r="S601">
        <v>0</v>
      </c>
      <c r="T601">
        <v>2002</v>
      </c>
      <c r="U601">
        <v>2002</v>
      </c>
      <c r="V601">
        <f t="shared" si="52"/>
        <v>2002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1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1</v>
      </c>
      <c r="BA601">
        <v>0</v>
      </c>
      <c r="BB601">
        <v>0</v>
      </c>
      <c r="BC601">
        <v>0</v>
      </c>
      <c r="BD601">
        <v>1</v>
      </c>
      <c r="BE601">
        <v>0</v>
      </c>
      <c r="BF601">
        <v>0</v>
      </c>
      <c r="BG601">
        <v>0</v>
      </c>
      <c r="BH601">
        <v>0</v>
      </c>
      <c r="BI601">
        <v>0</v>
      </c>
      <c r="BJ601" s="23">
        <v>1</v>
      </c>
      <c r="BK601" s="23">
        <v>0</v>
      </c>
    </row>
    <row r="602" spans="1:63" x14ac:dyDescent="0.2">
      <c r="A602" s="21" t="s">
        <v>606</v>
      </c>
      <c r="B602">
        <v>98</v>
      </c>
      <c r="C602">
        <v>601</v>
      </c>
      <c r="D602">
        <v>2018</v>
      </c>
      <c r="E602">
        <v>-0.86</v>
      </c>
      <c r="F602">
        <f t="shared" si="51"/>
        <v>0.30604982206405695</v>
      </c>
      <c r="G602">
        <v>-2.81</v>
      </c>
      <c r="H602" s="33">
        <v>1</v>
      </c>
      <c r="I602">
        <v>1</v>
      </c>
      <c r="J602">
        <v>5200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2003</v>
      </c>
      <c r="U602">
        <v>2003</v>
      </c>
      <c r="V602">
        <f t="shared" si="52"/>
        <v>2003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1</v>
      </c>
      <c r="AF602">
        <v>1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1</v>
      </c>
      <c r="BA602">
        <v>0</v>
      </c>
      <c r="BB602">
        <v>0</v>
      </c>
      <c r="BC602">
        <v>0</v>
      </c>
      <c r="BD602">
        <v>1</v>
      </c>
      <c r="BE602">
        <v>0</v>
      </c>
      <c r="BF602">
        <v>0</v>
      </c>
      <c r="BG602">
        <v>0</v>
      </c>
      <c r="BH602">
        <v>0</v>
      </c>
      <c r="BI602">
        <v>0</v>
      </c>
      <c r="BJ602" s="23">
        <v>1</v>
      </c>
      <c r="BK602" s="23">
        <v>0</v>
      </c>
    </row>
    <row r="603" spans="1:63" x14ac:dyDescent="0.2">
      <c r="A603" s="21" t="s">
        <v>606</v>
      </c>
      <c r="B603">
        <v>98</v>
      </c>
      <c r="C603">
        <v>602</v>
      </c>
      <c r="D603">
        <v>2018</v>
      </c>
      <c r="E603">
        <v>-0.86499999999999999</v>
      </c>
      <c r="F603">
        <f t="shared" si="51"/>
        <v>0.30782918149466193</v>
      </c>
      <c r="G603">
        <v>-2.81</v>
      </c>
      <c r="H603" s="33">
        <v>1</v>
      </c>
      <c r="I603">
        <v>1</v>
      </c>
      <c r="J603">
        <v>5200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2004</v>
      </c>
      <c r="U603">
        <v>2004</v>
      </c>
      <c r="V603">
        <f t="shared" si="52"/>
        <v>2004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</v>
      </c>
      <c r="AF603">
        <v>1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1</v>
      </c>
      <c r="BA603">
        <v>0</v>
      </c>
      <c r="BB603">
        <v>0</v>
      </c>
      <c r="BC603">
        <v>0</v>
      </c>
      <c r="BD603">
        <v>1</v>
      </c>
      <c r="BE603">
        <v>0</v>
      </c>
      <c r="BF603">
        <v>0</v>
      </c>
      <c r="BG603">
        <v>0</v>
      </c>
      <c r="BH603">
        <v>0</v>
      </c>
      <c r="BI603">
        <v>0</v>
      </c>
      <c r="BJ603" s="23">
        <v>1</v>
      </c>
      <c r="BK603" s="23">
        <v>0</v>
      </c>
    </row>
    <row r="604" spans="1:63" x14ac:dyDescent="0.2">
      <c r="A604" s="21" t="s">
        <v>606</v>
      </c>
      <c r="B604">
        <v>98</v>
      </c>
      <c r="C604">
        <v>603</v>
      </c>
      <c r="D604">
        <v>2018</v>
      </c>
      <c r="E604">
        <v>-0.89400000000000002</v>
      </c>
      <c r="F604">
        <f t="shared" si="51"/>
        <v>0.31814946619217083</v>
      </c>
      <c r="G604">
        <v>-2.81</v>
      </c>
      <c r="H604" s="33">
        <v>1</v>
      </c>
      <c r="I604">
        <v>1</v>
      </c>
      <c r="J604">
        <v>5200</v>
      </c>
      <c r="K604">
        <v>0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0</v>
      </c>
      <c r="T604">
        <v>2005</v>
      </c>
      <c r="U604">
        <v>2005</v>
      </c>
      <c r="V604">
        <f t="shared" si="52"/>
        <v>2005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1</v>
      </c>
      <c r="AF604">
        <v>1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1</v>
      </c>
      <c r="BA604">
        <v>0</v>
      </c>
      <c r="BB604">
        <v>0</v>
      </c>
      <c r="BC604">
        <v>0</v>
      </c>
      <c r="BD604">
        <v>1</v>
      </c>
      <c r="BE604">
        <v>0</v>
      </c>
      <c r="BF604">
        <v>0</v>
      </c>
      <c r="BG604">
        <v>0</v>
      </c>
      <c r="BH604">
        <v>0</v>
      </c>
      <c r="BI604">
        <v>0</v>
      </c>
      <c r="BJ604" s="23">
        <v>1</v>
      </c>
      <c r="BK604" s="23">
        <v>0</v>
      </c>
    </row>
    <row r="605" spans="1:63" x14ac:dyDescent="0.2">
      <c r="A605" s="21" t="s">
        <v>606</v>
      </c>
      <c r="B605">
        <v>98</v>
      </c>
      <c r="C605">
        <v>604</v>
      </c>
      <c r="D605">
        <v>2018</v>
      </c>
      <c r="E605">
        <v>-0.89700000000000002</v>
      </c>
      <c r="F605">
        <f t="shared" si="51"/>
        <v>0.31921708185053382</v>
      </c>
      <c r="G605">
        <v>-2.81</v>
      </c>
      <c r="H605" s="33">
        <v>1</v>
      </c>
      <c r="I605">
        <v>1</v>
      </c>
      <c r="J605">
        <v>5200</v>
      </c>
      <c r="K605">
        <v>0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2006</v>
      </c>
      <c r="U605">
        <v>2006</v>
      </c>
      <c r="V605">
        <f t="shared" si="52"/>
        <v>2006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1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1</v>
      </c>
      <c r="BA605">
        <v>0</v>
      </c>
      <c r="BB605">
        <v>0</v>
      </c>
      <c r="BC605">
        <v>0</v>
      </c>
      <c r="BD605">
        <v>1</v>
      </c>
      <c r="BE605">
        <v>0</v>
      </c>
      <c r="BF605">
        <v>0</v>
      </c>
      <c r="BG605">
        <v>0</v>
      </c>
      <c r="BH605">
        <v>0</v>
      </c>
      <c r="BI605">
        <v>0</v>
      </c>
      <c r="BJ605" s="23">
        <v>1</v>
      </c>
      <c r="BK605" s="23">
        <v>0</v>
      </c>
    </row>
    <row r="606" spans="1:63" x14ac:dyDescent="0.2">
      <c r="A606" s="21" t="s">
        <v>606</v>
      </c>
      <c r="B606">
        <v>98</v>
      </c>
      <c r="C606">
        <v>605</v>
      </c>
      <c r="D606">
        <v>2018</v>
      </c>
      <c r="E606">
        <v>-0.90500000000000003</v>
      </c>
      <c r="F606">
        <f t="shared" si="51"/>
        <v>0.3220640569395018</v>
      </c>
      <c r="G606">
        <v>-2.81</v>
      </c>
      <c r="H606" s="33">
        <v>1</v>
      </c>
      <c r="I606">
        <v>1</v>
      </c>
      <c r="J606">
        <v>5200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1</v>
      </c>
      <c r="R606">
        <v>0</v>
      </c>
      <c r="S606">
        <v>0</v>
      </c>
      <c r="T606">
        <v>2007</v>
      </c>
      <c r="U606">
        <v>2007</v>
      </c>
      <c r="V606">
        <f t="shared" si="52"/>
        <v>2007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1</v>
      </c>
      <c r="AF606">
        <v>1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1</v>
      </c>
      <c r="BA606">
        <v>0</v>
      </c>
      <c r="BB606">
        <v>0</v>
      </c>
      <c r="BC606">
        <v>0</v>
      </c>
      <c r="BD606">
        <v>1</v>
      </c>
      <c r="BE606">
        <v>0</v>
      </c>
      <c r="BF606">
        <v>0</v>
      </c>
      <c r="BG606">
        <v>0</v>
      </c>
      <c r="BH606">
        <v>0</v>
      </c>
      <c r="BI606">
        <v>0</v>
      </c>
      <c r="BJ606" s="23">
        <v>1</v>
      </c>
      <c r="BK606" s="23">
        <v>0</v>
      </c>
    </row>
    <row r="607" spans="1:63" x14ac:dyDescent="0.2">
      <c r="A607" s="21" t="s">
        <v>606</v>
      </c>
      <c r="B607">
        <v>98</v>
      </c>
      <c r="C607">
        <v>606</v>
      </c>
      <c r="D607">
        <v>2018</v>
      </c>
      <c r="E607">
        <v>-0.93700000000000006</v>
      </c>
      <c r="F607">
        <f t="shared" si="51"/>
        <v>0.33345195729537369</v>
      </c>
      <c r="G607">
        <v>-2.81</v>
      </c>
      <c r="H607" s="33">
        <v>1</v>
      </c>
      <c r="I607">
        <v>1</v>
      </c>
      <c r="J607">
        <v>5200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0</v>
      </c>
      <c r="S607">
        <v>0</v>
      </c>
      <c r="T607">
        <v>2008</v>
      </c>
      <c r="U607">
        <v>2008</v>
      </c>
      <c r="V607">
        <f t="shared" si="52"/>
        <v>2008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1</v>
      </c>
      <c r="AF607">
        <v>1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1</v>
      </c>
      <c r="BA607">
        <v>0</v>
      </c>
      <c r="BB607">
        <v>0</v>
      </c>
      <c r="BC607">
        <v>0</v>
      </c>
      <c r="BD607">
        <v>1</v>
      </c>
      <c r="BE607">
        <v>0</v>
      </c>
      <c r="BF607">
        <v>0</v>
      </c>
      <c r="BG607">
        <v>0</v>
      </c>
      <c r="BH607">
        <v>0</v>
      </c>
      <c r="BI607">
        <v>0</v>
      </c>
      <c r="BJ607" s="23">
        <v>1</v>
      </c>
      <c r="BK607" s="23">
        <v>0</v>
      </c>
    </row>
    <row r="608" spans="1:63" x14ac:dyDescent="0.2">
      <c r="A608" s="21" t="s">
        <v>606</v>
      </c>
      <c r="B608">
        <v>98</v>
      </c>
      <c r="C608">
        <v>607</v>
      </c>
      <c r="D608">
        <v>2018</v>
      </c>
      <c r="E608">
        <v>-0.98099999999999998</v>
      </c>
      <c r="F608">
        <f t="shared" si="51"/>
        <v>0.34911032028469752</v>
      </c>
      <c r="G608">
        <v>-2.81</v>
      </c>
      <c r="H608" s="33">
        <v>1</v>
      </c>
      <c r="I608">
        <v>1</v>
      </c>
      <c r="J608">
        <v>5200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1</v>
      </c>
      <c r="R608">
        <v>0</v>
      </c>
      <c r="S608">
        <v>0</v>
      </c>
      <c r="T608">
        <v>2009</v>
      </c>
      <c r="U608">
        <v>2009</v>
      </c>
      <c r="V608">
        <f t="shared" si="52"/>
        <v>2009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1</v>
      </c>
      <c r="AF608">
        <v>1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1</v>
      </c>
      <c r="BA608">
        <v>0</v>
      </c>
      <c r="BB608">
        <v>0</v>
      </c>
      <c r="BC608">
        <v>0</v>
      </c>
      <c r="BD608">
        <v>1</v>
      </c>
      <c r="BE608">
        <v>0</v>
      </c>
      <c r="BF608">
        <v>0</v>
      </c>
      <c r="BG608">
        <v>0</v>
      </c>
      <c r="BH608">
        <v>0</v>
      </c>
      <c r="BI608">
        <v>0</v>
      </c>
      <c r="BJ608" s="23">
        <v>1</v>
      </c>
      <c r="BK608" s="23">
        <v>0</v>
      </c>
    </row>
    <row r="609" spans="1:63" x14ac:dyDescent="0.2">
      <c r="A609" s="21" t="s">
        <v>606</v>
      </c>
      <c r="B609">
        <v>98</v>
      </c>
      <c r="C609">
        <v>608</v>
      </c>
      <c r="D609">
        <v>2018</v>
      </c>
      <c r="E609">
        <v>-1.016</v>
      </c>
      <c r="F609">
        <f t="shared" si="51"/>
        <v>0.36156583629893241</v>
      </c>
      <c r="G609">
        <v>-2.81</v>
      </c>
      <c r="H609" s="33">
        <v>1</v>
      </c>
      <c r="I609">
        <v>1</v>
      </c>
      <c r="J609">
        <v>5200</v>
      </c>
      <c r="K609">
        <v>0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2010</v>
      </c>
      <c r="U609">
        <v>2010</v>
      </c>
      <c r="V609">
        <f t="shared" si="52"/>
        <v>2010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1</v>
      </c>
      <c r="AF609">
        <v>1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1</v>
      </c>
      <c r="BA609">
        <v>0</v>
      </c>
      <c r="BB609">
        <v>0</v>
      </c>
      <c r="BC609">
        <v>0</v>
      </c>
      <c r="BD609">
        <v>1</v>
      </c>
      <c r="BE609">
        <v>0</v>
      </c>
      <c r="BF609">
        <v>0</v>
      </c>
      <c r="BG609">
        <v>0</v>
      </c>
      <c r="BH609">
        <v>0</v>
      </c>
      <c r="BI609">
        <v>0</v>
      </c>
      <c r="BJ609" s="23">
        <v>1</v>
      </c>
      <c r="BK609" s="23">
        <v>0</v>
      </c>
    </row>
    <row r="610" spans="1:63" x14ac:dyDescent="0.2">
      <c r="A610" s="21" t="s">
        <v>606</v>
      </c>
      <c r="B610">
        <v>98</v>
      </c>
      <c r="C610">
        <v>609</v>
      </c>
      <c r="D610">
        <v>2018</v>
      </c>
      <c r="E610">
        <v>-1.036</v>
      </c>
      <c r="F610">
        <f t="shared" si="51"/>
        <v>0.36868327402135231</v>
      </c>
      <c r="G610">
        <v>-2.81</v>
      </c>
      <c r="H610" s="33">
        <v>1</v>
      </c>
      <c r="I610">
        <v>1</v>
      </c>
      <c r="J610">
        <v>5200</v>
      </c>
      <c r="K610">
        <v>0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2011</v>
      </c>
      <c r="U610">
        <v>2011</v>
      </c>
      <c r="V610">
        <f t="shared" si="52"/>
        <v>2011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</v>
      </c>
      <c r="AF610">
        <v>1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1</v>
      </c>
      <c r="BA610">
        <v>0</v>
      </c>
      <c r="BB610">
        <v>0</v>
      </c>
      <c r="BC610">
        <v>0</v>
      </c>
      <c r="BD610">
        <v>1</v>
      </c>
      <c r="BE610">
        <v>0</v>
      </c>
      <c r="BF610">
        <v>0</v>
      </c>
      <c r="BG610">
        <v>0</v>
      </c>
      <c r="BH610">
        <v>0</v>
      </c>
      <c r="BI610">
        <v>0</v>
      </c>
      <c r="BJ610" s="23">
        <v>1</v>
      </c>
      <c r="BK610" s="23">
        <v>0</v>
      </c>
    </row>
    <row r="611" spans="1:63" x14ac:dyDescent="0.2">
      <c r="A611" s="21" t="s">
        <v>606</v>
      </c>
      <c r="B611">
        <v>98</v>
      </c>
      <c r="C611">
        <v>610</v>
      </c>
      <c r="D611">
        <v>2018</v>
      </c>
      <c r="E611">
        <v>-1.0509999999999999</v>
      </c>
      <c r="F611">
        <f t="shared" si="51"/>
        <v>0.37402135231316724</v>
      </c>
      <c r="G611">
        <v>-2.81</v>
      </c>
      <c r="H611" s="33">
        <v>1</v>
      </c>
      <c r="I611">
        <v>1</v>
      </c>
      <c r="J611">
        <v>5200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2012</v>
      </c>
      <c r="U611">
        <v>2012</v>
      </c>
      <c r="V611">
        <f t="shared" si="52"/>
        <v>2012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1</v>
      </c>
      <c r="AF611">
        <v>1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1</v>
      </c>
      <c r="BA611">
        <v>0</v>
      </c>
      <c r="BB611">
        <v>0</v>
      </c>
      <c r="BC611">
        <v>0</v>
      </c>
      <c r="BD611">
        <v>1</v>
      </c>
      <c r="BE611">
        <v>0</v>
      </c>
      <c r="BF611">
        <v>0</v>
      </c>
      <c r="BG611">
        <v>0</v>
      </c>
      <c r="BH611">
        <v>0</v>
      </c>
      <c r="BI611">
        <v>0</v>
      </c>
      <c r="BJ611" s="23">
        <v>1</v>
      </c>
      <c r="BK611" s="23">
        <v>0</v>
      </c>
    </row>
    <row r="612" spans="1:63" x14ac:dyDescent="0.2">
      <c r="A612" s="21" t="s">
        <v>606</v>
      </c>
      <c r="B612">
        <v>98</v>
      </c>
      <c r="C612">
        <v>611</v>
      </c>
      <c r="D612">
        <v>2018</v>
      </c>
      <c r="E612">
        <v>-0.93400000000000005</v>
      </c>
      <c r="F612">
        <f t="shared" si="51"/>
        <v>0.33238434163701069</v>
      </c>
      <c r="G612">
        <v>-2.81</v>
      </c>
      <c r="H612" s="33">
        <v>1</v>
      </c>
      <c r="I612">
        <v>1</v>
      </c>
      <c r="J612">
        <v>5200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2000</v>
      </c>
      <c r="U612">
        <v>2012</v>
      </c>
      <c r="V612">
        <f t="shared" si="52"/>
        <v>2006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1</v>
      </c>
      <c r="AE612">
        <v>1</v>
      </c>
      <c r="AF612">
        <v>1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 s="23">
        <v>0</v>
      </c>
      <c r="BK612" s="23">
        <v>0</v>
      </c>
    </row>
    <row r="613" spans="1:63" x14ac:dyDescent="0.2">
      <c r="A613" s="19" t="s">
        <v>608</v>
      </c>
      <c r="B613">
        <v>99</v>
      </c>
      <c r="C613">
        <v>612</v>
      </c>
      <c r="D613">
        <v>2020</v>
      </c>
      <c r="E613">
        <v>-1.37</v>
      </c>
      <c r="F613">
        <f t="shared" si="51"/>
        <v>0.48754448398576516</v>
      </c>
      <c r="G613">
        <v>-2.81</v>
      </c>
      <c r="H613" s="33">
        <v>1</v>
      </c>
      <c r="I613">
        <v>1</v>
      </c>
      <c r="J613">
        <f>52*52</f>
        <v>2704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2011</v>
      </c>
      <c r="U613">
        <v>2013</v>
      </c>
      <c r="V613">
        <f t="shared" si="52"/>
        <v>2012</v>
      </c>
      <c r="W613">
        <v>0</v>
      </c>
      <c r="X613">
        <v>0</v>
      </c>
      <c r="Y613">
        <v>0</v>
      </c>
      <c r="Z613">
        <v>0</v>
      </c>
      <c r="AA613">
        <v>1</v>
      </c>
      <c r="AB613">
        <v>1</v>
      </c>
      <c r="AC613">
        <v>0</v>
      </c>
      <c r="AD613">
        <v>1</v>
      </c>
      <c r="AE613">
        <v>1</v>
      </c>
      <c r="AF613">
        <v>1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1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1</v>
      </c>
      <c r="AZ613">
        <v>0</v>
      </c>
      <c r="BA613">
        <v>1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 s="23">
        <v>1</v>
      </c>
      <c r="BK613" s="23">
        <v>0</v>
      </c>
    </row>
    <row r="614" spans="1:63" x14ac:dyDescent="0.2">
      <c r="A614" s="19" t="s">
        <v>608</v>
      </c>
      <c r="B614">
        <v>99</v>
      </c>
      <c r="C614">
        <v>613</v>
      </c>
      <c r="D614">
        <v>2020</v>
      </c>
      <c r="E614">
        <v>-1.34</v>
      </c>
      <c r="F614">
        <f t="shared" si="51"/>
        <v>0.47686832740213525</v>
      </c>
      <c r="G614">
        <v>-2.81</v>
      </c>
      <c r="H614" s="33">
        <v>1</v>
      </c>
      <c r="I614">
        <v>1</v>
      </c>
      <c r="J614">
        <f>52*52</f>
        <v>2704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2011</v>
      </c>
      <c r="U614">
        <v>2013</v>
      </c>
      <c r="V614">
        <f t="shared" ref="V614:V615" si="53">ROUND(AVERAGE(T614:U614), 0)</f>
        <v>2012</v>
      </c>
      <c r="W614">
        <v>0</v>
      </c>
      <c r="X614">
        <v>0</v>
      </c>
      <c r="Y614">
        <v>0</v>
      </c>
      <c r="Z614">
        <v>0</v>
      </c>
      <c r="AA614">
        <v>1</v>
      </c>
      <c r="AB614">
        <v>1</v>
      </c>
      <c r="AC614">
        <v>0</v>
      </c>
      <c r="AD614">
        <v>1</v>
      </c>
      <c r="AE614">
        <v>1</v>
      </c>
      <c r="AF614">
        <v>1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1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1</v>
      </c>
      <c r="AZ614">
        <v>0</v>
      </c>
      <c r="BA614">
        <v>1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 s="23">
        <v>1</v>
      </c>
      <c r="BK614" s="23">
        <v>0</v>
      </c>
    </row>
    <row r="615" spans="1:63" x14ac:dyDescent="0.2">
      <c r="A615" s="19" t="s">
        <v>612</v>
      </c>
      <c r="B615" s="36">
        <v>100</v>
      </c>
      <c r="C615">
        <v>614</v>
      </c>
      <c r="D615" s="36">
        <v>2022</v>
      </c>
      <c r="E615" s="35">
        <v>-0.43099999999999999</v>
      </c>
      <c r="F615" s="35">
        <v>8.4000000000000005E-2</v>
      </c>
      <c r="G615">
        <f t="shared" ref="G615:G624" si="54">E615/F615</f>
        <v>-5.1309523809523805</v>
      </c>
      <c r="H615" s="36">
        <v>0</v>
      </c>
      <c r="I615" s="37">
        <v>1</v>
      </c>
      <c r="J615" s="1">
        <v>285</v>
      </c>
      <c r="K615" s="1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1991</v>
      </c>
      <c r="U615">
        <v>2019</v>
      </c>
      <c r="V615">
        <f t="shared" si="53"/>
        <v>2005</v>
      </c>
      <c r="W615">
        <v>1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1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1</v>
      </c>
      <c r="AM615">
        <v>0</v>
      </c>
      <c r="AN615">
        <v>0</v>
      </c>
      <c r="AO615">
        <v>1</v>
      </c>
      <c r="AP615">
        <v>1</v>
      </c>
      <c r="AQ615">
        <v>0</v>
      </c>
      <c r="AR615">
        <v>1</v>
      </c>
      <c r="AS615">
        <v>0</v>
      </c>
      <c r="AT615">
        <v>1</v>
      </c>
      <c r="AU615">
        <v>0</v>
      </c>
      <c r="AV615">
        <v>1</v>
      </c>
      <c r="AW615">
        <v>1</v>
      </c>
      <c r="AX615">
        <v>1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 s="23">
        <v>1</v>
      </c>
      <c r="BK615" s="23">
        <v>0</v>
      </c>
    </row>
    <row r="616" spans="1:63" x14ac:dyDescent="0.2">
      <c r="A616" s="19" t="s">
        <v>612</v>
      </c>
      <c r="B616" s="36">
        <v>100</v>
      </c>
      <c r="C616">
        <v>615</v>
      </c>
      <c r="D616" s="36">
        <v>2022</v>
      </c>
      <c r="E616" s="35">
        <v>-0.78200000000000003</v>
      </c>
      <c r="F616" s="35">
        <v>0.40100000000000002</v>
      </c>
      <c r="G616">
        <f t="shared" si="54"/>
        <v>-1.9501246882793017</v>
      </c>
      <c r="H616" s="36">
        <v>0</v>
      </c>
      <c r="I616" s="37">
        <v>1</v>
      </c>
      <c r="J616" s="1">
        <v>285</v>
      </c>
      <c r="K616" s="1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0</v>
      </c>
      <c r="T616">
        <v>1991</v>
      </c>
      <c r="U616">
        <v>2019</v>
      </c>
      <c r="V616">
        <f t="shared" ref="V616:V617" si="55">ROUND(AVERAGE(T616:U616), 0)</f>
        <v>2005</v>
      </c>
      <c r="W616">
        <v>1</v>
      </c>
      <c r="X616">
        <v>0</v>
      </c>
      <c r="Y616">
        <v>0</v>
      </c>
      <c r="Z616">
        <v>0</v>
      </c>
      <c r="AA616">
        <v>0</v>
      </c>
      <c r="AB616">
        <v>1</v>
      </c>
      <c r="AC616">
        <v>1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1</v>
      </c>
      <c r="AL616">
        <v>1</v>
      </c>
      <c r="AM616">
        <v>0</v>
      </c>
      <c r="AN616">
        <v>0</v>
      </c>
      <c r="AO616">
        <v>1</v>
      </c>
      <c r="AP616">
        <v>1</v>
      </c>
      <c r="AQ616">
        <v>0</v>
      </c>
      <c r="AR616">
        <v>1</v>
      </c>
      <c r="AS616">
        <v>0</v>
      </c>
      <c r="AT616">
        <v>1</v>
      </c>
      <c r="AU616">
        <v>0</v>
      </c>
      <c r="AV616">
        <v>1</v>
      </c>
      <c r="AW616">
        <v>1</v>
      </c>
      <c r="AX616">
        <v>1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 s="23">
        <v>1</v>
      </c>
      <c r="BK616" s="23">
        <v>0</v>
      </c>
    </row>
    <row r="617" spans="1:63" x14ac:dyDescent="0.2">
      <c r="A617" s="21" t="s">
        <v>617</v>
      </c>
      <c r="B617">
        <v>101</v>
      </c>
      <c r="C617">
        <v>616</v>
      </c>
      <c r="D617">
        <v>2022</v>
      </c>
      <c r="E617">
        <v>-0.84199999999999997</v>
      </c>
      <c r="F617">
        <v>5.7200000000000001E-2</v>
      </c>
      <c r="G617">
        <f t="shared" si="54"/>
        <v>-14.72027972027972</v>
      </c>
      <c r="H617" s="33">
        <v>0</v>
      </c>
      <c r="I617">
        <v>1</v>
      </c>
      <c r="J617">
        <v>73493</v>
      </c>
      <c r="K617">
        <v>0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1</v>
      </c>
      <c r="R617">
        <v>0</v>
      </c>
      <c r="S617">
        <v>1</v>
      </c>
      <c r="T617">
        <v>2005</v>
      </c>
      <c r="U617">
        <v>2019</v>
      </c>
      <c r="V617">
        <f t="shared" si="55"/>
        <v>2012</v>
      </c>
      <c r="W617">
        <v>1</v>
      </c>
      <c r="X617">
        <v>0</v>
      </c>
      <c r="Y617">
        <v>1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0</v>
      </c>
      <c r="AM617">
        <v>0</v>
      </c>
      <c r="AN617">
        <v>0</v>
      </c>
      <c r="AO617">
        <v>1</v>
      </c>
      <c r="AP617">
        <v>1</v>
      </c>
      <c r="AQ617">
        <v>1</v>
      </c>
      <c r="AR617">
        <v>1</v>
      </c>
      <c r="AS617">
        <v>1</v>
      </c>
      <c r="AT617">
        <v>1</v>
      </c>
      <c r="AU617">
        <v>1</v>
      </c>
      <c r="AV617">
        <v>0</v>
      </c>
      <c r="AW617">
        <v>1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1</v>
      </c>
      <c r="BE617">
        <v>0</v>
      </c>
      <c r="BF617">
        <v>0</v>
      </c>
      <c r="BG617">
        <v>0</v>
      </c>
      <c r="BH617">
        <v>0</v>
      </c>
      <c r="BI617">
        <v>0</v>
      </c>
      <c r="BJ617" s="23">
        <v>0</v>
      </c>
      <c r="BK617" s="23">
        <v>1</v>
      </c>
    </row>
    <row r="618" spans="1:63" x14ac:dyDescent="0.2">
      <c r="A618" s="21" t="s">
        <v>617</v>
      </c>
      <c r="B618">
        <v>101</v>
      </c>
      <c r="C618">
        <v>617</v>
      </c>
      <c r="D618">
        <v>2022</v>
      </c>
      <c r="E618">
        <v>-0.83599999999999997</v>
      </c>
      <c r="F618">
        <v>6.08E-2</v>
      </c>
      <c r="G618">
        <f t="shared" si="54"/>
        <v>-13.75</v>
      </c>
      <c r="H618" s="33">
        <v>0</v>
      </c>
      <c r="I618">
        <v>1</v>
      </c>
      <c r="J618">
        <v>68810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1</v>
      </c>
      <c r="R618">
        <v>0</v>
      </c>
      <c r="S618">
        <v>1</v>
      </c>
      <c r="T618">
        <v>2005</v>
      </c>
      <c r="U618">
        <v>2019</v>
      </c>
      <c r="V618">
        <f t="shared" ref="V618:V625" si="56">ROUND(AVERAGE(T618:U618), 0)</f>
        <v>2012</v>
      </c>
      <c r="W618">
        <v>1</v>
      </c>
      <c r="X618">
        <v>0</v>
      </c>
      <c r="Y618">
        <v>1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0</v>
      </c>
      <c r="AM618">
        <v>0</v>
      </c>
      <c r="AN618">
        <v>0</v>
      </c>
      <c r="AO618">
        <v>1</v>
      </c>
      <c r="AP618">
        <v>1</v>
      </c>
      <c r="AQ618">
        <v>1</v>
      </c>
      <c r="AR618">
        <v>1</v>
      </c>
      <c r="AS618">
        <v>1</v>
      </c>
      <c r="AT618">
        <v>1</v>
      </c>
      <c r="AU618">
        <v>1</v>
      </c>
      <c r="AV618">
        <v>0</v>
      </c>
      <c r="AW618">
        <v>1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1</v>
      </c>
      <c r="BE618">
        <v>0</v>
      </c>
      <c r="BF618">
        <v>0</v>
      </c>
      <c r="BG618">
        <v>0</v>
      </c>
      <c r="BH618">
        <v>0</v>
      </c>
      <c r="BI618">
        <v>0</v>
      </c>
      <c r="BJ618" s="23">
        <v>0</v>
      </c>
      <c r="BK618" s="23">
        <v>1</v>
      </c>
    </row>
    <row r="619" spans="1:63" x14ac:dyDescent="0.2">
      <c r="A619" s="21" t="s">
        <v>617</v>
      </c>
      <c r="B619">
        <v>101</v>
      </c>
      <c r="C619">
        <v>618</v>
      </c>
      <c r="D619">
        <v>2022</v>
      </c>
      <c r="E619">
        <v>-0.89300000000000002</v>
      </c>
      <c r="F619">
        <v>5.0700000000000002E-2</v>
      </c>
      <c r="G619">
        <f t="shared" si="54"/>
        <v>-17.613412228796843</v>
      </c>
      <c r="H619" s="33">
        <v>0</v>
      </c>
      <c r="I619">
        <v>1</v>
      </c>
      <c r="J619">
        <v>115935</v>
      </c>
      <c r="K619">
        <v>0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1</v>
      </c>
      <c r="R619">
        <v>0</v>
      </c>
      <c r="S619">
        <v>1</v>
      </c>
      <c r="T619">
        <v>2005</v>
      </c>
      <c r="U619">
        <v>2019</v>
      </c>
      <c r="V619">
        <f t="shared" si="56"/>
        <v>2012</v>
      </c>
      <c r="W619">
        <v>1</v>
      </c>
      <c r="X619">
        <v>0</v>
      </c>
      <c r="Y619">
        <v>1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0</v>
      </c>
      <c r="AM619">
        <v>0</v>
      </c>
      <c r="AN619">
        <v>0</v>
      </c>
      <c r="AO619">
        <v>1</v>
      </c>
      <c r="AP619">
        <v>1</v>
      </c>
      <c r="AQ619">
        <v>1</v>
      </c>
      <c r="AR619">
        <v>1</v>
      </c>
      <c r="AS619">
        <v>1</v>
      </c>
      <c r="AT619">
        <v>1</v>
      </c>
      <c r="AU619">
        <v>1</v>
      </c>
      <c r="AV619">
        <v>0</v>
      </c>
      <c r="AW619">
        <v>1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1</v>
      </c>
      <c r="BE619">
        <v>0</v>
      </c>
      <c r="BF619">
        <v>0</v>
      </c>
      <c r="BG619">
        <v>0</v>
      </c>
      <c r="BH619">
        <v>0</v>
      </c>
      <c r="BI619">
        <v>0</v>
      </c>
      <c r="BJ619" s="23">
        <v>0</v>
      </c>
      <c r="BK619" s="23">
        <v>1</v>
      </c>
    </row>
    <row r="620" spans="1:63" x14ac:dyDescent="0.2">
      <c r="A620" s="21" t="s">
        <v>617</v>
      </c>
      <c r="B620">
        <v>101</v>
      </c>
      <c r="C620">
        <v>619</v>
      </c>
      <c r="D620">
        <v>2022</v>
      </c>
      <c r="E620">
        <v>-0.91800000000000004</v>
      </c>
      <c r="F620">
        <v>5.8000000000000003E-2</v>
      </c>
      <c r="G620">
        <f t="shared" si="54"/>
        <v>-15.827586206896552</v>
      </c>
      <c r="H620" s="33">
        <v>0</v>
      </c>
      <c r="I620">
        <v>1</v>
      </c>
      <c r="J620">
        <v>104471</v>
      </c>
      <c r="K620">
        <v>0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1</v>
      </c>
      <c r="T620">
        <v>2005</v>
      </c>
      <c r="U620">
        <v>2019</v>
      </c>
      <c r="V620">
        <f t="shared" si="56"/>
        <v>2012</v>
      </c>
      <c r="W620">
        <v>1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0</v>
      </c>
      <c r="AM620">
        <v>0</v>
      </c>
      <c r="AN620">
        <v>0</v>
      </c>
      <c r="AO620">
        <v>1</v>
      </c>
      <c r="AP620">
        <v>1</v>
      </c>
      <c r="AQ620">
        <v>1</v>
      </c>
      <c r="AR620">
        <v>1</v>
      </c>
      <c r="AS620">
        <v>1</v>
      </c>
      <c r="AT620">
        <v>1</v>
      </c>
      <c r="AU620">
        <v>1</v>
      </c>
      <c r="AV620">
        <v>0</v>
      </c>
      <c r="AW620">
        <v>1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1</v>
      </c>
      <c r="BE620">
        <v>0</v>
      </c>
      <c r="BF620">
        <v>0</v>
      </c>
      <c r="BG620">
        <v>0</v>
      </c>
      <c r="BH620">
        <v>0</v>
      </c>
      <c r="BI620">
        <v>0</v>
      </c>
      <c r="BJ620" s="23">
        <v>0</v>
      </c>
      <c r="BK620" s="23">
        <v>1</v>
      </c>
    </row>
    <row r="621" spans="1:63" x14ac:dyDescent="0.2">
      <c r="A621" s="21" t="s">
        <v>617</v>
      </c>
      <c r="B621">
        <v>101</v>
      </c>
      <c r="C621">
        <v>620</v>
      </c>
      <c r="D621">
        <v>2022</v>
      </c>
      <c r="E621">
        <v>-0.93600000000000005</v>
      </c>
      <c r="F621">
        <v>6.0499999999999998E-2</v>
      </c>
      <c r="G621">
        <f t="shared" si="54"/>
        <v>-15.471074380165291</v>
      </c>
      <c r="H621" s="33">
        <v>0</v>
      </c>
      <c r="I621">
        <v>1</v>
      </c>
      <c r="J621">
        <v>68851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1</v>
      </c>
      <c r="R621">
        <v>0</v>
      </c>
      <c r="S621">
        <v>1</v>
      </c>
      <c r="T621">
        <v>2005</v>
      </c>
      <c r="U621">
        <v>2019</v>
      </c>
      <c r="V621">
        <f t="shared" si="56"/>
        <v>2012</v>
      </c>
      <c r="W621">
        <v>1</v>
      </c>
      <c r="X621">
        <v>0</v>
      </c>
      <c r="Y621">
        <v>1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0</v>
      </c>
      <c r="AM621">
        <v>0</v>
      </c>
      <c r="AN621">
        <v>0</v>
      </c>
      <c r="AO621">
        <v>1</v>
      </c>
      <c r="AP621">
        <v>1</v>
      </c>
      <c r="AQ621">
        <v>1</v>
      </c>
      <c r="AR621">
        <v>1</v>
      </c>
      <c r="AS621">
        <v>1</v>
      </c>
      <c r="AT621">
        <v>1</v>
      </c>
      <c r="AU621">
        <v>1</v>
      </c>
      <c r="AV621">
        <v>0</v>
      </c>
      <c r="AW621">
        <v>1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1</v>
      </c>
      <c r="BE621">
        <v>0</v>
      </c>
      <c r="BF621">
        <v>0</v>
      </c>
      <c r="BG621">
        <v>0</v>
      </c>
      <c r="BH621">
        <v>0</v>
      </c>
      <c r="BI621">
        <v>0</v>
      </c>
      <c r="BJ621" s="23">
        <v>0</v>
      </c>
      <c r="BK621" s="23">
        <v>1</v>
      </c>
    </row>
    <row r="622" spans="1:63" x14ac:dyDescent="0.2">
      <c r="A622" s="21" t="s">
        <v>617</v>
      </c>
      <c r="B622">
        <v>101</v>
      </c>
      <c r="C622">
        <v>621</v>
      </c>
      <c r="D622">
        <v>2022</v>
      </c>
      <c r="E622">
        <v>-0.58699999999999997</v>
      </c>
      <c r="F622">
        <v>0.13700000000000001</v>
      </c>
      <c r="G622">
        <f t="shared" si="54"/>
        <v>-4.2846715328467146</v>
      </c>
      <c r="H622" s="33">
        <v>0</v>
      </c>
      <c r="I622">
        <v>1</v>
      </c>
      <c r="J622">
        <v>133763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1</v>
      </c>
      <c r="R622">
        <v>0</v>
      </c>
      <c r="S622">
        <v>1</v>
      </c>
      <c r="T622">
        <v>2005</v>
      </c>
      <c r="U622">
        <v>2019</v>
      </c>
      <c r="V622">
        <f t="shared" si="56"/>
        <v>2012</v>
      </c>
      <c r="W622">
        <v>1</v>
      </c>
      <c r="X622">
        <v>0</v>
      </c>
      <c r="Y622">
        <v>1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0</v>
      </c>
      <c r="AM622">
        <v>0</v>
      </c>
      <c r="AN622">
        <v>0</v>
      </c>
      <c r="AO622">
        <v>1</v>
      </c>
      <c r="AP622">
        <v>1</v>
      </c>
      <c r="AQ622">
        <v>1</v>
      </c>
      <c r="AR622">
        <v>1</v>
      </c>
      <c r="AS622">
        <v>1</v>
      </c>
      <c r="AT622">
        <v>1</v>
      </c>
      <c r="AU622">
        <v>1</v>
      </c>
      <c r="AV622">
        <v>0</v>
      </c>
      <c r="AW622">
        <v>1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1</v>
      </c>
      <c r="BE622">
        <v>0</v>
      </c>
      <c r="BF622">
        <v>0</v>
      </c>
      <c r="BG622">
        <v>0</v>
      </c>
      <c r="BH622">
        <v>0</v>
      </c>
      <c r="BI622">
        <v>0</v>
      </c>
      <c r="BJ622" s="23">
        <v>0</v>
      </c>
      <c r="BK622" s="23">
        <v>1</v>
      </c>
    </row>
    <row r="623" spans="1:63" x14ac:dyDescent="0.2">
      <c r="A623" s="21" t="s">
        <v>617</v>
      </c>
      <c r="B623">
        <v>101</v>
      </c>
      <c r="C623">
        <v>622</v>
      </c>
      <c r="D623">
        <v>2022</v>
      </c>
      <c r="E623">
        <v>-0.71799999999999997</v>
      </c>
      <c r="F623">
        <v>6.7699999999999996E-2</v>
      </c>
      <c r="G623">
        <f t="shared" si="54"/>
        <v>-10.605612998522895</v>
      </c>
      <c r="H623" s="33">
        <v>0</v>
      </c>
      <c r="I623">
        <v>1</v>
      </c>
      <c r="J623">
        <v>119442</v>
      </c>
      <c r="K623">
        <v>0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1</v>
      </c>
      <c r="R623">
        <v>0</v>
      </c>
      <c r="S623">
        <v>1</v>
      </c>
      <c r="T623">
        <v>2005</v>
      </c>
      <c r="U623">
        <v>2019</v>
      </c>
      <c r="V623">
        <f t="shared" si="56"/>
        <v>2012</v>
      </c>
      <c r="W623">
        <v>1</v>
      </c>
      <c r="X623">
        <v>0</v>
      </c>
      <c r="Y623">
        <v>1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0</v>
      </c>
      <c r="AM623">
        <v>0</v>
      </c>
      <c r="AN623">
        <v>0</v>
      </c>
      <c r="AO623">
        <v>1</v>
      </c>
      <c r="AP623">
        <v>1</v>
      </c>
      <c r="AQ623">
        <v>1</v>
      </c>
      <c r="AR623">
        <v>1</v>
      </c>
      <c r="AS623">
        <v>1</v>
      </c>
      <c r="AT623">
        <v>1</v>
      </c>
      <c r="AU623">
        <v>1</v>
      </c>
      <c r="AV623">
        <v>0</v>
      </c>
      <c r="AW623">
        <v>1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1</v>
      </c>
      <c r="BE623">
        <v>0</v>
      </c>
      <c r="BF623">
        <v>0</v>
      </c>
      <c r="BG623">
        <v>0</v>
      </c>
      <c r="BH623">
        <v>0</v>
      </c>
      <c r="BI623">
        <v>0</v>
      </c>
      <c r="BJ623" s="23">
        <v>0</v>
      </c>
      <c r="BK623" s="23">
        <v>1</v>
      </c>
    </row>
    <row r="624" spans="1:63" x14ac:dyDescent="0.2">
      <c r="A624" s="21" t="s">
        <v>617</v>
      </c>
      <c r="B624">
        <v>101</v>
      </c>
      <c r="C624">
        <v>623</v>
      </c>
      <c r="D624">
        <v>2022</v>
      </c>
      <c r="E624">
        <v>-0.80700000000000005</v>
      </c>
      <c r="F624">
        <v>6.8699999999999997E-2</v>
      </c>
      <c r="G624">
        <f t="shared" si="54"/>
        <v>-11.746724890829695</v>
      </c>
      <c r="H624" s="33">
        <v>0</v>
      </c>
      <c r="I624">
        <v>1</v>
      </c>
      <c r="J624">
        <v>68909</v>
      </c>
      <c r="K624">
        <v>0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1</v>
      </c>
      <c r="R624">
        <v>0</v>
      </c>
      <c r="S624">
        <v>1</v>
      </c>
      <c r="T624">
        <v>2005</v>
      </c>
      <c r="U624">
        <v>2019</v>
      </c>
      <c r="V624">
        <f t="shared" si="56"/>
        <v>2012</v>
      </c>
      <c r="W624">
        <v>1</v>
      </c>
      <c r="X624">
        <v>0</v>
      </c>
      <c r="Y624">
        <v>1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0</v>
      </c>
      <c r="AM624">
        <v>0</v>
      </c>
      <c r="AN624">
        <v>0</v>
      </c>
      <c r="AO624">
        <v>1</v>
      </c>
      <c r="AP624">
        <v>1</v>
      </c>
      <c r="AQ624">
        <v>1</v>
      </c>
      <c r="AR624">
        <v>1</v>
      </c>
      <c r="AS624">
        <v>1</v>
      </c>
      <c r="AT624">
        <v>1</v>
      </c>
      <c r="AU624">
        <v>1</v>
      </c>
      <c r="AV624">
        <v>0</v>
      </c>
      <c r="AW624">
        <v>1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1</v>
      </c>
      <c r="BE624">
        <v>0</v>
      </c>
      <c r="BF624">
        <v>0</v>
      </c>
      <c r="BG624">
        <v>0</v>
      </c>
      <c r="BH624">
        <v>0</v>
      </c>
      <c r="BI624">
        <v>0</v>
      </c>
      <c r="BJ624" s="23">
        <v>0</v>
      </c>
      <c r="BK624" s="23">
        <v>1</v>
      </c>
    </row>
    <row r="625" spans="1:63" x14ac:dyDescent="0.2">
      <c r="A625" s="19" t="s">
        <v>626</v>
      </c>
      <c r="B625">
        <v>102</v>
      </c>
      <c r="C625">
        <v>624</v>
      </c>
      <c r="D625">
        <v>2010</v>
      </c>
      <c r="E625">
        <v>-1.0209999999999999</v>
      </c>
      <c r="F625">
        <f t="shared" ref="F625" si="57">E625/G625</f>
        <v>2.9381294964028776E-2</v>
      </c>
      <c r="G625">
        <v>-34.75</v>
      </c>
      <c r="H625" s="33">
        <v>0</v>
      </c>
      <c r="I625">
        <v>1</v>
      </c>
      <c r="J625">
        <v>13010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</v>
      </c>
      <c r="R625">
        <v>0</v>
      </c>
      <c r="S625">
        <v>1</v>
      </c>
      <c r="T625">
        <v>1995</v>
      </c>
      <c r="U625">
        <v>2006</v>
      </c>
      <c r="V625">
        <f t="shared" si="56"/>
        <v>2001</v>
      </c>
      <c r="W625">
        <v>1</v>
      </c>
      <c r="X625">
        <v>0</v>
      </c>
      <c r="Y625">
        <v>1</v>
      </c>
      <c r="Z625">
        <v>0</v>
      </c>
      <c r="AA625">
        <v>0</v>
      </c>
      <c r="AB625">
        <v>0</v>
      </c>
      <c r="AC625">
        <v>0</v>
      </c>
      <c r="AD625">
        <v>1</v>
      </c>
      <c r="AE625">
        <v>1</v>
      </c>
      <c r="AF625">
        <v>0</v>
      </c>
      <c r="AG625">
        <v>0</v>
      </c>
      <c r="AH625">
        <v>1</v>
      </c>
      <c r="AI625">
        <v>1</v>
      </c>
      <c r="AJ625">
        <v>1</v>
      </c>
      <c r="AK625">
        <v>1</v>
      </c>
      <c r="AL625">
        <v>0</v>
      </c>
      <c r="AM625">
        <v>1</v>
      </c>
      <c r="AN625">
        <v>1</v>
      </c>
      <c r="AO625">
        <v>1</v>
      </c>
      <c r="AP625">
        <v>1</v>
      </c>
      <c r="AQ625">
        <v>0</v>
      </c>
      <c r="AR625">
        <v>1</v>
      </c>
      <c r="AS625">
        <v>1</v>
      </c>
      <c r="AT625">
        <v>1</v>
      </c>
      <c r="AU625">
        <v>1</v>
      </c>
      <c r="AV625">
        <v>1</v>
      </c>
      <c r="AW625">
        <v>1</v>
      </c>
      <c r="AX625">
        <v>1</v>
      </c>
      <c r="AY625">
        <v>0</v>
      </c>
      <c r="AZ625">
        <v>0</v>
      </c>
      <c r="BA625">
        <v>1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1</v>
      </c>
      <c r="BH625">
        <v>0</v>
      </c>
      <c r="BI625">
        <v>0</v>
      </c>
      <c r="BJ625" s="23">
        <v>1</v>
      </c>
      <c r="BK625" s="23">
        <v>0</v>
      </c>
    </row>
    <row r="626" spans="1:63" x14ac:dyDescent="0.2">
      <c r="A626" s="19" t="s">
        <v>626</v>
      </c>
      <c r="B626">
        <v>102</v>
      </c>
      <c r="C626">
        <v>625</v>
      </c>
      <c r="D626">
        <v>2010</v>
      </c>
      <c r="E626">
        <v>-0.87</v>
      </c>
      <c r="F626">
        <f t="shared" ref="F626:F627" si="58">E626/G626</f>
        <v>3.2402234636871509E-2</v>
      </c>
      <c r="G626">
        <v>-26.85</v>
      </c>
      <c r="H626" s="33">
        <v>0</v>
      </c>
      <c r="I626">
        <v>1</v>
      </c>
      <c r="J626">
        <v>6702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</v>
      </c>
      <c r="R626">
        <v>0</v>
      </c>
      <c r="S626">
        <v>1</v>
      </c>
      <c r="T626">
        <v>1995</v>
      </c>
      <c r="U626">
        <v>2006</v>
      </c>
      <c r="V626">
        <f t="shared" ref="V626:V628" si="59">ROUND(AVERAGE(T626:U626), 0)</f>
        <v>2001</v>
      </c>
      <c r="W626">
        <v>1</v>
      </c>
      <c r="X626">
        <v>0</v>
      </c>
      <c r="Y626">
        <v>1</v>
      </c>
      <c r="Z626">
        <v>0</v>
      </c>
      <c r="AA626">
        <v>0</v>
      </c>
      <c r="AB626">
        <v>0</v>
      </c>
      <c r="AC626">
        <v>0</v>
      </c>
      <c r="AD626">
        <v>1</v>
      </c>
      <c r="AE626">
        <v>1</v>
      </c>
      <c r="AF626">
        <v>1</v>
      </c>
      <c r="AG626">
        <v>0</v>
      </c>
      <c r="AH626">
        <v>1</v>
      </c>
      <c r="AI626">
        <v>1</v>
      </c>
      <c r="AJ626">
        <v>1</v>
      </c>
      <c r="AK626">
        <v>1</v>
      </c>
      <c r="AL626">
        <v>0</v>
      </c>
      <c r="AM626">
        <v>1</v>
      </c>
      <c r="AN626">
        <v>1</v>
      </c>
      <c r="AO626">
        <v>1</v>
      </c>
      <c r="AP626">
        <v>1</v>
      </c>
      <c r="AQ626">
        <v>0</v>
      </c>
      <c r="AR626">
        <v>1</v>
      </c>
      <c r="AS626">
        <v>1</v>
      </c>
      <c r="AT626">
        <v>1</v>
      </c>
      <c r="AU626">
        <v>1</v>
      </c>
      <c r="AV626">
        <v>1</v>
      </c>
      <c r="AW626">
        <v>1</v>
      </c>
      <c r="AX626">
        <v>1</v>
      </c>
      <c r="AY626">
        <v>0</v>
      </c>
      <c r="AZ626">
        <v>0</v>
      </c>
      <c r="BA626">
        <v>1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1</v>
      </c>
      <c r="BH626">
        <v>0</v>
      </c>
      <c r="BI626">
        <v>0</v>
      </c>
      <c r="BJ626" s="23">
        <v>1</v>
      </c>
      <c r="BK626" s="23">
        <v>0</v>
      </c>
    </row>
    <row r="627" spans="1:63" x14ac:dyDescent="0.2">
      <c r="A627" s="19" t="s">
        <v>626</v>
      </c>
      <c r="B627">
        <v>102</v>
      </c>
      <c r="C627">
        <v>626</v>
      </c>
      <c r="D627">
        <v>2010</v>
      </c>
      <c r="E627">
        <v>-0.70099999999999996</v>
      </c>
      <c r="F627">
        <f t="shared" si="58"/>
        <v>2.6088574618533679E-2</v>
      </c>
      <c r="G627">
        <v>-26.87</v>
      </c>
      <c r="H627" s="33">
        <v>0</v>
      </c>
      <c r="I627">
        <v>1</v>
      </c>
      <c r="J627">
        <v>10707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  <c r="R627">
        <v>0</v>
      </c>
      <c r="S627">
        <v>1</v>
      </c>
      <c r="T627">
        <v>1995</v>
      </c>
      <c r="U627">
        <v>2006</v>
      </c>
      <c r="V627">
        <f t="shared" si="59"/>
        <v>2001</v>
      </c>
      <c r="W627">
        <v>1</v>
      </c>
      <c r="X627">
        <v>0</v>
      </c>
      <c r="Y627">
        <v>1</v>
      </c>
      <c r="Z627">
        <v>0</v>
      </c>
      <c r="AA627">
        <v>0</v>
      </c>
      <c r="AB627">
        <v>0</v>
      </c>
      <c r="AC627">
        <v>0</v>
      </c>
      <c r="AD627">
        <v>1</v>
      </c>
      <c r="AE627">
        <v>1</v>
      </c>
      <c r="AF627">
        <v>1</v>
      </c>
      <c r="AG627">
        <v>1</v>
      </c>
      <c r="AH627">
        <v>0</v>
      </c>
      <c r="AI627">
        <v>1</v>
      </c>
      <c r="AJ627">
        <v>0</v>
      </c>
      <c r="AK627">
        <v>1</v>
      </c>
      <c r="AL627">
        <v>0</v>
      </c>
      <c r="AM627">
        <v>1</v>
      </c>
      <c r="AN627">
        <v>1</v>
      </c>
      <c r="AO627">
        <v>1</v>
      </c>
      <c r="AP627">
        <v>1</v>
      </c>
      <c r="AQ627">
        <v>0</v>
      </c>
      <c r="AR627">
        <v>1</v>
      </c>
      <c r="AS627">
        <v>1</v>
      </c>
      <c r="AT627">
        <v>1</v>
      </c>
      <c r="AU627">
        <v>1</v>
      </c>
      <c r="AV627">
        <v>1</v>
      </c>
      <c r="AW627">
        <v>1</v>
      </c>
      <c r="AX627">
        <v>1</v>
      </c>
      <c r="AY627">
        <v>0</v>
      </c>
      <c r="AZ627">
        <v>0</v>
      </c>
      <c r="BA627">
        <v>1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1</v>
      </c>
      <c r="BH627">
        <v>0</v>
      </c>
      <c r="BI627">
        <v>0</v>
      </c>
      <c r="BJ627" s="23">
        <v>1</v>
      </c>
      <c r="BK627" s="23">
        <v>0</v>
      </c>
    </row>
    <row r="628" spans="1:63" x14ac:dyDescent="0.2">
      <c r="A628" s="21" t="s">
        <v>630</v>
      </c>
      <c r="B628">
        <v>103</v>
      </c>
      <c r="C628">
        <v>627</v>
      </c>
      <c r="D628">
        <v>2010</v>
      </c>
      <c r="E628">
        <v>-0.51500000000000001</v>
      </c>
      <c r="F628">
        <v>1.41E-2</v>
      </c>
      <c r="G628">
        <f t="shared" ref="G628" si="60">E628/F628</f>
        <v>-36.524822695035461</v>
      </c>
      <c r="H628" s="33">
        <v>0</v>
      </c>
      <c r="I628">
        <v>1</v>
      </c>
      <c r="J628">
        <v>95117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1</v>
      </c>
      <c r="T628">
        <v>1995</v>
      </c>
      <c r="U628">
        <v>2005</v>
      </c>
      <c r="V628">
        <f t="shared" si="59"/>
        <v>2000</v>
      </c>
      <c r="W628">
        <v>1</v>
      </c>
      <c r="X628">
        <v>0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0</v>
      </c>
      <c r="AM628">
        <v>1</v>
      </c>
      <c r="AN628">
        <v>1</v>
      </c>
      <c r="AO628">
        <v>1</v>
      </c>
      <c r="AP628">
        <v>1</v>
      </c>
      <c r="AQ628">
        <v>1</v>
      </c>
      <c r="AR628">
        <v>1</v>
      </c>
      <c r="AS628">
        <v>1</v>
      </c>
      <c r="AT628">
        <v>1</v>
      </c>
      <c r="AU628">
        <v>1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1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 s="23">
        <v>0</v>
      </c>
      <c r="BK628" s="23">
        <v>0</v>
      </c>
    </row>
    <row r="629" spans="1:63" x14ac:dyDescent="0.2">
      <c r="A629" s="21" t="s">
        <v>630</v>
      </c>
      <c r="B629">
        <v>103</v>
      </c>
      <c r="C629">
        <v>628</v>
      </c>
      <c r="D629">
        <v>2010</v>
      </c>
      <c r="E629">
        <v>-0.57599999999999996</v>
      </c>
      <c r="F629">
        <v>1.52E-2</v>
      </c>
      <c r="G629">
        <f t="shared" ref="G629:G634" si="61">E629/F629</f>
        <v>-37.89473684210526</v>
      </c>
      <c r="H629" s="33">
        <v>0</v>
      </c>
      <c r="I629">
        <v>1</v>
      </c>
      <c r="J629">
        <v>8222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2004</v>
      </c>
      <c r="U629">
        <v>2004</v>
      </c>
      <c r="V629">
        <f t="shared" ref="V629:V634" si="62">ROUND(AVERAGE(T629:U629), 0)</f>
        <v>2004</v>
      </c>
      <c r="W629">
        <v>1</v>
      </c>
      <c r="X629">
        <v>0</v>
      </c>
      <c r="Y629">
        <v>1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0</v>
      </c>
      <c r="AM629">
        <v>1</v>
      </c>
      <c r="AN629">
        <v>1</v>
      </c>
      <c r="AO629">
        <v>1</v>
      </c>
      <c r="AP629">
        <v>1</v>
      </c>
      <c r="AQ629">
        <v>1</v>
      </c>
      <c r="AR629">
        <v>1</v>
      </c>
      <c r="AS629">
        <v>1</v>
      </c>
      <c r="AT629">
        <v>1</v>
      </c>
      <c r="AU629">
        <v>1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1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 s="23">
        <v>0</v>
      </c>
      <c r="BK629" s="23">
        <v>0</v>
      </c>
    </row>
    <row r="630" spans="1:63" x14ac:dyDescent="0.2">
      <c r="A630" s="21" t="s">
        <v>630</v>
      </c>
      <c r="B630">
        <v>103</v>
      </c>
      <c r="C630">
        <v>629</v>
      </c>
      <c r="D630">
        <v>2010</v>
      </c>
      <c r="E630">
        <v>-0.53300000000000003</v>
      </c>
      <c r="F630">
        <v>1.35E-2</v>
      </c>
      <c r="G630">
        <f t="shared" si="61"/>
        <v>-39.481481481481481</v>
      </c>
      <c r="H630" s="33">
        <v>0</v>
      </c>
      <c r="I630">
        <v>1</v>
      </c>
      <c r="J630">
        <v>10870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0</v>
      </c>
      <c r="S630">
        <v>0</v>
      </c>
      <c r="T630">
        <v>2004</v>
      </c>
      <c r="U630">
        <v>2004</v>
      </c>
      <c r="V630">
        <f t="shared" si="62"/>
        <v>2004</v>
      </c>
      <c r="W630">
        <v>1</v>
      </c>
      <c r="X630">
        <v>0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0</v>
      </c>
      <c r="AM630">
        <v>1</v>
      </c>
      <c r="AN630">
        <v>1</v>
      </c>
      <c r="AO630">
        <v>1</v>
      </c>
      <c r="AP630">
        <v>1</v>
      </c>
      <c r="AQ630">
        <v>1</v>
      </c>
      <c r="AR630">
        <v>1</v>
      </c>
      <c r="AS630">
        <v>1</v>
      </c>
      <c r="AT630">
        <v>1</v>
      </c>
      <c r="AU630">
        <v>1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1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 s="23">
        <v>0</v>
      </c>
      <c r="BK630" s="23">
        <v>0</v>
      </c>
    </row>
    <row r="631" spans="1:63" x14ac:dyDescent="0.2">
      <c r="A631" s="21" t="s">
        <v>630</v>
      </c>
      <c r="B631">
        <v>103</v>
      </c>
      <c r="C631">
        <v>630</v>
      </c>
      <c r="D631">
        <v>2010</v>
      </c>
      <c r="E631">
        <v>-0.34799999999999998</v>
      </c>
      <c r="F631">
        <v>2.0299999999999999E-2</v>
      </c>
      <c r="G631">
        <f t="shared" si="61"/>
        <v>-17.142857142857142</v>
      </c>
      <c r="H631" s="33">
        <v>0</v>
      </c>
      <c r="I631">
        <v>1</v>
      </c>
      <c r="J631">
        <v>95205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1</v>
      </c>
      <c r="R631">
        <v>0</v>
      </c>
      <c r="S631">
        <v>1</v>
      </c>
      <c r="T631">
        <v>1995</v>
      </c>
      <c r="U631">
        <v>2005</v>
      </c>
      <c r="V631">
        <f t="shared" si="62"/>
        <v>2000</v>
      </c>
      <c r="W631">
        <v>1</v>
      </c>
      <c r="X631">
        <v>0</v>
      </c>
      <c r="Y631">
        <v>1</v>
      </c>
      <c r="Z631">
        <v>0</v>
      </c>
      <c r="AA631">
        <v>0</v>
      </c>
      <c r="AB631">
        <v>0</v>
      </c>
      <c r="AC631">
        <v>0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0</v>
      </c>
      <c r="AM631">
        <v>1</v>
      </c>
      <c r="AN631">
        <v>1</v>
      </c>
      <c r="AO631">
        <v>1</v>
      </c>
      <c r="AP631">
        <v>1</v>
      </c>
      <c r="AQ631">
        <v>1</v>
      </c>
      <c r="AR631">
        <v>1</v>
      </c>
      <c r="AS631">
        <v>1</v>
      </c>
      <c r="AT631">
        <v>1</v>
      </c>
      <c r="AU631">
        <v>1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1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 s="23">
        <v>0</v>
      </c>
      <c r="BK631" s="23">
        <v>0</v>
      </c>
    </row>
    <row r="632" spans="1:63" x14ac:dyDescent="0.2">
      <c r="A632" s="21" t="s">
        <v>630</v>
      </c>
      <c r="B632">
        <v>103</v>
      </c>
      <c r="C632">
        <v>631</v>
      </c>
      <c r="D632">
        <v>2010</v>
      </c>
      <c r="E632">
        <v>-0.309</v>
      </c>
      <c r="F632">
        <v>4.1200000000000001E-2</v>
      </c>
      <c r="G632">
        <f t="shared" si="61"/>
        <v>-7.5</v>
      </c>
      <c r="H632" s="33">
        <v>0</v>
      </c>
      <c r="I632">
        <v>1</v>
      </c>
      <c r="J632">
        <v>8223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2004</v>
      </c>
      <c r="U632">
        <v>2004</v>
      </c>
      <c r="V632">
        <f t="shared" si="62"/>
        <v>2004</v>
      </c>
      <c r="W632">
        <v>1</v>
      </c>
      <c r="X632">
        <v>0</v>
      </c>
      <c r="Y632">
        <v>1</v>
      </c>
      <c r="Z632">
        <v>0</v>
      </c>
      <c r="AA632">
        <v>0</v>
      </c>
      <c r="AB632">
        <v>0</v>
      </c>
      <c r="AC632">
        <v>0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0</v>
      </c>
      <c r="AM632">
        <v>1</v>
      </c>
      <c r="AN632">
        <v>1</v>
      </c>
      <c r="AO632">
        <v>1</v>
      </c>
      <c r="AP632">
        <v>1</v>
      </c>
      <c r="AQ632">
        <v>1</v>
      </c>
      <c r="AR632">
        <v>1</v>
      </c>
      <c r="AS632">
        <v>1</v>
      </c>
      <c r="AT632">
        <v>1</v>
      </c>
      <c r="AU632">
        <v>1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1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 s="23">
        <v>0</v>
      </c>
      <c r="BK632" s="23">
        <v>0</v>
      </c>
    </row>
    <row r="633" spans="1:63" x14ac:dyDescent="0.2">
      <c r="A633" s="21" t="s">
        <v>630</v>
      </c>
      <c r="B633">
        <v>103</v>
      </c>
      <c r="C633">
        <v>632</v>
      </c>
      <c r="D633">
        <v>2010</v>
      </c>
      <c r="E633">
        <v>-0.33100000000000002</v>
      </c>
      <c r="F633">
        <v>1.8700000000000001E-2</v>
      </c>
      <c r="G633">
        <f t="shared" si="61"/>
        <v>-17.700534759358288</v>
      </c>
      <c r="H633" s="33">
        <v>0</v>
      </c>
      <c r="I633">
        <v>1</v>
      </c>
      <c r="J633">
        <v>10879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0</v>
      </c>
      <c r="S633">
        <v>0</v>
      </c>
      <c r="T633">
        <v>2004</v>
      </c>
      <c r="U633">
        <v>2004</v>
      </c>
      <c r="V633">
        <f t="shared" si="62"/>
        <v>2004</v>
      </c>
      <c r="W633">
        <v>1</v>
      </c>
      <c r="X633">
        <v>0</v>
      </c>
      <c r="Y633">
        <v>1</v>
      </c>
      <c r="Z633">
        <v>0</v>
      </c>
      <c r="AA633">
        <v>0</v>
      </c>
      <c r="AB633">
        <v>0</v>
      </c>
      <c r="AC633">
        <v>0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0</v>
      </c>
      <c r="AM633">
        <v>1</v>
      </c>
      <c r="AN633">
        <v>1</v>
      </c>
      <c r="AO633">
        <v>1</v>
      </c>
      <c r="AP633">
        <v>1</v>
      </c>
      <c r="AQ633">
        <v>1</v>
      </c>
      <c r="AR633">
        <v>1</v>
      </c>
      <c r="AS633">
        <v>1</v>
      </c>
      <c r="AT633">
        <v>1</v>
      </c>
      <c r="AU633">
        <v>1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1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 s="23">
        <v>0</v>
      </c>
      <c r="BK633" s="23">
        <v>0</v>
      </c>
    </row>
    <row r="634" spans="1:63" x14ac:dyDescent="0.2">
      <c r="A634" s="19" t="s">
        <v>638</v>
      </c>
      <c r="B634" s="36">
        <v>104</v>
      </c>
      <c r="C634">
        <v>633</v>
      </c>
      <c r="D634" s="36">
        <v>2023</v>
      </c>
      <c r="E634" s="36">
        <v>-1.55</v>
      </c>
      <c r="F634" s="36">
        <v>0.108</v>
      </c>
      <c r="G634" s="36">
        <f t="shared" si="61"/>
        <v>-14.351851851851853</v>
      </c>
      <c r="H634" s="36">
        <v>0</v>
      </c>
      <c r="I634" s="37">
        <v>1</v>
      </c>
      <c r="J634">
        <v>645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1</v>
      </c>
      <c r="T634">
        <v>2005</v>
      </c>
      <c r="U634">
        <v>2019</v>
      </c>
      <c r="V634">
        <f t="shared" si="62"/>
        <v>2012</v>
      </c>
      <c r="W634">
        <v>0</v>
      </c>
      <c r="X634">
        <v>0</v>
      </c>
      <c r="Y634">
        <v>1</v>
      </c>
      <c r="Z634">
        <v>1</v>
      </c>
      <c r="AA634">
        <v>1</v>
      </c>
      <c r="AB634">
        <v>0</v>
      </c>
      <c r="AC634">
        <v>0</v>
      </c>
      <c r="AD634">
        <v>1</v>
      </c>
      <c r="AE634">
        <v>0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0</v>
      </c>
      <c r="AM634">
        <v>1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1</v>
      </c>
      <c r="AU634">
        <v>0</v>
      </c>
      <c r="AV634">
        <v>0</v>
      </c>
      <c r="AW634">
        <v>1</v>
      </c>
      <c r="AX634">
        <v>1</v>
      </c>
      <c r="AY634">
        <v>1</v>
      </c>
      <c r="AZ634">
        <v>0</v>
      </c>
      <c r="BA634">
        <v>0</v>
      </c>
      <c r="BB634">
        <v>0</v>
      </c>
      <c r="BC634">
        <v>0</v>
      </c>
      <c r="BD634">
        <v>1</v>
      </c>
      <c r="BE634">
        <v>0</v>
      </c>
      <c r="BF634">
        <v>0</v>
      </c>
      <c r="BG634">
        <v>0</v>
      </c>
      <c r="BH634">
        <v>0</v>
      </c>
      <c r="BI634">
        <v>0</v>
      </c>
      <c r="BJ634" s="23">
        <v>0</v>
      </c>
      <c r="BK634" s="23">
        <v>0</v>
      </c>
    </row>
    <row r="635" spans="1:63" x14ac:dyDescent="0.2">
      <c r="A635" s="19" t="s">
        <v>638</v>
      </c>
      <c r="B635" s="36">
        <v>104</v>
      </c>
      <c r="C635">
        <v>634</v>
      </c>
      <c r="D635" s="36">
        <v>2023</v>
      </c>
      <c r="E635" s="36">
        <v>-1.5489999999999999</v>
      </c>
      <c r="F635" s="36">
        <v>0.108</v>
      </c>
      <c r="G635" s="36">
        <f t="shared" ref="G635:G636" si="63">E635/F635</f>
        <v>-14.342592592592592</v>
      </c>
      <c r="H635" s="36">
        <v>0</v>
      </c>
      <c r="I635" s="37">
        <v>1</v>
      </c>
      <c r="J635">
        <v>645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</v>
      </c>
      <c r="T635">
        <v>2005</v>
      </c>
      <c r="U635">
        <v>2019</v>
      </c>
      <c r="V635">
        <f t="shared" ref="V635:V636" si="64">ROUND(AVERAGE(T635:U635), 0)</f>
        <v>2012</v>
      </c>
      <c r="W635">
        <v>0</v>
      </c>
      <c r="X635">
        <v>0</v>
      </c>
      <c r="Y635">
        <v>1</v>
      </c>
      <c r="Z635">
        <v>1</v>
      </c>
      <c r="AA635">
        <v>1</v>
      </c>
      <c r="AB635">
        <v>0</v>
      </c>
      <c r="AC635">
        <v>0</v>
      </c>
      <c r="AD635">
        <v>1</v>
      </c>
      <c r="AE635">
        <v>0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0</v>
      </c>
      <c r="AM635">
        <v>1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1</v>
      </c>
      <c r="AU635">
        <v>0</v>
      </c>
      <c r="AV635">
        <v>0</v>
      </c>
      <c r="AW635">
        <v>1</v>
      </c>
      <c r="AX635">
        <v>1</v>
      </c>
      <c r="AY635">
        <v>1</v>
      </c>
      <c r="AZ635">
        <v>0</v>
      </c>
      <c r="BA635">
        <v>0</v>
      </c>
      <c r="BB635">
        <v>0</v>
      </c>
      <c r="BC635">
        <v>0</v>
      </c>
      <c r="BD635">
        <v>1</v>
      </c>
      <c r="BE635">
        <v>0</v>
      </c>
      <c r="BF635">
        <v>0</v>
      </c>
      <c r="BG635">
        <v>0</v>
      </c>
      <c r="BH635">
        <v>0</v>
      </c>
      <c r="BI635">
        <v>0</v>
      </c>
      <c r="BJ635" s="23">
        <v>0</v>
      </c>
      <c r="BK635" s="23">
        <v>0</v>
      </c>
    </row>
    <row r="636" spans="1:63" x14ac:dyDescent="0.2">
      <c r="A636" s="21" t="s">
        <v>648</v>
      </c>
      <c r="B636">
        <v>105</v>
      </c>
      <c r="C636">
        <v>635</v>
      </c>
      <c r="D636">
        <v>2022</v>
      </c>
      <c r="E636">
        <v>-1.2113</v>
      </c>
      <c r="F636">
        <v>9.9599999999999994E-2</v>
      </c>
      <c r="G636">
        <f t="shared" si="63"/>
        <v>-12.161646586345382</v>
      </c>
      <c r="H636" s="33">
        <v>0</v>
      </c>
      <c r="I636">
        <v>1</v>
      </c>
      <c r="J636">
        <v>1348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2017</v>
      </c>
      <c r="U636">
        <v>2017</v>
      </c>
      <c r="V636">
        <f t="shared" si="64"/>
        <v>2017</v>
      </c>
      <c r="W636">
        <v>1</v>
      </c>
      <c r="X636">
        <v>0</v>
      </c>
      <c r="Y636">
        <v>1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  <c r="AM636">
        <v>0</v>
      </c>
      <c r="AN636">
        <v>1</v>
      </c>
      <c r="AO636">
        <v>0</v>
      </c>
      <c r="AP636">
        <v>0</v>
      </c>
      <c r="AQ636">
        <v>1</v>
      </c>
      <c r="AR636">
        <v>0</v>
      </c>
      <c r="AS636">
        <v>1</v>
      </c>
      <c r="AT636">
        <v>1</v>
      </c>
      <c r="AU636">
        <v>0</v>
      </c>
      <c r="AV636">
        <v>1</v>
      </c>
      <c r="AW636">
        <v>1</v>
      </c>
      <c r="AX636">
        <v>1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 s="23">
        <v>0</v>
      </c>
      <c r="BK636" s="23">
        <v>0</v>
      </c>
    </row>
    <row r="637" spans="1:63" x14ac:dyDescent="0.2">
      <c r="A637" s="21" t="s">
        <v>648</v>
      </c>
      <c r="B637">
        <v>105</v>
      </c>
      <c r="C637">
        <v>636</v>
      </c>
      <c r="D637">
        <v>2022</v>
      </c>
      <c r="E637">
        <v>-1.0723</v>
      </c>
      <c r="F637">
        <v>9.9199999999999997E-2</v>
      </c>
      <c r="G637">
        <f t="shared" ref="G637:G639" si="65">E637/F637</f>
        <v>-10.809475806451614</v>
      </c>
      <c r="H637" s="33">
        <v>0</v>
      </c>
      <c r="I637">
        <v>1</v>
      </c>
      <c r="J637">
        <v>1251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2017</v>
      </c>
      <c r="U637">
        <v>2017</v>
      </c>
      <c r="V637">
        <f t="shared" ref="V637:V639" si="66">ROUND(AVERAGE(T637:U637), 0)</f>
        <v>2017</v>
      </c>
      <c r="W637">
        <v>1</v>
      </c>
      <c r="X637">
        <v>0</v>
      </c>
      <c r="Y637">
        <v>1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  <c r="AM637">
        <v>0</v>
      </c>
      <c r="AN637">
        <v>1</v>
      </c>
      <c r="AO637">
        <v>0</v>
      </c>
      <c r="AP637">
        <v>0</v>
      </c>
      <c r="AQ637">
        <v>1</v>
      </c>
      <c r="AR637">
        <v>0</v>
      </c>
      <c r="AS637">
        <v>1</v>
      </c>
      <c r="AT637">
        <v>1</v>
      </c>
      <c r="AU637">
        <v>0</v>
      </c>
      <c r="AV637">
        <v>1</v>
      </c>
      <c r="AW637">
        <v>1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1</v>
      </c>
      <c r="BF637">
        <v>0</v>
      </c>
      <c r="BG637">
        <v>0</v>
      </c>
      <c r="BH637">
        <v>0</v>
      </c>
      <c r="BI637">
        <v>0</v>
      </c>
      <c r="BJ637" s="23">
        <v>0</v>
      </c>
      <c r="BK637" s="23">
        <v>0</v>
      </c>
    </row>
    <row r="638" spans="1:63" x14ac:dyDescent="0.2">
      <c r="A638" s="21" t="s">
        <v>648</v>
      </c>
      <c r="B638">
        <v>105</v>
      </c>
      <c r="C638">
        <v>637</v>
      </c>
      <c r="D638">
        <v>2022</v>
      </c>
      <c r="E638">
        <v>-1.4011</v>
      </c>
      <c r="F638">
        <v>9.4E-2</v>
      </c>
      <c r="G638">
        <f t="shared" si="65"/>
        <v>-14.90531914893617</v>
      </c>
      <c r="H638" s="33">
        <v>0</v>
      </c>
      <c r="I638">
        <v>1</v>
      </c>
      <c r="J638">
        <v>1246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2017</v>
      </c>
      <c r="U638">
        <v>2017</v>
      </c>
      <c r="V638">
        <f t="shared" si="66"/>
        <v>2017</v>
      </c>
      <c r="W638">
        <v>1</v>
      </c>
      <c r="X638">
        <v>0</v>
      </c>
      <c r="Y638">
        <v>1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  <c r="AM638">
        <v>0</v>
      </c>
      <c r="AN638">
        <v>1</v>
      </c>
      <c r="AO638">
        <v>0</v>
      </c>
      <c r="AP638">
        <v>0</v>
      </c>
      <c r="AQ638">
        <v>1</v>
      </c>
      <c r="AR638">
        <v>0</v>
      </c>
      <c r="AS638">
        <v>1</v>
      </c>
      <c r="AT638">
        <v>1</v>
      </c>
      <c r="AU638">
        <v>0</v>
      </c>
      <c r="AV638">
        <v>1</v>
      </c>
      <c r="AW638">
        <v>1</v>
      </c>
      <c r="AX638">
        <v>1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1</v>
      </c>
      <c r="BF638">
        <v>0</v>
      </c>
      <c r="BG638">
        <v>0</v>
      </c>
      <c r="BH638">
        <v>0</v>
      </c>
      <c r="BI638">
        <v>0</v>
      </c>
      <c r="BJ638" s="23">
        <v>0</v>
      </c>
      <c r="BK638" s="23">
        <v>0</v>
      </c>
    </row>
    <row r="639" spans="1:63" x14ac:dyDescent="0.2">
      <c r="A639" s="21" t="s">
        <v>653</v>
      </c>
      <c r="B639">
        <v>106</v>
      </c>
      <c r="C639">
        <v>638</v>
      </c>
      <c r="D639">
        <v>2022</v>
      </c>
      <c r="E639">
        <v>-1.631</v>
      </c>
      <c r="F639">
        <v>2.0199999999999999E-2</v>
      </c>
      <c r="G639">
        <f t="shared" si="65"/>
        <v>-80.742574257425744</v>
      </c>
      <c r="H639" s="33">
        <v>0</v>
      </c>
      <c r="I639">
        <v>1</v>
      </c>
      <c r="J639">
        <v>246654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</v>
      </c>
      <c r="R639">
        <v>0</v>
      </c>
      <c r="S639">
        <v>1</v>
      </c>
      <c r="T639">
        <v>1995</v>
      </c>
      <c r="U639">
        <v>2019</v>
      </c>
      <c r="V639">
        <f t="shared" si="66"/>
        <v>2007</v>
      </c>
      <c r="W639">
        <v>1</v>
      </c>
      <c r="X639">
        <v>0</v>
      </c>
      <c r="Y639">
        <v>0</v>
      </c>
      <c r="Z639">
        <v>1</v>
      </c>
      <c r="AA639">
        <v>0</v>
      </c>
      <c r="AB639">
        <v>0</v>
      </c>
      <c r="AC639">
        <v>0</v>
      </c>
      <c r="AD639">
        <v>1</v>
      </c>
      <c r="AE639">
        <v>0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0</v>
      </c>
      <c r="AM639">
        <v>1</v>
      </c>
      <c r="AN639">
        <v>0</v>
      </c>
      <c r="AO639">
        <v>1</v>
      </c>
      <c r="AP639">
        <v>1</v>
      </c>
      <c r="AQ639">
        <v>1</v>
      </c>
      <c r="AR639">
        <v>1</v>
      </c>
      <c r="AS639">
        <v>1</v>
      </c>
      <c r="AT639">
        <v>1</v>
      </c>
      <c r="AU639">
        <v>1</v>
      </c>
      <c r="AV639">
        <v>1</v>
      </c>
      <c r="AW639">
        <v>1</v>
      </c>
      <c r="AX639">
        <v>0</v>
      </c>
      <c r="AY639">
        <v>1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 s="23">
        <v>0</v>
      </c>
      <c r="BK639" s="23">
        <v>1</v>
      </c>
    </row>
    <row r="640" spans="1:63" x14ac:dyDescent="0.2">
      <c r="A640" s="21" t="s">
        <v>653</v>
      </c>
      <c r="B640">
        <v>106</v>
      </c>
      <c r="C640">
        <v>639</v>
      </c>
      <c r="D640">
        <v>2022</v>
      </c>
      <c r="E640">
        <v>-1.7589999999999999</v>
      </c>
      <c r="F640">
        <v>6.0400000000000002E-2</v>
      </c>
      <c r="G640">
        <f t="shared" ref="G640:G642" si="67">E640/F640</f>
        <v>-29.122516556291387</v>
      </c>
      <c r="H640" s="33">
        <v>0</v>
      </c>
      <c r="I640">
        <v>1</v>
      </c>
      <c r="J640">
        <v>246787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0</v>
      </c>
      <c r="Q640">
        <v>1</v>
      </c>
      <c r="R640">
        <v>0</v>
      </c>
      <c r="S640">
        <v>1</v>
      </c>
      <c r="T640">
        <v>1995</v>
      </c>
      <c r="U640">
        <v>2019</v>
      </c>
      <c r="V640">
        <f t="shared" ref="V640:V643" si="68">ROUND(AVERAGE(T640:U640), 0)</f>
        <v>2007</v>
      </c>
      <c r="W640">
        <v>1</v>
      </c>
      <c r="X640">
        <v>0</v>
      </c>
      <c r="Y640">
        <v>0</v>
      </c>
      <c r="Z640">
        <v>1</v>
      </c>
      <c r="AA640">
        <v>0</v>
      </c>
      <c r="AB640">
        <v>0</v>
      </c>
      <c r="AC640">
        <v>0</v>
      </c>
      <c r="AD640">
        <v>1</v>
      </c>
      <c r="AE640">
        <v>0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0</v>
      </c>
      <c r="AM640">
        <v>1</v>
      </c>
      <c r="AN640">
        <v>0</v>
      </c>
      <c r="AO640">
        <v>1</v>
      </c>
      <c r="AP640">
        <v>1</v>
      </c>
      <c r="AQ640">
        <v>1</v>
      </c>
      <c r="AR640">
        <v>1</v>
      </c>
      <c r="AS640">
        <v>1</v>
      </c>
      <c r="AT640">
        <v>1</v>
      </c>
      <c r="AU640">
        <v>1</v>
      </c>
      <c r="AV640">
        <v>1</v>
      </c>
      <c r="AW640">
        <v>1</v>
      </c>
      <c r="AX640">
        <v>0</v>
      </c>
      <c r="AY640">
        <v>1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 s="23">
        <v>0</v>
      </c>
      <c r="BK640" s="23">
        <v>1</v>
      </c>
    </row>
    <row r="641" spans="1:63" x14ac:dyDescent="0.2">
      <c r="A641" s="21" t="s">
        <v>653</v>
      </c>
      <c r="B641">
        <v>106</v>
      </c>
      <c r="C641">
        <v>640</v>
      </c>
      <c r="D641">
        <v>2022</v>
      </c>
      <c r="E641">
        <v>-1.631</v>
      </c>
      <c r="F641">
        <v>2.0199999999999999E-2</v>
      </c>
      <c r="G641">
        <f t="shared" si="67"/>
        <v>-80.742574257425744</v>
      </c>
      <c r="H641" s="33">
        <v>0</v>
      </c>
      <c r="I641">
        <v>1</v>
      </c>
      <c r="J641">
        <v>246654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</v>
      </c>
      <c r="R641">
        <v>0</v>
      </c>
      <c r="S641">
        <v>1</v>
      </c>
      <c r="T641">
        <v>1995</v>
      </c>
      <c r="U641">
        <v>2019</v>
      </c>
      <c r="V641">
        <f t="shared" si="68"/>
        <v>2007</v>
      </c>
      <c r="W641">
        <v>1</v>
      </c>
      <c r="X641">
        <v>0</v>
      </c>
      <c r="Y641">
        <v>0</v>
      </c>
      <c r="Z641">
        <v>1</v>
      </c>
      <c r="AA641">
        <v>0</v>
      </c>
      <c r="AB641">
        <v>0</v>
      </c>
      <c r="AC641">
        <v>0</v>
      </c>
      <c r="AD641">
        <v>1</v>
      </c>
      <c r="AE641">
        <v>0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0</v>
      </c>
      <c r="AM641">
        <v>1</v>
      </c>
      <c r="AN641">
        <v>0</v>
      </c>
      <c r="AO641">
        <v>1</v>
      </c>
      <c r="AP641">
        <v>1</v>
      </c>
      <c r="AQ641">
        <v>1</v>
      </c>
      <c r="AR641">
        <v>1</v>
      </c>
      <c r="AS641">
        <v>1</v>
      </c>
      <c r="AT641">
        <v>1</v>
      </c>
      <c r="AU641">
        <v>1</v>
      </c>
      <c r="AV641">
        <v>1</v>
      </c>
      <c r="AW641">
        <v>1</v>
      </c>
      <c r="AX641">
        <v>0</v>
      </c>
      <c r="AY641">
        <v>1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 s="23">
        <v>0</v>
      </c>
      <c r="BK641" s="23">
        <v>1</v>
      </c>
    </row>
    <row r="642" spans="1:63" x14ac:dyDescent="0.2">
      <c r="A642" s="21" t="s">
        <v>653</v>
      </c>
      <c r="B642">
        <v>106</v>
      </c>
      <c r="C642">
        <v>641</v>
      </c>
      <c r="D642">
        <v>2022</v>
      </c>
      <c r="E642">
        <v>-1.631</v>
      </c>
      <c r="F642">
        <v>2.0199999999999999E-2</v>
      </c>
      <c r="G642">
        <f t="shared" si="67"/>
        <v>-80.742574257425744</v>
      </c>
      <c r="H642" s="33">
        <v>0</v>
      </c>
      <c r="I642">
        <v>1</v>
      </c>
      <c r="J642">
        <v>246787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1</v>
      </c>
      <c r="R642">
        <v>0</v>
      </c>
      <c r="S642">
        <v>1</v>
      </c>
      <c r="T642">
        <v>1995</v>
      </c>
      <c r="U642">
        <v>2019</v>
      </c>
      <c r="V642">
        <f t="shared" si="68"/>
        <v>2007</v>
      </c>
      <c r="W642">
        <v>1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1</v>
      </c>
      <c r="AE642">
        <v>0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0</v>
      </c>
      <c r="AM642">
        <v>1</v>
      </c>
      <c r="AN642">
        <v>0</v>
      </c>
      <c r="AO642">
        <v>1</v>
      </c>
      <c r="AP642">
        <v>1</v>
      </c>
      <c r="AQ642">
        <v>1</v>
      </c>
      <c r="AR642">
        <v>1</v>
      </c>
      <c r="AS642">
        <v>1</v>
      </c>
      <c r="AT642">
        <v>1</v>
      </c>
      <c r="AU642">
        <v>1</v>
      </c>
      <c r="AV642">
        <v>1</v>
      </c>
      <c r="AW642">
        <v>1</v>
      </c>
      <c r="AX642">
        <v>0</v>
      </c>
      <c r="AY642">
        <v>1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 s="23">
        <v>0</v>
      </c>
      <c r="BK642" s="23">
        <v>1</v>
      </c>
    </row>
    <row r="643" spans="1:63" x14ac:dyDescent="0.2">
      <c r="A643" s="19" t="s">
        <v>656</v>
      </c>
      <c r="B643">
        <v>107</v>
      </c>
      <c r="C643">
        <v>642</v>
      </c>
      <c r="D643">
        <v>2022</v>
      </c>
      <c r="E643">
        <v>-0.84</v>
      </c>
      <c r="F643">
        <f t="shared" ref="F643:F649" si="69">E643/G643</f>
        <v>8.8983050847457626E-2</v>
      </c>
      <c r="G643">
        <v>-9.44</v>
      </c>
      <c r="H643" s="33">
        <v>0</v>
      </c>
      <c r="I643">
        <v>1</v>
      </c>
      <c r="J643">
        <v>251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1</v>
      </c>
      <c r="T643">
        <v>2019</v>
      </c>
      <c r="U643">
        <v>2020</v>
      </c>
      <c r="V643">
        <f t="shared" si="68"/>
        <v>2020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1</v>
      </c>
      <c r="AL643">
        <v>0</v>
      </c>
      <c r="AM643">
        <v>0</v>
      </c>
      <c r="AN643">
        <v>1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1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1</v>
      </c>
      <c r="BJ643" s="23">
        <v>0</v>
      </c>
      <c r="BK643" s="23">
        <v>0</v>
      </c>
    </row>
    <row r="644" spans="1:63" x14ac:dyDescent="0.2">
      <c r="A644" s="19" t="s">
        <v>656</v>
      </c>
      <c r="B644">
        <v>107</v>
      </c>
      <c r="C644">
        <v>643</v>
      </c>
      <c r="D644">
        <v>2022</v>
      </c>
      <c r="E644">
        <v>-0.8</v>
      </c>
      <c r="F644">
        <f t="shared" si="69"/>
        <v>4.8632218844984809E-2</v>
      </c>
      <c r="G644">
        <v>-16.45</v>
      </c>
      <c r="H644" s="33">
        <v>0</v>
      </c>
      <c r="I644">
        <v>1</v>
      </c>
      <c r="J644">
        <v>251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1</v>
      </c>
      <c r="T644">
        <v>2019</v>
      </c>
      <c r="U644">
        <v>2020</v>
      </c>
      <c r="V644">
        <f t="shared" ref="V644:V651" si="70">ROUND(AVERAGE(T644:U644), 0)</f>
        <v>2020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1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1</v>
      </c>
      <c r="AL644">
        <v>0</v>
      </c>
      <c r="AM644">
        <v>0</v>
      </c>
      <c r="AN644">
        <v>1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1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1</v>
      </c>
      <c r="BJ644" s="23">
        <v>0</v>
      </c>
      <c r="BK644" s="23">
        <v>0</v>
      </c>
    </row>
    <row r="645" spans="1:63" x14ac:dyDescent="0.2">
      <c r="A645" s="19" t="s">
        <v>656</v>
      </c>
      <c r="B645">
        <v>107</v>
      </c>
      <c r="C645">
        <v>644</v>
      </c>
      <c r="D645">
        <v>2022</v>
      </c>
      <c r="E645">
        <v>-0.78900000000000003</v>
      </c>
      <c r="F645">
        <f t="shared" si="69"/>
        <v>5.2564956695536312E-2</v>
      </c>
      <c r="G645">
        <v>-15.01</v>
      </c>
      <c r="H645" s="33">
        <v>0</v>
      </c>
      <c r="I645">
        <v>1</v>
      </c>
      <c r="J645">
        <v>251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S645">
        <v>1</v>
      </c>
      <c r="T645">
        <v>2019</v>
      </c>
      <c r="U645">
        <v>2020</v>
      </c>
      <c r="V645">
        <f t="shared" si="70"/>
        <v>2020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</v>
      </c>
      <c r="AL645">
        <v>0</v>
      </c>
      <c r="AM645">
        <v>0</v>
      </c>
      <c r="AN645">
        <v>1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1</v>
      </c>
      <c r="AU645">
        <v>0</v>
      </c>
      <c r="AV645">
        <v>0</v>
      </c>
      <c r="AW645">
        <v>0</v>
      </c>
      <c r="AX645">
        <v>1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1</v>
      </c>
      <c r="BJ645" s="23">
        <v>0</v>
      </c>
      <c r="BK645" s="23">
        <v>0</v>
      </c>
    </row>
    <row r="646" spans="1:63" x14ac:dyDescent="0.2">
      <c r="A646" s="19" t="s">
        <v>656</v>
      </c>
      <c r="B646">
        <v>107</v>
      </c>
      <c r="C646">
        <v>645</v>
      </c>
      <c r="D646">
        <v>2022</v>
      </c>
      <c r="E646">
        <v>-0.83599999999999997</v>
      </c>
      <c r="F646">
        <f t="shared" si="69"/>
        <v>8.1640624999999994E-2</v>
      </c>
      <c r="G646">
        <v>-10.24</v>
      </c>
      <c r="H646" s="33">
        <v>0</v>
      </c>
      <c r="I646">
        <v>1</v>
      </c>
      <c r="J646">
        <v>251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1</v>
      </c>
      <c r="T646">
        <v>2019</v>
      </c>
      <c r="U646">
        <v>2020</v>
      </c>
      <c r="V646">
        <f t="shared" si="70"/>
        <v>2020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1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1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1</v>
      </c>
      <c r="BJ646" s="23">
        <v>0</v>
      </c>
      <c r="BK646" s="23">
        <v>0</v>
      </c>
    </row>
    <row r="647" spans="1:63" x14ac:dyDescent="0.2">
      <c r="A647" s="19" t="s">
        <v>656</v>
      </c>
      <c r="B647">
        <v>107</v>
      </c>
      <c r="C647">
        <v>646</v>
      </c>
      <c r="D647">
        <v>2022</v>
      </c>
      <c r="E647">
        <v>-0.877</v>
      </c>
      <c r="F647">
        <f t="shared" si="69"/>
        <v>5.8041032428855062E-2</v>
      </c>
      <c r="G647">
        <v>-15.11</v>
      </c>
      <c r="H647" s="33">
        <v>0</v>
      </c>
      <c r="I647">
        <v>1</v>
      </c>
      <c r="J647">
        <v>251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1</v>
      </c>
      <c r="T647">
        <v>2019</v>
      </c>
      <c r="U647">
        <v>2020</v>
      </c>
      <c r="V647">
        <f t="shared" si="70"/>
        <v>2020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0</v>
      </c>
      <c r="AN647">
        <v>1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1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1</v>
      </c>
      <c r="BE647">
        <v>0</v>
      </c>
      <c r="BF647">
        <v>0</v>
      </c>
      <c r="BG647">
        <v>0</v>
      </c>
      <c r="BH647">
        <v>0</v>
      </c>
      <c r="BI647">
        <v>1</v>
      </c>
      <c r="BJ647" s="23">
        <v>0</v>
      </c>
      <c r="BK647" s="23">
        <v>0</v>
      </c>
    </row>
    <row r="648" spans="1:63" x14ac:dyDescent="0.2">
      <c r="A648" s="19" t="s">
        <v>656</v>
      </c>
      <c r="B648">
        <v>107</v>
      </c>
      <c r="C648">
        <v>647</v>
      </c>
      <c r="D648">
        <v>2022</v>
      </c>
      <c r="E648">
        <v>-0.84299999999999997</v>
      </c>
      <c r="F648">
        <f t="shared" si="69"/>
        <v>8.2083739045764367E-2</v>
      </c>
      <c r="G648">
        <v>-10.27</v>
      </c>
      <c r="H648" s="33">
        <v>0</v>
      </c>
      <c r="I648">
        <v>1</v>
      </c>
      <c r="J648">
        <v>251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1</v>
      </c>
      <c r="T648">
        <v>2019</v>
      </c>
      <c r="U648">
        <v>2020</v>
      </c>
      <c r="V648">
        <f t="shared" si="70"/>
        <v>2020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1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</v>
      </c>
      <c r="AL648">
        <v>0</v>
      </c>
      <c r="AM648">
        <v>0</v>
      </c>
      <c r="AN648">
        <v>1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1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1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1</v>
      </c>
      <c r="BJ648" s="23">
        <v>0</v>
      </c>
      <c r="BK648" s="23">
        <v>0</v>
      </c>
    </row>
    <row r="649" spans="1:63" x14ac:dyDescent="0.2">
      <c r="A649" s="19" t="s">
        <v>656</v>
      </c>
      <c r="B649">
        <v>107</v>
      </c>
      <c r="C649">
        <v>648</v>
      </c>
      <c r="D649">
        <v>2022</v>
      </c>
      <c r="E649">
        <v>-0.83399999999999996</v>
      </c>
      <c r="F649">
        <f t="shared" si="69"/>
        <v>5.8321678321678318E-2</v>
      </c>
      <c r="G649">
        <v>-14.3</v>
      </c>
      <c r="H649" s="33">
        <v>0</v>
      </c>
      <c r="I649">
        <v>1</v>
      </c>
      <c r="J649">
        <v>251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1</v>
      </c>
      <c r="T649">
        <v>2019</v>
      </c>
      <c r="U649">
        <v>2020</v>
      </c>
      <c r="V649">
        <f t="shared" si="70"/>
        <v>2020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</v>
      </c>
      <c r="AL649">
        <v>0</v>
      </c>
      <c r="AM649">
        <v>0</v>
      </c>
      <c r="AN649">
        <v>1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1</v>
      </c>
      <c r="AU649">
        <v>0</v>
      </c>
      <c r="AV649">
        <v>0</v>
      </c>
      <c r="AW649">
        <v>0</v>
      </c>
      <c r="AX649">
        <v>1</v>
      </c>
      <c r="AY649">
        <v>0</v>
      </c>
      <c r="AZ649">
        <v>0</v>
      </c>
      <c r="BA649">
        <v>0</v>
      </c>
      <c r="BB649">
        <v>1</v>
      </c>
      <c r="BC649">
        <v>0</v>
      </c>
      <c r="BD649">
        <v>1</v>
      </c>
      <c r="BE649">
        <v>0</v>
      </c>
      <c r="BF649">
        <v>0</v>
      </c>
      <c r="BG649">
        <v>0</v>
      </c>
      <c r="BH649">
        <v>0</v>
      </c>
      <c r="BI649">
        <v>1</v>
      </c>
      <c r="BJ649" s="23">
        <v>0</v>
      </c>
      <c r="BK649" s="23">
        <v>0</v>
      </c>
    </row>
    <row r="650" spans="1:63" x14ac:dyDescent="0.2">
      <c r="A650" s="21" t="s">
        <v>663</v>
      </c>
      <c r="B650">
        <v>108</v>
      </c>
      <c r="C650">
        <v>649</v>
      </c>
      <c r="D650">
        <v>2022</v>
      </c>
      <c r="E650">
        <v>-1.7354000000000001</v>
      </c>
      <c r="F650">
        <v>4.8999999999999998E-3</v>
      </c>
      <c r="G650">
        <f t="shared" ref="G650:G651" si="71">E650/F650</f>
        <v>-354.16326530612247</v>
      </c>
      <c r="H650" s="33">
        <v>0</v>
      </c>
      <c r="I650">
        <v>1</v>
      </c>
      <c r="J650">
        <v>300000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</v>
      </c>
      <c r="R650">
        <v>0</v>
      </c>
      <c r="S650">
        <v>1</v>
      </c>
      <c r="T650">
        <v>1995</v>
      </c>
      <c r="U650">
        <v>2019</v>
      </c>
      <c r="V650">
        <f t="shared" si="70"/>
        <v>2007</v>
      </c>
      <c r="W650">
        <v>1</v>
      </c>
      <c r="X650">
        <v>0</v>
      </c>
      <c r="Y650">
        <v>1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0</v>
      </c>
      <c r="AM650">
        <v>0</v>
      </c>
      <c r="AN650">
        <v>0</v>
      </c>
      <c r="AO650">
        <v>1</v>
      </c>
      <c r="AP650">
        <v>1</v>
      </c>
      <c r="AQ650">
        <v>1</v>
      </c>
      <c r="AR650">
        <v>1</v>
      </c>
      <c r="AS650">
        <v>1</v>
      </c>
      <c r="AT650">
        <v>1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 s="23">
        <v>0</v>
      </c>
      <c r="BK650" s="23">
        <v>0</v>
      </c>
    </row>
    <row r="651" spans="1:63" x14ac:dyDescent="0.2">
      <c r="A651" s="21" t="s">
        <v>667</v>
      </c>
      <c r="B651">
        <v>109</v>
      </c>
      <c r="C651">
        <v>650</v>
      </c>
      <c r="D651">
        <v>2022</v>
      </c>
      <c r="E651">
        <v>-1.5069999999999999</v>
      </c>
      <c r="F651">
        <v>7.2999999999999995E-2</v>
      </c>
      <c r="G651">
        <f t="shared" si="71"/>
        <v>-20.643835616438356</v>
      </c>
      <c r="H651" s="33">
        <v>0</v>
      </c>
      <c r="I651">
        <v>1</v>
      </c>
      <c r="J651">
        <v>504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>
        <v>2006</v>
      </c>
      <c r="U651">
        <v>2019</v>
      </c>
      <c r="V651">
        <f t="shared" si="70"/>
        <v>2013</v>
      </c>
      <c r="W651">
        <v>1</v>
      </c>
      <c r="X651">
        <v>0</v>
      </c>
      <c r="Y651">
        <v>0</v>
      </c>
      <c r="Z651">
        <v>0</v>
      </c>
      <c r="AA651">
        <v>0</v>
      </c>
      <c r="AB651">
        <v>1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1</v>
      </c>
      <c r="AL651">
        <v>0</v>
      </c>
      <c r="AM651">
        <v>1</v>
      </c>
      <c r="AN651">
        <v>1</v>
      </c>
      <c r="AO651">
        <v>1</v>
      </c>
      <c r="AP651">
        <v>1</v>
      </c>
      <c r="AQ651">
        <v>1</v>
      </c>
      <c r="AR651">
        <v>1</v>
      </c>
      <c r="AS651">
        <v>0</v>
      </c>
      <c r="AT651">
        <v>1</v>
      </c>
      <c r="AU651">
        <v>0</v>
      </c>
      <c r="AV651">
        <v>0</v>
      </c>
      <c r="AW651">
        <v>0</v>
      </c>
      <c r="AX651">
        <v>1</v>
      </c>
      <c r="AY651">
        <v>0</v>
      </c>
      <c r="AZ651">
        <v>0</v>
      </c>
      <c r="BA651">
        <v>0</v>
      </c>
      <c r="BB651">
        <v>1</v>
      </c>
      <c r="BC651">
        <v>1</v>
      </c>
      <c r="BD651">
        <v>0</v>
      </c>
      <c r="BE651">
        <v>1</v>
      </c>
      <c r="BF651">
        <v>0</v>
      </c>
      <c r="BG651">
        <v>0</v>
      </c>
      <c r="BH651">
        <v>0</v>
      </c>
      <c r="BI651">
        <v>0</v>
      </c>
      <c r="BJ651" s="23">
        <v>0</v>
      </c>
      <c r="BK651" s="23">
        <v>0</v>
      </c>
    </row>
    <row r="652" spans="1:63" x14ac:dyDescent="0.2">
      <c r="A652" s="21" t="s">
        <v>667</v>
      </c>
      <c r="B652">
        <v>109</v>
      </c>
      <c r="C652">
        <v>651</v>
      </c>
      <c r="D652">
        <v>2022</v>
      </c>
      <c r="E652">
        <v>-1.256</v>
      </c>
      <c r="F652">
        <v>0.26800000000000002</v>
      </c>
      <c r="G652">
        <f t="shared" ref="G652:G653" si="72">E652/F652</f>
        <v>-4.6865671641791042</v>
      </c>
      <c r="H652" s="33">
        <v>0</v>
      </c>
      <c r="I652">
        <v>1</v>
      </c>
      <c r="J652">
        <v>504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1</v>
      </c>
      <c r="T652">
        <v>2006</v>
      </c>
      <c r="U652">
        <v>2019</v>
      </c>
      <c r="V652">
        <f t="shared" ref="V652:V653" si="73">ROUND(AVERAGE(T652:U652), 0)</f>
        <v>2013</v>
      </c>
      <c r="W652">
        <v>1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</v>
      </c>
      <c r="AL652">
        <v>0</v>
      </c>
      <c r="AM652">
        <v>1</v>
      </c>
      <c r="AN652">
        <v>1</v>
      </c>
      <c r="AO652">
        <v>1</v>
      </c>
      <c r="AP652">
        <v>1</v>
      </c>
      <c r="AQ652">
        <v>1</v>
      </c>
      <c r="AR652">
        <v>1</v>
      </c>
      <c r="AS652">
        <v>0</v>
      </c>
      <c r="AT652">
        <v>1</v>
      </c>
      <c r="AU652">
        <v>0</v>
      </c>
      <c r="AV652">
        <v>0</v>
      </c>
      <c r="AW652">
        <v>0</v>
      </c>
      <c r="AX652">
        <v>1</v>
      </c>
      <c r="AY652">
        <v>0</v>
      </c>
      <c r="AZ652">
        <v>0</v>
      </c>
      <c r="BA652">
        <v>0</v>
      </c>
      <c r="BB652">
        <v>1</v>
      </c>
      <c r="BC652">
        <v>1</v>
      </c>
      <c r="BD652">
        <v>0</v>
      </c>
      <c r="BE652">
        <v>1</v>
      </c>
      <c r="BF652">
        <v>0</v>
      </c>
      <c r="BG652">
        <v>0</v>
      </c>
      <c r="BH652">
        <v>0</v>
      </c>
      <c r="BI652">
        <v>0</v>
      </c>
      <c r="BJ652" s="23">
        <v>0</v>
      </c>
      <c r="BK652" s="23">
        <v>0</v>
      </c>
    </row>
    <row r="653" spans="1:63" x14ac:dyDescent="0.2">
      <c r="A653" s="21" t="s">
        <v>667</v>
      </c>
      <c r="B653">
        <v>109</v>
      </c>
      <c r="C653">
        <v>652</v>
      </c>
      <c r="D653">
        <v>2022</v>
      </c>
      <c r="E653">
        <v>-2.0590000000000002</v>
      </c>
      <c r="F653">
        <v>0.183</v>
      </c>
      <c r="G653">
        <f t="shared" si="72"/>
        <v>-11.251366120218581</v>
      </c>
      <c r="H653" s="33">
        <v>0</v>
      </c>
      <c r="I653">
        <v>1</v>
      </c>
      <c r="J653">
        <v>140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>
        <v>2006</v>
      </c>
      <c r="U653">
        <v>2019</v>
      </c>
      <c r="V653">
        <f t="shared" si="73"/>
        <v>2013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1</v>
      </c>
      <c r="AN653">
        <v>1</v>
      </c>
      <c r="AO653">
        <v>1</v>
      </c>
      <c r="AP653">
        <v>1</v>
      </c>
      <c r="AQ653">
        <v>1</v>
      </c>
      <c r="AR653">
        <v>1</v>
      </c>
      <c r="AS653">
        <v>0</v>
      </c>
      <c r="AT653">
        <v>1</v>
      </c>
      <c r="AU653">
        <v>0</v>
      </c>
      <c r="AV653">
        <v>0</v>
      </c>
      <c r="AW653">
        <v>0</v>
      </c>
      <c r="AX653">
        <v>1</v>
      </c>
      <c r="AY653">
        <v>0</v>
      </c>
      <c r="AZ653">
        <v>0</v>
      </c>
      <c r="BA653">
        <v>0</v>
      </c>
      <c r="BB653">
        <v>1</v>
      </c>
      <c r="BC653">
        <v>1</v>
      </c>
      <c r="BD653">
        <v>0</v>
      </c>
      <c r="BE653">
        <v>1</v>
      </c>
      <c r="BF653">
        <v>0</v>
      </c>
      <c r="BG653">
        <v>0</v>
      </c>
      <c r="BH653">
        <v>0</v>
      </c>
      <c r="BI653">
        <v>0</v>
      </c>
      <c r="BJ653" s="23">
        <v>0</v>
      </c>
      <c r="BK653" s="23">
        <v>0</v>
      </c>
    </row>
    <row r="654" spans="1:63" x14ac:dyDescent="0.2">
      <c r="A654" s="21" t="s">
        <v>667</v>
      </c>
      <c r="B654">
        <v>109</v>
      </c>
      <c r="C654">
        <v>653</v>
      </c>
      <c r="D654">
        <v>2022</v>
      </c>
      <c r="E654">
        <v>-1.653</v>
      </c>
      <c r="F654">
        <v>0.56799999999999995</v>
      </c>
      <c r="G654">
        <f t="shared" ref="G654:G657" si="74">E654/F654</f>
        <v>-2.910211267605634</v>
      </c>
      <c r="H654" s="33">
        <v>0</v>
      </c>
      <c r="I654">
        <v>1</v>
      </c>
      <c r="J654">
        <v>140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</v>
      </c>
      <c r="S654">
        <v>1</v>
      </c>
      <c r="T654">
        <v>2006</v>
      </c>
      <c r="U654">
        <v>2019</v>
      </c>
      <c r="V654">
        <f t="shared" ref="V654:V657" si="75">ROUND(AVERAGE(T654:U654), 0)</f>
        <v>2013</v>
      </c>
      <c r="W654">
        <v>1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>
        <v>1</v>
      </c>
      <c r="AN654">
        <v>1</v>
      </c>
      <c r="AO654">
        <v>1</v>
      </c>
      <c r="AP654">
        <v>1</v>
      </c>
      <c r="AQ654">
        <v>1</v>
      </c>
      <c r="AR654">
        <v>1</v>
      </c>
      <c r="AS654">
        <v>0</v>
      </c>
      <c r="AT654">
        <v>1</v>
      </c>
      <c r="AU654">
        <v>0</v>
      </c>
      <c r="AV654">
        <v>0</v>
      </c>
      <c r="AW654">
        <v>0</v>
      </c>
      <c r="AX654">
        <v>1</v>
      </c>
      <c r="AY654">
        <v>0</v>
      </c>
      <c r="AZ654">
        <v>0</v>
      </c>
      <c r="BA654">
        <v>0</v>
      </c>
      <c r="BB654">
        <v>1</v>
      </c>
      <c r="BC654">
        <v>1</v>
      </c>
      <c r="BD654">
        <v>0</v>
      </c>
      <c r="BE654">
        <v>1</v>
      </c>
      <c r="BF654">
        <v>0</v>
      </c>
      <c r="BG654">
        <v>0</v>
      </c>
      <c r="BH654">
        <v>0</v>
      </c>
      <c r="BI654">
        <v>0</v>
      </c>
      <c r="BJ654" s="23">
        <v>0</v>
      </c>
      <c r="BK654" s="23">
        <v>0</v>
      </c>
    </row>
    <row r="655" spans="1:63" x14ac:dyDescent="0.2">
      <c r="A655" s="21" t="s">
        <v>667</v>
      </c>
      <c r="B655">
        <v>109</v>
      </c>
      <c r="C655">
        <v>654</v>
      </c>
      <c r="D655">
        <v>2022</v>
      </c>
      <c r="E655">
        <v>-1.649</v>
      </c>
      <c r="F655">
        <v>0.08</v>
      </c>
      <c r="G655">
        <f t="shared" si="74"/>
        <v>-20.612500000000001</v>
      </c>
      <c r="H655" s="33">
        <v>0</v>
      </c>
      <c r="I655">
        <v>1</v>
      </c>
      <c r="J655">
        <v>364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>
        <v>2006</v>
      </c>
      <c r="U655">
        <v>2019</v>
      </c>
      <c r="V655">
        <f t="shared" si="75"/>
        <v>2013</v>
      </c>
      <c r="W655">
        <v>1</v>
      </c>
      <c r="X655">
        <v>0</v>
      </c>
      <c r="Y655">
        <v>0</v>
      </c>
      <c r="Z655">
        <v>0</v>
      </c>
      <c r="AA655">
        <v>0</v>
      </c>
      <c r="AB655">
        <v>1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</v>
      </c>
      <c r="AL655">
        <v>0</v>
      </c>
      <c r="AM655">
        <v>1</v>
      </c>
      <c r="AN655">
        <v>1</v>
      </c>
      <c r="AO655">
        <v>0</v>
      </c>
      <c r="AP655">
        <v>0</v>
      </c>
      <c r="AQ655">
        <v>1</v>
      </c>
      <c r="AR655">
        <v>0</v>
      </c>
      <c r="AS655">
        <v>0</v>
      </c>
      <c r="AT655">
        <v>1</v>
      </c>
      <c r="AU655">
        <v>0</v>
      </c>
      <c r="AV655">
        <v>0</v>
      </c>
      <c r="AW655">
        <v>0</v>
      </c>
      <c r="AX655">
        <v>1</v>
      </c>
      <c r="AY655">
        <v>0</v>
      </c>
      <c r="AZ655">
        <v>0</v>
      </c>
      <c r="BA655">
        <v>0</v>
      </c>
      <c r="BB655">
        <v>1</v>
      </c>
      <c r="BC655">
        <v>1</v>
      </c>
      <c r="BD655">
        <v>0</v>
      </c>
      <c r="BE655">
        <v>1</v>
      </c>
      <c r="BF655">
        <v>0</v>
      </c>
      <c r="BG655">
        <v>0</v>
      </c>
      <c r="BH655">
        <v>0</v>
      </c>
      <c r="BI655">
        <v>0</v>
      </c>
      <c r="BJ655" s="23">
        <v>0</v>
      </c>
      <c r="BK655" s="23">
        <v>0</v>
      </c>
    </row>
    <row r="656" spans="1:63" x14ac:dyDescent="0.2">
      <c r="A656" s="21" t="s">
        <v>667</v>
      </c>
      <c r="B656">
        <v>109</v>
      </c>
      <c r="C656">
        <v>655</v>
      </c>
      <c r="D656">
        <v>2022</v>
      </c>
      <c r="E656">
        <v>-1.3919999999999999</v>
      </c>
      <c r="F656">
        <v>0.29199999999999998</v>
      </c>
      <c r="G656">
        <f t="shared" si="74"/>
        <v>-4.7671232876712333</v>
      </c>
      <c r="H656" s="33">
        <v>0</v>
      </c>
      <c r="I656">
        <v>1</v>
      </c>
      <c r="J656">
        <v>364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1</v>
      </c>
      <c r="T656">
        <v>2006</v>
      </c>
      <c r="U656">
        <v>2019</v>
      </c>
      <c r="V656">
        <f t="shared" si="75"/>
        <v>2013</v>
      </c>
      <c r="W656">
        <v>1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0</v>
      </c>
      <c r="AM656">
        <v>1</v>
      </c>
      <c r="AN656">
        <v>1</v>
      </c>
      <c r="AO656">
        <v>0</v>
      </c>
      <c r="AP656">
        <v>0</v>
      </c>
      <c r="AQ656">
        <v>1</v>
      </c>
      <c r="AR656">
        <v>0</v>
      </c>
      <c r="AS656">
        <v>0</v>
      </c>
      <c r="AT656">
        <v>1</v>
      </c>
      <c r="AU656">
        <v>0</v>
      </c>
      <c r="AV656">
        <v>0</v>
      </c>
      <c r="AW656">
        <v>0</v>
      </c>
      <c r="AX656">
        <v>1</v>
      </c>
      <c r="AY656">
        <v>0</v>
      </c>
      <c r="AZ656">
        <v>0</v>
      </c>
      <c r="BA656">
        <v>0</v>
      </c>
      <c r="BB656">
        <v>1</v>
      </c>
      <c r="BC656">
        <v>1</v>
      </c>
      <c r="BD656">
        <v>0</v>
      </c>
      <c r="BE656">
        <v>1</v>
      </c>
      <c r="BF656">
        <v>0</v>
      </c>
      <c r="BG656">
        <v>0</v>
      </c>
      <c r="BH656">
        <v>0</v>
      </c>
      <c r="BI656">
        <v>0</v>
      </c>
      <c r="BJ656" s="23">
        <v>0</v>
      </c>
      <c r="BK656" s="23">
        <v>0</v>
      </c>
    </row>
    <row r="657" spans="1:63" x14ac:dyDescent="0.2">
      <c r="A657" s="21" t="s">
        <v>672</v>
      </c>
      <c r="B657">
        <v>110</v>
      </c>
      <c r="C657">
        <v>656</v>
      </c>
      <c r="D657">
        <v>2022</v>
      </c>
      <c r="E657">
        <v>-1.837</v>
      </c>
      <c r="F657">
        <v>0.10100000000000001</v>
      </c>
      <c r="G657">
        <f t="shared" si="74"/>
        <v>-18.188118811881186</v>
      </c>
      <c r="H657" s="33">
        <v>0</v>
      </c>
      <c r="I657">
        <v>1</v>
      </c>
      <c r="J657">
        <v>588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>
        <v>2017</v>
      </c>
      <c r="U657">
        <v>2019</v>
      </c>
      <c r="V657">
        <f t="shared" si="75"/>
        <v>2018</v>
      </c>
      <c r="W657">
        <v>1</v>
      </c>
      <c r="X657">
        <v>0</v>
      </c>
      <c r="Y657">
        <v>0</v>
      </c>
      <c r="Z657">
        <v>0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1</v>
      </c>
      <c r="AM657">
        <v>0</v>
      </c>
      <c r="AN657">
        <v>1</v>
      </c>
      <c r="AO657">
        <v>1</v>
      </c>
      <c r="AP657">
        <v>1</v>
      </c>
      <c r="AQ657">
        <v>1</v>
      </c>
      <c r="AR657">
        <v>1</v>
      </c>
      <c r="AS657">
        <v>1</v>
      </c>
      <c r="AT657">
        <v>1</v>
      </c>
      <c r="AU657">
        <v>0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1</v>
      </c>
      <c r="BC657">
        <v>1</v>
      </c>
      <c r="BD657">
        <v>0</v>
      </c>
      <c r="BE657">
        <v>1</v>
      </c>
      <c r="BF657">
        <v>0</v>
      </c>
      <c r="BG657">
        <v>0</v>
      </c>
      <c r="BH657">
        <v>0</v>
      </c>
      <c r="BI657">
        <v>0</v>
      </c>
      <c r="BJ657" s="23">
        <v>0</v>
      </c>
      <c r="BK657" s="23">
        <v>0</v>
      </c>
    </row>
    <row r="658" spans="1:63" x14ac:dyDescent="0.2">
      <c r="A658" s="21" t="s">
        <v>672</v>
      </c>
      <c r="B658">
        <v>110</v>
      </c>
      <c r="C658">
        <v>657</v>
      </c>
      <c r="D658">
        <v>2022</v>
      </c>
      <c r="E658">
        <v>-1.861</v>
      </c>
      <c r="F658">
        <v>0.16900000000000001</v>
      </c>
      <c r="G658">
        <f t="shared" ref="G658:G659" si="76">E658/F658</f>
        <v>-11.011834319526626</v>
      </c>
      <c r="H658" s="33">
        <v>0</v>
      </c>
      <c r="I658">
        <v>1</v>
      </c>
      <c r="J658">
        <v>588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1</v>
      </c>
      <c r="T658">
        <v>2017</v>
      </c>
      <c r="U658">
        <v>2019</v>
      </c>
      <c r="V658">
        <f t="shared" ref="V658:V659" si="77">ROUND(AVERAGE(T658:U658), 0)</f>
        <v>2018</v>
      </c>
      <c r="W658">
        <v>1</v>
      </c>
      <c r="X658">
        <v>0</v>
      </c>
      <c r="Y658">
        <v>0</v>
      </c>
      <c r="Z658">
        <v>0</v>
      </c>
      <c r="AA658">
        <v>0</v>
      </c>
      <c r="AB658">
        <v>1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1</v>
      </c>
      <c r="AL658">
        <v>1</v>
      </c>
      <c r="AM658">
        <v>0</v>
      </c>
      <c r="AN658">
        <v>1</v>
      </c>
      <c r="AO658">
        <v>1</v>
      </c>
      <c r="AP658">
        <v>1</v>
      </c>
      <c r="AQ658">
        <v>1</v>
      </c>
      <c r="AR658">
        <v>1</v>
      </c>
      <c r="AS658">
        <v>1</v>
      </c>
      <c r="AT658">
        <v>1</v>
      </c>
      <c r="AU658">
        <v>0</v>
      </c>
      <c r="AV658">
        <v>0</v>
      </c>
      <c r="AW658">
        <v>0</v>
      </c>
      <c r="AX658">
        <v>1</v>
      </c>
      <c r="AY658">
        <v>0</v>
      </c>
      <c r="AZ658">
        <v>0</v>
      </c>
      <c r="BA658">
        <v>0</v>
      </c>
      <c r="BB658">
        <v>1</v>
      </c>
      <c r="BC658">
        <v>1</v>
      </c>
      <c r="BD658">
        <v>0</v>
      </c>
      <c r="BE658">
        <v>1</v>
      </c>
      <c r="BF658">
        <v>0</v>
      </c>
      <c r="BG658">
        <v>0</v>
      </c>
      <c r="BH658">
        <v>0</v>
      </c>
      <c r="BI658">
        <v>0</v>
      </c>
      <c r="BJ658" s="23">
        <v>0</v>
      </c>
      <c r="BK658" s="23">
        <v>0</v>
      </c>
    </row>
    <row r="659" spans="1:63" x14ac:dyDescent="0.2">
      <c r="A659" s="21" t="s">
        <v>674</v>
      </c>
      <c r="B659">
        <v>111</v>
      </c>
      <c r="C659">
        <v>658</v>
      </c>
      <c r="D659">
        <v>2022</v>
      </c>
      <c r="E659">
        <v>-0.68899999999999995</v>
      </c>
      <c r="F659">
        <v>1.6E-2</v>
      </c>
      <c r="G659">
        <f t="shared" si="76"/>
        <v>-43.062499999999993</v>
      </c>
      <c r="H659" s="33">
        <v>0</v>
      </c>
      <c r="I659">
        <v>1</v>
      </c>
      <c r="J659">
        <v>714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0</v>
      </c>
      <c r="S659">
        <v>1</v>
      </c>
      <c r="T659">
        <v>1994</v>
      </c>
      <c r="U659">
        <v>2017</v>
      </c>
      <c r="V659">
        <f t="shared" si="77"/>
        <v>2006</v>
      </c>
      <c r="W659">
        <v>1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0</v>
      </c>
      <c r="AD659">
        <v>0</v>
      </c>
      <c r="AE659">
        <v>0</v>
      </c>
      <c r="AF659">
        <v>1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1</v>
      </c>
      <c r="AM659">
        <v>0</v>
      </c>
      <c r="AN659">
        <v>1</v>
      </c>
      <c r="AO659">
        <v>1</v>
      </c>
      <c r="AP659">
        <v>1</v>
      </c>
      <c r="AQ659">
        <v>1</v>
      </c>
      <c r="AR659">
        <v>1</v>
      </c>
      <c r="AS659">
        <v>1</v>
      </c>
      <c r="AT659">
        <v>1</v>
      </c>
      <c r="AU659">
        <v>0</v>
      </c>
      <c r="AV659">
        <v>1</v>
      </c>
      <c r="AW659">
        <v>0</v>
      </c>
      <c r="AX659">
        <v>1</v>
      </c>
      <c r="AY659">
        <v>1</v>
      </c>
      <c r="AZ659">
        <v>0</v>
      </c>
      <c r="BA659">
        <v>0</v>
      </c>
      <c r="BB659">
        <v>0</v>
      </c>
      <c r="BC659">
        <v>0</v>
      </c>
      <c r="BD659">
        <v>1</v>
      </c>
      <c r="BE659">
        <v>0</v>
      </c>
      <c r="BF659">
        <v>0</v>
      </c>
      <c r="BG659">
        <v>0</v>
      </c>
      <c r="BH659">
        <v>0</v>
      </c>
      <c r="BI659">
        <v>0</v>
      </c>
      <c r="BJ659" s="23">
        <v>0</v>
      </c>
      <c r="BK659" s="23">
        <v>0</v>
      </c>
    </row>
    <row r="660" spans="1:63" x14ac:dyDescent="0.2">
      <c r="A660" s="21" t="s">
        <v>674</v>
      </c>
      <c r="B660">
        <v>111</v>
      </c>
      <c r="C660">
        <v>659</v>
      </c>
      <c r="D660">
        <v>2022</v>
      </c>
      <c r="E660">
        <v>-0.72899999999999998</v>
      </c>
      <c r="F660">
        <v>2.5000000000000001E-2</v>
      </c>
      <c r="G660">
        <f t="shared" ref="G660:G662" si="78">E660/F660</f>
        <v>-29.159999999999997</v>
      </c>
      <c r="H660" s="33">
        <v>0</v>
      </c>
      <c r="I660">
        <v>1</v>
      </c>
      <c r="J660">
        <v>477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0</v>
      </c>
      <c r="S660">
        <v>1</v>
      </c>
      <c r="T660">
        <v>1994</v>
      </c>
      <c r="U660">
        <v>2017</v>
      </c>
      <c r="V660">
        <f t="shared" ref="V660:V662" si="79">ROUND(AVERAGE(T660:U660), 0)</f>
        <v>2006</v>
      </c>
      <c r="W660">
        <v>1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0</v>
      </c>
      <c r="AD660">
        <v>0</v>
      </c>
      <c r="AE660">
        <v>0</v>
      </c>
      <c r="AF660">
        <v>1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</v>
      </c>
      <c r="AM660">
        <v>0</v>
      </c>
      <c r="AN660">
        <v>1</v>
      </c>
      <c r="AO660">
        <v>1</v>
      </c>
      <c r="AP660">
        <v>1</v>
      </c>
      <c r="AQ660">
        <v>0</v>
      </c>
      <c r="AR660">
        <v>1</v>
      </c>
      <c r="AS660">
        <v>0</v>
      </c>
      <c r="AT660">
        <v>1</v>
      </c>
      <c r="AU660">
        <v>0</v>
      </c>
      <c r="AV660">
        <v>1</v>
      </c>
      <c r="AW660">
        <v>0</v>
      </c>
      <c r="AX660">
        <v>1</v>
      </c>
      <c r="AY660">
        <v>1</v>
      </c>
      <c r="AZ660">
        <v>0</v>
      </c>
      <c r="BA660">
        <v>0</v>
      </c>
      <c r="BB660">
        <v>0</v>
      </c>
      <c r="BC660">
        <v>0</v>
      </c>
      <c r="BD660">
        <v>1</v>
      </c>
      <c r="BE660">
        <v>0</v>
      </c>
      <c r="BF660">
        <v>0</v>
      </c>
      <c r="BG660">
        <v>0</v>
      </c>
      <c r="BH660">
        <v>0</v>
      </c>
      <c r="BI660">
        <v>0</v>
      </c>
      <c r="BJ660" s="23">
        <v>0</v>
      </c>
      <c r="BK660" s="23">
        <v>0</v>
      </c>
    </row>
    <row r="661" spans="1:63" x14ac:dyDescent="0.2">
      <c r="A661" s="21" t="s">
        <v>674</v>
      </c>
      <c r="B661">
        <v>111</v>
      </c>
      <c r="C661">
        <v>660</v>
      </c>
      <c r="D661">
        <v>2022</v>
      </c>
      <c r="E661">
        <v>-0.58699999999999997</v>
      </c>
      <c r="F661">
        <v>2.5999999999999999E-2</v>
      </c>
      <c r="G661">
        <f t="shared" si="78"/>
        <v>-22.576923076923077</v>
      </c>
      <c r="H661" s="33">
        <v>0</v>
      </c>
      <c r="I661">
        <v>1</v>
      </c>
      <c r="J661">
        <v>237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1</v>
      </c>
      <c r="R661">
        <v>0</v>
      </c>
      <c r="S661">
        <v>1</v>
      </c>
      <c r="T661">
        <v>1994</v>
      </c>
      <c r="U661">
        <v>2017</v>
      </c>
      <c r="V661">
        <f t="shared" si="79"/>
        <v>2006</v>
      </c>
      <c r="W661">
        <v>1</v>
      </c>
      <c r="X661">
        <v>0</v>
      </c>
      <c r="Y661">
        <v>0</v>
      </c>
      <c r="Z661">
        <v>0</v>
      </c>
      <c r="AA661">
        <v>0</v>
      </c>
      <c r="AB661">
        <v>1</v>
      </c>
      <c r="AC661">
        <v>0</v>
      </c>
      <c r="AD661">
        <v>0</v>
      </c>
      <c r="AE661">
        <v>0</v>
      </c>
      <c r="AF661">
        <v>1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1</v>
      </c>
      <c r="AM661">
        <v>0</v>
      </c>
      <c r="AN661">
        <v>1</v>
      </c>
      <c r="AO661">
        <v>0</v>
      </c>
      <c r="AP661">
        <v>0</v>
      </c>
      <c r="AQ661">
        <v>1</v>
      </c>
      <c r="AR661">
        <v>0</v>
      </c>
      <c r="AS661">
        <v>1</v>
      </c>
      <c r="AT661">
        <v>1</v>
      </c>
      <c r="AU661">
        <v>0</v>
      </c>
      <c r="AV661">
        <v>1</v>
      </c>
      <c r="AW661">
        <v>0</v>
      </c>
      <c r="AX661">
        <v>1</v>
      </c>
      <c r="AY661">
        <v>1</v>
      </c>
      <c r="AZ661">
        <v>0</v>
      </c>
      <c r="BA661">
        <v>0</v>
      </c>
      <c r="BB661">
        <v>0</v>
      </c>
      <c r="BC661">
        <v>0</v>
      </c>
      <c r="BD661">
        <v>1</v>
      </c>
      <c r="BE661">
        <v>0</v>
      </c>
      <c r="BF661">
        <v>0</v>
      </c>
      <c r="BG661">
        <v>0</v>
      </c>
      <c r="BH661">
        <v>0</v>
      </c>
      <c r="BI661">
        <v>0</v>
      </c>
      <c r="BJ661" s="23">
        <v>0</v>
      </c>
      <c r="BK661" s="23">
        <v>0</v>
      </c>
    </row>
    <row r="662" spans="1:63" x14ac:dyDescent="0.2">
      <c r="A662" s="21" t="s">
        <v>674</v>
      </c>
      <c r="B662">
        <v>111</v>
      </c>
      <c r="C662">
        <v>661</v>
      </c>
      <c r="D662">
        <v>2022</v>
      </c>
      <c r="E662">
        <v>-1.4370000000000001</v>
      </c>
      <c r="F662">
        <v>0.121</v>
      </c>
      <c r="G662">
        <f t="shared" si="78"/>
        <v>-11.87603305785124</v>
      </c>
      <c r="H662" s="33">
        <v>0</v>
      </c>
      <c r="I662">
        <v>1</v>
      </c>
      <c r="J662">
        <v>364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1</v>
      </c>
      <c r="T662">
        <v>1994</v>
      </c>
      <c r="U662">
        <v>2017</v>
      </c>
      <c r="V662">
        <f t="shared" si="79"/>
        <v>2006</v>
      </c>
      <c r="W662">
        <v>1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1</v>
      </c>
      <c r="AL662">
        <v>1</v>
      </c>
      <c r="AM662">
        <v>0</v>
      </c>
      <c r="AN662">
        <v>1</v>
      </c>
      <c r="AO662">
        <v>1</v>
      </c>
      <c r="AP662">
        <v>1</v>
      </c>
      <c r="AQ662">
        <v>0</v>
      </c>
      <c r="AR662">
        <v>1</v>
      </c>
      <c r="AS662">
        <v>0</v>
      </c>
      <c r="AT662">
        <v>1</v>
      </c>
      <c r="AU662">
        <v>0</v>
      </c>
      <c r="AV662">
        <v>1</v>
      </c>
      <c r="AW662">
        <v>0</v>
      </c>
      <c r="AX662">
        <v>1</v>
      </c>
      <c r="AY662">
        <v>1</v>
      </c>
      <c r="AZ662">
        <v>0</v>
      </c>
      <c r="BA662">
        <v>0</v>
      </c>
      <c r="BB662">
        <v>0</v>
      </c>
      <c r="BC662">
        <v>0</v>
      </c>
      <c r="BD662">
        <v>1</v>
      </c>
      <c r="BE662">
        <v>0</v>
      </c>
      <c r="BF662">
        <v>0</v>
      </c>
      <c r="BG662">
        <v>0</v>
      </c>
      <c r="BH662">
        <v>0</v>
      </c>
      <c r="BI662">
        <v>0</v>
      </c>
      <c r="BJ662" s="23">
        <v>0</v>
      </c>
      <c r="BK662" s="23">
        <v>0</v>
      </c>
    </row>
    <row r="663" spans="1:63" x14ac:dyDescent="0.2">
      <c r="A663" s="21" t="s">
        <v>674</v>
      </c>
      <c r="B663">
        <v>111</v>
      </c>
      <c r="C663">
        <v>662</v>
      </c>
      <c r="D663">
        <v>2022</v>
      </c>
      <c r="E663">
        <v>-0.35699999999999998</v>
      </c>
      <c r="F663">
        <v>0.17699999999999999</v>
      </c>
      <c r="G663">
        <f t="shared" ref="G663:G668" si="80">E663/F663</f>
        <v>-2.0169491525423728</v>
      </c>
      <c r="H663" s="33">
        <v>0</v>
      </c>
      <c r="I663">
        <v>1</v>
      </c>
      <c r="J663">
        <v>242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0</v>
      </c>
      <c r="S663">
        <v>1</v>
      </c>
      <c r="T663">
        <v>1994</v>
      </c>
      <c r="U663">
        <v>2017</v>
      </c>
      <c r="V663">
        <f t="shared" ref="V663:V668" si="81">ROUND(AVERAGE(T663:U663), 0)</f>
        <v>2006</v>
      </c>
      <c r="W663">
        <v>1</v>
      </c>
      <c r="X663">
        <v>0</v>
      </c>
      <c r="Y663">
        <v>0</v>
      </c>
      <c r="Z663">
        <v>0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1</v>
      </c>
      <c r="AL663">
        <v>1</v>
      </c>
      <c r="AM663">
        <v>0</v>
      </c>
      <c r="AN663">
        <v>1</v>
      </c>
      <c r="AO663">
        <v>1</v>
      </c>
      <c r="AP663">
        <v>1</v>
      </c>
      <c r="AQ663">
        <v>0</v>
      </c>
      <c r="AR663">
        <v>1</v>
      </c>
      <c r="AS663">
        <v>0</v>
      </c>
      <c r="AT663">
        <v>1</v>
      </c>
      <c r="AU663">
        <v>0</v>
      </c>
      <c r="AV663">
        <v>1</v>
      </c>
      <c r="AW663">
        <v>0</v>
      </c>
      <c r="AX663">
        <v>1</v>
      </c>
      <c r="AY663">
        <v>1</v>
      </c>
      <c r="AZ663">
        <v>0</v>
      </c>
      <c r="BA663">
        <v>0</v>
      </c>
      <c r="BB663">
        <v>0</v>
      </c>
      <c r="BC663">
        <v>0</v>
      </c>
      <c r="BD663">
        <v>1</v>
      </c>
      <c r="BE663">
        <v>0</v>
      </c>
      <c r="BF663">
        <v>0</v>
      </c>
      <c r="BG663">
        <v>0</v>
      </c>
      <c r="BH663">
        <v>0</v>
      </c>
      <c r="BI663">
        <v>0</v>
      </c>
      <c r="BJ663" s="23">
        <v>0</v>
      </c>
      <c r="BK663" s="23">
        <v>0</v>
      </c>
    </row>
    <row r="664" spans="1:63" x14ac:dyDescent="0.2">
      <c r="A664" s="21" t="s">
        <v>674</v>
      </c>
      <c r="B664">
        <v>111</v>
      </c>
      <c r="C664">
        <v>663</v>
      </c>
      <c r="D664">
        <v>2022</v>
      </c>
      <c r="E664">
        <v>-2.323</v>
      </c>
      <c r="F664">
        <v>9.9000000000000005E-2</v>
      </c>
      <c r="G664">
        <f t="shared" si="80"/>
        <v>-23.464646464646464</v>
      </c>
      <c r="H664" s="33">
        <v>0</v>
      </c>
      <c r="I664">
        <v>1</v>
      </c>
      <c r="J664">
        <v>122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1</v>
      </c>
      <c r="R664">
        <v>0</v>
      </c>
      <c r="S664">
        <v>1</v>
      </c>
      <c r="T664">
        <v>1994</v>
      </c>
      <c r="U664">
        <v>2017</v>
      </c>
      <c r="V664">
        <f t="shared" si="81"/>
        <v>2006</v>
      </c>
      <c r="W664">
        <v>1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1</v>
      </c>
      <c r="AL664">
        <v>1</v>
      </c>
      <c r="AM664">
        <v>0</v>
      </c>
      <c r="AN664">
        <v>1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1</v>
      </c>
      <c r="AU664">
        <v>0</v>
      </c>
      <c r="AV664">
        <v>1</v>
      </c>
      <c r="AW664">
        <v>0</v>
      </c>
      <c r="AX664">
        <v>1</v>
      </c>
      <c r="AY664">
        <v>1</v>
      </c>
      <c r="AZ664">
        <v>0</v>
      </c>
      <c r="BA664">
        <v>0</v>
      </c>
      <c r="BB664">
        <v>0</v>
      </c>
      <c r="BC664">
        <v>0</v>
      </c>
      <c r="BD664">
        <v>1</v>
      </c>
      <c r="BE664">
        <v>0</v>
      </c>
      <c r="BF664">
        <v>0</v>
      </c>
      <c r="BG664">
        <v>0</v>
      </c>
      <c r="BH664">
        <v>0</v>
      </c>
      <c r="BI664">
        <v>0</v>
      </c>
      <c r="BJ664" s="23">
        <v>0</v>
      </c>
      <c r="BK664" s="23">
        <v>0</v>
      </c>
    </row>
    <row r="665" spans="1:63" x14ac:dyDescent="0.2">
      <c r="A665" s="21" t="s">
        <v>674</v>
      </c>
      <c r="B665">
        <v>111</v>
      </c>
      <c r="C665">
        <v>664</v>
      </c>
      <c r="D665">
        <v>2022</v>
      </c>
      <c r="E665">
        <v>-0.79200000000000004</v>
      </c>
      <c r="F665">
        <v>2.4E-2</v>
      </c>
      <c r="G665">
        <f t="shared" si="80"/>
        <v>-33</v>
      </c>
      <c r="H665" s="33">
        <v>0</v>
      </c>
      <c r="I665">
        <v>1</v>
      </c>
      <c r="J665">
        <v>714</v>
      </c>
      <c r="K665">
        <v>0</v>
      </c>
      <c r="L665">
        <v>0</v>
      </c>
      <c r="M665">
        <v>1</v>
      </c>
      <c r="N665">
        <v>0</v>
      </c>
      <c r="O665">
        <v>0</v>
      </c>
      <c r="P665">
        <v>0</v>
      </c>
      <c r="Q665">
        <v>1</v>
      </c>
      <c r="R665">
        <v>0</v>
      </c>
      <c r="S665">
        <v>1</v>
      </c>
      <c r="T665">
        <v>1994</v>
      </c>
      <c r="U665">
        <v>2017</v>
      </c>
      <c r="V665">
        <f t="shared" si="81"/>
        <v>2006</v>
      </c>
      <c r="W665">
        <v>1</v>
      </c>
      <c r="X665">
        <v>0</v>
      </c>
      <c r="Y665">
        <v>0</v>
      </c>
      <c r="Z665">
        <v>0</v>
      </c>
      <c r="AA665">
        <v>0</v>
      </c>
      <c r="AB665">
        <v>1</v>
      </c>
      <c r="AC665">
        <v>0</v>
      </c>
      <c r="AD665">
        <v>0</v>
      </c>
      <c r="AE665">
        <v>0</v>
      </c>
      <c r="AF665">
        <v>1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1</v>
      </c>
      <c r="AM665">
        <v>0</v>
      </c>
      <c r="AN665">
        <v>1</v>
      </c>
      <c r="AO665">
        <v>1</v>
      </c>
      <c r="AP665">
        <v>1</v>
      </c>
      <c r="AQ665">
        <v>1</v>
      </c>
      <c r="AR665">
        <v>1</v>
      </c>
      <c r="AS665">
        <v>1</v>
      </c>
      <c r="AT665">
        <v>1</v>
      </c>
      <c r="AU665">
        <v>0</v>
      </c>
      <c r="AV665">
        <v>1</v>
      </c>
      <c r="AW665">
        <v>0</v>
      </c>
      <c r="AX665">
        <v>1</v>
      </c>
      <c r="AY665">
        <v>1</v>
      </c>
      <c r="AZ665">
        <v>0</v>
      </c>
      <c r="BA665">
        <v>0</v>
      </c>
      <c r="BB665">
        <v>0</v>
      </c>
      <c r="BC665">
        <v>0</v>
      </c>
      <c r="BD665">
        <v>1</v>
      </c>
      <c r="BE665">
        <v>0</v>
      </c>
      <c r="BF665">
        <v>0</v>
      </c>
      <c r="BG665">
        <v>0</v>
      </c>
      <c r="BH665">
        <v>0</v>
      </c>
      <c r="BI665">
        <v>0</v>
      </c>
      <c r="BJ665" s="23">
        <v>0</v>
      </c>
      <c r="BK665" s="23">
        <v>0</v>
      </c>
    </row>
    <row r="666" spans="1:63" x14ac:dyDescent="0.2">
      <c r="A666" s="21" t="s">
        <v>674</v>
      </c>
      <c r="B666">
        <v>111</v>
      </c>
      <c r="C666">
        <v>665</v>
      </c>
      <c r="D666">
        <v>2022</v>
      </c>
      <c r="E666">
        <v>-0.82</v>
      </c>
      <c r="F666">
        <v>2.4E-2</v>
      </c>
      <c r="G666">
        <f t="shared" si="80"/>
        <v>-34.166666666666664</v>
      </c>
      <c r="H666" s="33">
        <v>0</v>
      </c>
      <c r="I666">
        <v>1</v>
      </c>
      <c r="J666">
        <v>477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1</v>
      </c>
      <c r="R666">
        <v>0</v>
      </c>
      <c r="S666">
        <v>1</v>
      </c>
      <c r="T666">
        <v>1994</v>
      </c>
      <c r="U666">
        <v>2017</v>
      </c>
      <c r="V666">
        <f t="shared" si="81"/>
        <v>2006</v>
      </c>
      <c r="W666">
        <v>1</v>
      </c>
      <c r="X666">
        <v>0</v>
      </c>
      <c r="Y666">
        <v>0</v>
      </c>
      <c r="Z666">
        <v>0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1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1</v>
      </c>
      <c r="AM666">
        <v>0</v>
      </c>
      <c r="AN666">
        <v>1</v>
      </c>
      <c r="AO666">
        <v>1</v>
      </c>
      <c r="AP666">
        <v>1</v>
      </c>
      <c r="AQ666">
        <v>0</v>
      </c>
      <c r="AR666">
        <v>1</v>
      </c>
      <c r="AS666">
        <v>0</v>
      </c>
      <c r="AT666">
        <v>1</v>
      </c>
      <c r="AU666">
        <v>0</v>
      </c>
      <c r="AV666">
        <v>1</v>
      </c>
      <c r="AW666">
        <v>0</v>
      </c>
      <c r="AX666">
        <v>1</v>
      </c>
      <c r="AY666">
        <v>1</v>
      </c>
      <c r="AZ666">
        <v>0</v>
      </c>
      <c r="BA666">
        <v>0</v>
      </c>
      <c r="BB666">
        <v>0</v>
      </c>
      <c r="BC666">
        <v>0</v>
      </c>
      <c r="BD666">
        <v>1</v>
      </c>
      <c r="BE666">
        <v>0</v>
      </c>
      <c r="BF666">
        <v>0</v>
      </c>
      <c r="BG666">
        <v>0</v>
      </c>
      <c r="BH666">
        <v>0</v>
      </c>
      <c r="BI666">
        <v>0</v>
      </c>
      <c r="BJ666" s="23">
        <v>0</v>
      </c>
      <c r="BK666" s="23">
        <v>0</v>
      </c>
    </row>
    <row r="667" spans="1:63" x14ac:dyDescent="0.2">
      <c r="A667" s="21" t="s">
        <v>674</v>
      </c>
      <c r="B667">
        <v>111</v>
      </c>
      <c r="C667">
        <v>666</v>
      </c>
      <c r="D667">
        <v>2022</v>
      </c>
      <c r="E667">
        <v>-0.63</v>
      </c>
      <c r="F667">
        <v>2.8000000000000001E-2</v>
      </c>
      <c r="G667">
        <f t="shared" si="80"/>
        <v>-22.5</v>
      </c>
      <c r="H667" s="33">
        <v>0</v>
      </c>
      <c r="I667">
        <v>1</v>
      </c>
      <c r="J667">
        <v>237</v>
      </c>
      <c r="K667">
        <v>0</v>
      </c>
      <c r="L667">
        <v>0</v>
      </c>
      <c r="M667">
        <v>1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1</v>
      </c>
      <c r="T667">
        <v>1994</v>
      </c>
      <c r="U667">
        <v>2017</v>
      </c>
      <c r="V667">
        <f t="shared" si="81"/>
        <v>2006</v>
      </c>
      <c r="W667">
        <v>1</v>
      </c>
      <c r="X667">
        <v>0</v>
      </c>
      <c r="Y667">
        <v>0</v>
      </c>
      <c r="Z667">
        <v>0</v>
      </c>
      <c r="AA667">
        <v>0</v>
      </c>
      <c r="AB667">
        <v>1</v>
      </c>
      <c r="AC667">
        <v>0</v>
      </c>
      <c r="AD667">
        <v>0</v>
      </c>
      <c r="AE667">
        <v>0</v>
      </c>
      <c r="AF667">
        <v>1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1</v>
      </c>
      <c r="AM667">
        <v>0</v>
      </c>
      <c r="AN667">
        <v>1</v>
      </c>
      <c r="AO667">
        <v>0</v>
      </c>
      <c r="AP667">
        <v>0</v>
      </c>
      <c r="AQ667">
        <v>1</v>
      </c>
      <c r="AR667">
        <v>0</v>
      </c>
      <c r="AS667">
        <v>1</v>
      </c>
      <c r="AT667">
        <v>1</v>
      </c>
      <c r="AU667">
        <v>0</v>
      </c>
      <c r="AV667">
        <v>1</v>
      </c>
      <c r="AW667">
        <v>0</v>
      </c>
      <c r="AX667">
        <v>1</v>
      </c>
      <c r="AY667">
        <v>1</v>
      </c>
      <c r="AZ667">
        <v>0</v>
      </c>
      <c r="BA667">
        <v>0</v>
      </c>
      <c r="BB667">
        <v>0</v>
      </c>
      <c r="BC667">
        <v>0</v>
      </c>
      <c r="BD667">
        <v>1</v>
      </c>
      <c r="BE667">
        <v>0</v>
      </c>
      <c r="BF667">
        <v>0</v>
      </c>
      <c r="BG667">
        <v>0</v>
      </c>
      <c r="BH667">
        <v>0</v>
      </c>
      <c r="BI667">
        <v>0</v>
      </c>
      <c r="BJ667" s="23">
        <v>0</v>
      </c>
      <c r="BK667" s="23">
        <v>0</v>
      </c>
    </row>
    <row r="668" spans="1:63" x14ac:dyDescent="0.2">
      <c r="A668" s="21" t="s">
        <v>674</v>
      </c>
      <c r="B668">
        <v>111</v>
      </c>
      <c r="C668">
        <v>667</v>
      </c>
      <c r="D668">
        <v>2022</v>
      </c>
      <c r="E668">
        <v>-1.371</v>
      </c>
      <c r="F668">
        <v>6.2E-2</v>
      </c>
      <c r="G668">
        <f t="shared" si="80"/>
        <v>-22.112903225806452</v>
      </c>
      <c r="H668" s="33">
        <v>0</v>
      </c>
      <c r="I668">
        <v>1</v>
      </c>
      <c r="J668">
        <v>364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1</v>
      </c>
      <c r="R668">
        <v>0</v>
      </c>
      <c r="S668">
        <v>1</v>
      </c>
      <c r="T668">
        <v>1994</v>
      </c>
      <c r="U668">
        <v>2017</v>
      </c>
      <c r="V668">
        <f t="shared" si="81"/>
        <v>2006</v>
      </c>
      <c r="W668">
        <v>1</v>
      </c>
      <c r="X668">
        <v>0</v>
      </c>
      <c r="Y668">
        <v>0</v>
      </c>
      <c r="Z668">
        <v>0</v>
      </c>
      <c r="AA668">
        <v>0</v>
      </c>
      <c r="AB668">
        <v>1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1</v>
      </c>
      <c r="AL668">
        <v>1</v>
      </c>
      <c r="AM668">
        <v>0</v>
      </c>
      <c r="AN668">
        <v>1</v>
      </c>
      <c r="AO668">
        <v>1</v>
      </c>
      <c r="AP668">
        <v>1</v>
      </c>
      <c r="AQ668">
        <v>0</v>
      </c>
      <c r="AR668">
        <v>1</v>
      </c>
      <c r="AS668">
        <v>0</v>
      </c>
      <c r="AT668">
        <v>1</v>
      </c>
      <c r="AU668">
        <v>0</v>
      </c>
      <c r="AV668">
        <v>1</v>
      </c>
      <c r="AW668">
        <v>0</v>
      </c>
      <c r="AX668">
        <v>1</v>
      </c>
      <c r="AY668">
        <v>1</v>
      </c>
      <c r="AZ668">
        <v>0</v>
      </c>
      <c r="BA668">
        <v>0</v>
      </c>
      <c r="BB668">
        <v>0</v>
      </c>
      <c r="BC668">
        <v>0</v>
      </c>
      <c r="BD668">
        <v>1</v>
      </c>
      <c r="BE668">
        <v>0</v>
      </c>
      <c r="BF668">
        <v>0</v>
      </c>
      <c r="BG668">
        <v>0</v>
      </c>
      <c r="BH668">
        <v>0</v>
      </c>
      <c r="BI668">
        <v>0</v>
      </c>
      <c r="BJ668" s="23">
        <v>0</v>
      </c>
      <c r="BK668" s="23">
        <v>0</v>
      </c>
    </row>
    <row r="669" spans="1:63" x14ac:dyDescent="0.2">
      <c r="A669" s="21" t="s">
        <v>674</v>
      </c>
      <c r="B669">
        <v>111</v>
      </c>
      <c r="C669">
        <v>668</v>
      </c>
      <c r="D669">
        <v>2022</v>
      </c>
      <c r="E669">
        <v>-0.56200000000000006</v>
      </c>
      <c r="F669">
        <v>0.21</v>
      </c>
      <c r="G669">
        <f t="shared" ref="G669:G680" si="82">E669/F669</f>
        <v>-2.6761904761904765</v>
      </c>
      <c r="H669" s="33">
        <v>0</v>
      </c>
      <c r="I669">
        <v>1</v>
      </c>
      <c r="J669">
        <v>242</v>
      </c>
      <c r="K669">
        <v>0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1</v>
      </c>
      <c r="R669">
        <v>0</v>
      </c>
      <c r="S669">
        <v>1</v>
      </c>
      <c r="T669">
        <v>1994</v>
      </c>
      <c r="U669">
        <v>2017</v>
      </c>
      <c r="V669">
        <f t="shared" ref="V669:V680" si="83">ROUND(AVERAGE(T669:U669), 0)</f>
        <v>2006</v>
      </c>
      <c r="W669">
        <v>1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1</v>
      </c>
      <c r="AL669">
        <v>1</v>
      </c>
      <c r="AM669">
        <v>0</v>
      </c>
      <c r="AN669">
        <v>1</v>
      </c>
      <c r="AO669">
        <v>1</v>
      </c>
      <c r="AP669">
        <v>1</v>
      </c>
      <c r="AQ669">
        <v>0</v>
      </c>
      <c r="AR669">
        <v>1</v>
      </c>
      <c r="AS669">
        <v>0</v>
      </c>
      <c r="AT669">
        <v>1</v>
      </c>
      <c r="AU669">
        <v>0</v>
      </c>
      <c r="AV669">
        <v>1</v>
      </c>
      <c r="AW669">
        <v>0</v>
      </c>
      <c r="AX669">
        <v>1</v>
      </c>
      <c r="AY669">
        <v>1</v>
      </c>
      <c r="AZ669">
        <v>0</v>
      </c>
      <c r="BA669">
        <v>0</v>
      </c>
      <c r="BB669">
        <v>0</v>
      </c>
      <c r="BC669">
        <v>0</v>
      </c>
      <c r="BD669">
        <v>1</v>
      </c>
      <c r="BE669">
        <v>0</v>
      </c>
      <c r="BF669">
        <v>0</v>
      </c>
      <c r="BG669">
        <v>0</v>
      </c>
      <c r="BH669">
        <v>0</v>
      </c>
      <c r="BI669">
        <v>0</v>
      </c>
      <c r="BJ669" s="23">
        <v>0</v>
      </c>
      <c r="BK669" s="23">
        <v>0</v>
      </c>
    </row>
    <row r="670" spans="1:63" x14ac:dyDescent="0.2">
      <c r="A670" s="21" t="s">
        <v>674</v>
      </c>
      <c r="B670">
        <v>111</v>
      </c>
      <c r="C670">
        <v>669</v>
      </c>
      <c r="D670">
        <v>2022</v>
      </c>
      <c r="E670">
        <v>-2.06</v>
      </c>
      <c r="F670">
        <v>0.11600000000000001</v>
      </c>
      <c r="G670">
        <f t="shared" si="82"/>
        <v>-17.758620689655171</v>
      </c>
      <c r="H670" s="33">
        <v>0</v>
      </c>
      <c r="I670">
        <v>1</v>
      </c>
      <c r="J670">
        <v>122</v>
      </c>
      <c r="K670">
        <v>0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1</v>
      </c>
      <c r="R670">
        <v>0</v>
      </c>
      <c r="S670">
        <v>1</v>
      </c>
      <c r="T670">
        <v>1994</v>
      </c>
      <c r="U670">
        <v>2017</v>
      </c>
      <c r="V670">
        <f t="shared" si="83"/>
        <v>2006</v>
      </c>
      <c r="W670">
        <v>1</v>
      </c>
      <c r="X670">
        <v>0</v>
      </c>
      <c r="Y670">
        <v>0</v>
      </c>
      <c r="Z670">
        <v>0</v>
      </c>
      <c r="AA670">
        <v>0</v>
      </c>
      <c r="AB670">
        <v>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1</v>
      </c>
      <c r="AL670">
        <v>1</v>
      </c>
      <c r="AM670">
        <v>0</v>
      </c>
      <c r="AN670">
        <v>1</v>
      </c>
      <c r="AO670">
        <v>0</v>
      </c>
      <c r="AP670">
        <v>0</v>
      </c>
      <c r="AQ670">
        <v>0</v>
      </c>
      <c r="AR670">
        <v>1</v>
      </c>
      <c r="AS670">
        <v>0</v>
      </c>
      <c r="AT670">
        <v>1</v>
      </c>
      <c r="AU670">
        <v>0</v>
      </c>
      <c r="AV670">
        <v>1</v>
      </c>
      <c r="AW670">
        <v>0</v>
      </c>
      <c r="AX670">
        <v>1</v>
      </c>
      <c r="AY670">
        <v>1</v>
      </c>
      <c r="AZ670">
        <v>0</v>
      </c>
      <c r="BA670">
        <v>0</v>
      </c>
      <c r="BB670">
        <v>0</v>
      </c>
      <c r="BC670">
        <v>0</v>
      </c>
      <c r="BD670">
        <v>1</v>
      </c>
      <c r="BE670">
        <v>0</v>
      </c>
      <c r="BF670">
        <v>0</v>
      </c>
      <c r="BG670">
        <v>0</v>
      </c>
      <c r="BH670">
        <v>0</v>
      </c>
      <c r="BI670">
        <v>0</v>
      </c>
      <c r="BJ670" s="23">
        <v>0</v>
      </c>
      <c r="BK670" s="23">
        <v>0</v>
      </c>
    </row>
    <row r="671" spans="1:63" x14ac:dyDescent="0.2">
      <c r="A671" s="21" t="s">
        <v>674</v>
      </c>
      <c r="B671">
        <v>111</v>
      </c>
      <c r="C671">
        <v>670</v>
      </c>
      <c r="D671">
        <v>2022</v>
      </c>
      <c r="E671">
        <v>-0.71699999999999997</v>
      </c>
      <c r="F671">
        <v>1.7999999999999999E-2</v>
      </c>
      <c r="G671">
        <f t="shared" si="82"/>
        <v>-39.833333333333336</v>
      </c>
      <c r="H671" s="33">
        <v>0</v>
      </c>
      <c r="I671">
        <v>1</v>
      </c>
      <c r="J671">
        <v>714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</v>
      </c>
      <c r="R671">
        <v>0</v>
      </c>
      <c r="S671">
        <v>1</v>
      </c>
      <c r="T671">
        <v>1994</v>
      </c>
      <c r="U671">
        <v>2017</v>
      </c>
      <c r="V671">
        <f t="shared" si="83"/>
        <v>2006</v>
      </c>
      <c r="W671">
        <v>1</v>
      </c>
      <c r="X671">
        <v>0</v>
      </c>
      <c r="Y671">
        <v>0</v>
      </c>
      <c r="Z671">
        <v>0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1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1</v>
      </c>
      <c r="AM671">
        <v>0</v>
      </c>
      <c r="AN671">
        <v>1</v>
      </c>
      <c r="AO671">
        <v>1</v>
      </c>
      <c r="AP671">
        <v>1</v>
      </c>
      <c r="AQ671">
        <v>1</v>
      </c>
      <c r="AR671">
        <v>1</v>
      </c>
      <c r="AS671">
        <v>1</v>
      </c>
      <c r="AT671">
        <v>1</v>
      </c>
      <c r="AU671">
        <v>0</v>
      </c>
      <c r="AV671">
        <v>1</v>
      </c>
      <c r="AW671">
        <v>0</v>
      </c>
      <c r="AX671">
        <v>1</v>
      </c>
      <c r="AY671">
        <v>1</v>
      </c>
      <c r="AZ671">
        <v>0</v>
      </c>
      <c r="BA671">
        <v>0</v>
      </c>
      <c r="BB671">
        <v>0</v>
      </c>
      <c r="BC671">
        <v>0</v>
      </c>
      <c r="BD671">
        <v>1</v>
      </c>
      <c r="BE671">
        <v>0</v>
      </c>
      <c r="BF671">
        <v>0</v>
      </c>
      <c r="BG671">
        <v>0</v>
      </c>
      <c r="BH671">
        <v>0</v>
      </c>
      <c r="BI671">
        <v>0</v>
      </c>
      <c r="BJ671" s="23">
        <v>0</v>
      </c>
      <c r="BK671" s="23">
        <v>0</v>
      </c>
    </row>
    <row r="672" spans="1:63" x14ac:dyDescent="0.2">
      <c r="A672" s="21" t="s">
        <v>674</v>
      </c>
      <c r="B672">
        <v>111</v>
      </c>
      <c r="C672">
        <v>671</v>
      </c>
      <c r="D672">
        <v>2022</v>
      </c>
      <c r="E672">
        <v>-0.76500000000000001</v>
      </c>
      <c r="F672">
        <v>2.8000000000000001E-2</v>
      </c>
      <c r="G672">
        <f t="shared" si="82"/>
        <v>-27.321428571428573</v>
      </c>
      <c r="H672" s="33">
        <v>0</v>
      </c>
      <c r="I672">
        <v>1</v>
      </c>
      <c r="J672">
        <v>477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</v>
      </c>
      <c r="R672">
        <v>0</v>
      </c>
      <c r="S672">
        <v>1</v>
      </c>
      <c r="T672">
        <v>1994</v>
      </c>
      <c r="U672">
        <v>2017</v>
      </c>
      <c r="V672">
        <f t="shared" si="83"/>
        <v>2006</v>
      </c>
      <c r="W672">
        <v>1</v>
      </c>
      <c r="X672">
        <v>0</v>
      </c>
      <c r="Y672">
        <v>0</v>
      </c>
      <c r="Z672">
        <v>0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1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1</v>
      </c>
      <c r="AM672">
        <v>0</v>
      </c>
      <c r="AN672">
        <v>1</v>
      </c>
      <c r="AO672">
        <v>1</v>
      </c>
      <c r="AP672">
        <v>1</v>
      </c>
      <c r="AQ672">
        <v>0</v>
      </c>
      <c r="AR672">
        <v>1</v>
      </c>
      <c r="AS672">
        <v>0</v>
      </c>
      <c r="AT672">
        <v>1</v>
      </c>
      <c r="AU672">
        <v>0</v>
      </c>
      <c r="AV672">
        <v>1</v>
      </c>
      <c r="AW672">
        <v>0</v>
      </c>
      <c r="AX672">
        <v>1</v>
      </c>
      <c r="AY672">
        <v>1</v>
      </c>
      <c r="AZ672">
        <v>0</v>
      </c>
      <c r="BA672">
        <v>0</v>
      </c>
      <c r="BB672">
        <v>0</v>
      </c>
      <c r="BC672">
        <v>0</v>
      </c>
      <c r="BD672">
        <v>1</v>
      </c>
      <c r="BE672">
        <v>0</v>
      </c>
      <c r="BF672">
        <v>0</v>
      </c>
      <c r="BG672">
        <v>0</v>
      </c>
      <c r="BH672">
        <v>0</v>
      </c>
      <c r="BI672">
        <v>0</v>
      </c>
      <c r="BJ672" s="23">
        <v>0</v>
      </c>
      <c r="BK672" s="23">
        <v>0</v>
      </c>
    </row>
    <row r="673" spans="1:63" x14ac:dyDescent="0.2">
      <c r="A673" s="21" t="s">
        <v>674</v>
      </c>
      <c r="B673">
        <v>111</v>
      </c>
      <c r="C673">
        <v>672</v>
      </c>
      <c r="D673">
        <v>2022</v>
      </c>
      <c r="E673">
        <v>-0.58299999999999996</v>
      </c>
      <c r="F673">
        <v>2.5999999999999999E-2</v>
      </c>
      <c r="G673">
        <f t="shared" si="82"/>
        <v>-22.423076923076923</v>
      </c>
      <c r="H673" s="33">
        <v>0</v>
      </c>
      <c r="I673">
        <v>1</v>
      </c>
      <c r="J673">
        <v>237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</v>
      </c>
      <c r="R673">
        <v>0</v>
      </c>
      <c r="S673">
        <v>1</v>
      </c>
      <c r="T673">
        <v>1994</v>
      </c>
      <c r="U673">
        <v>2017</v>
      </c>
      <c r="V673">
        <f t="shared" si="83"/>
        <v>2006</v>
      </c>
      <c r="W673">
        <v>1</v>
      </c>
      <c r="X673">
        <v>0</v>
      </c>
      <c r="Y673">
        <v>0</v>
      </c>
      <c r="Z673">
        <v>0</v>
      </c>
      <c r="AA673">
        <v>0</v>
      </c>
      <c r="AB673">
        <v>1</v>
      </c>
      <c r="AC673">
        <v>0</v>
      </c>
      <c r="AD673">
        <v>0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1</v>
      </c>
      <c r="AM673">
        <v>0</v>
      </c>
      <c r="AN673">
        <v>1</v>
      </c>
      <c r="AO673">
        <v>0</v>
      </c>
      <c r="AP673">
        <v>0</v>
      </c>
      <c r="AQ673">
        <v>1</v>
      </c>
      <c r="AR673">
        <v>0</v>
      </c>
      <c r="AS673">
        <v>1</v>
      </c>
      <c r="AT673">
        <v>1</v>
      </c>
      <c r="AU673">
        <v>0</v>
      </c>
      <c r="AV673">
        <v>1</v>
      </c>
      <c r="AW673">
        <v>0</v>
      </c>
      <c r="AX673">
        <v>1</v>
      </c>
      <c r="AY673">
        <v>1</v>
      </c>
      <c r="AZ673">
        <v>0</v>
      </c>
      <c r="BA673">
        <v>0</v>
      </c>
      <c r="BB673">
        <v>0</v>
      </c>
      <c r="BC673">
        <v>0</v>
      </c>
      <c r="BD673">
        <v>1</v>
      </c>
      <c r="BE673">
        <v>0</v>
      </c>
      <c r="BF673">
        <v>0</v>
      </c>
      <c r="BG673">
        <v>0</v>
      </c>
      <c r="BH673">
        <v>0</v>
      </c>
      <c r="BI673">
        <v>0</v>
      </c>
      <c r="BJ673" s="23">
        <v>0</v>
      </c>
      <c r="BK673" s="23">
        <v>0</v>
      </c>
    </row>
    <row r="674" spans="1:63" x14ac:dyDescent="0.2">
      <c r="A674" s="21" t="s">
        <v>674</v>
      </c>
      <c r="B674">
        <v>111</v>
      </c>
      <c r="C674">
        <v>673</v>
      </c>
      <c r="D674">
        <v>2022</v>
      </c>
      <c r="E674">
        <v>-1.4670000000000001</v>
      </c>
      <c r="F674">
        <v>0.122</v>
      </c>
      <c r="G674">
        <f t="shared" si="82"/>
        <v>-12.024590163934427</v>
      </c>
      <c r="H674" s="33">
        <v>0</v>
      </c>
      <c r="I674">
        <v>1</v>
      </c>
      <c r="J674">
        <v>364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</v>
      </c>
      <c r="R674">
        <v>0</v>
      </c>
      <c r="S674">
        <v>1</v>
      </c>
      <c r="T674">
        <v>1994</v>
      </c>
      <c r="U674">
        <v>2017</v>
      </c>
      <c r="V674">
        <f t="shared" si="83"/>
        <v>2006</v>
      </c>
      <c r="W674">
        <v>1</v>
      </c>
      <c r="X674">
        <v>0</v>
      </c>
      <c r="Y674">
        <v>0</v>
      </c>
      <c r="Z674">
        <v>0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1</v>
      </c>
      <c r="AL674">
        <v>1</v>
      </c>
      <c r="AM674">
        <v>0</v>
      </c>
      <c r="AN674">
        <v>1</v>
      </c>
      <c r="AO674">
        <v>1</v>
      </c>
      <c r="AP674">
        <v>1</v>
      </c>
      <c r="AQ674">
        <v>0</v>
      </c>
      <c r="AR674">
        <v>1</v>
      </c>
      <c r="AS674">
        <v>0</v>
      </c>
      <c r="AT674">
        <v>1</v>
      </c>
      <c r="AU674">
        <v>0</v>
      </c>
      <c r="AV674">
        <v>1</v>
      </c>
      <c r="AW674">
        <v>0</v>
      </c>
      <c r="AX674">
        <v>1</v>
      </c>
      <c r="AY674">
        <v>1</v>
      </c>
      <c r="AZ674">
        <v>0</v>
      </c>
      <c r="BA674">
        <v>0</v>
      </c>
      <c r="BB674">
        <v>0</v>
      </c>
      <c r="BC674">
        <v>0</v>
      </c>
      <c r="BD674">
        <v>1</v>
      </c>
      <c r="BE674">
        <v>0</v>
      </c>
      <c r="BF674">
        <v>0</v>
      </c>
      <c r="BG674">
        <v>0</v>
      </c>
      <c r="BH674">
        <v>0</v>
      </c>
      <c r="BI674">
        <v>0</v>
      </c>
      <c r="BJ674" s="23">
        <v>0</v>
      </c>
      <c r="BK674" s="23">
        <v>0</v>
      </c>
    </row>
    <row r="675" spans="1:63" x14ac:dyDescent="0.2">
      <c r="A675" s="21" t="s">
        <v>674</v>
      </c>
      <c r="B675">
        <v>111</v>
      </c>
      <c r="C675">
        <v>674</v>
      </c>
      <c r="D675">
        <v>2022</v>
      </c>
      <c r="E675">
        <v>-0.35399999999999998</v>
      </c>
      <c r="F675">
        <v>0.17899999999999999</v>
      </c>
      <c r="G675">
        <f t="shared" si="82"/>
        <v>-1.9776536312849162</v>
      </c>
      <c r="H675" s="33">
        <v>0</v>
      </c>
      <c r="I675">
        <v>1</v>
      </c>
      <c r="J675">
        <v>242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0</v>
      </c>
      <c r="S675">
        <v>1</v>
      </c>
      <c r="T675">
        <v>1994</v>
      </c>
      <c r="U675">
        <v>2017</v>
      </c>
      <c r="V675">
        <f t="shared" si="83"/>
        <v>2006</v>
      </c>
      <c r="W675">
        <v>1</v>
      </c>
      <c r="X675">
        <v>0</v>
      </c>
      <c r="Y675">
        <v>0</v>
      </c>
      <c r="Z675">
        <v>0</v>
      </c>
      <c r="AA675">
        <v>0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1</v>
      </c>
      <c r="AL675">
        <v>1</v>
      </c>
      <c r="AM675">
        <v>0</v>
      </c>
      <c r="AN675">
        <v>1</v>
      </c>
      <c r="AO675">
        <v>1</v>
      </c>
      <c r="AP675">
        <v>1</v>
      </c>
      <c r="AQ675">
        <v>0</v>
      </c>
      <c r="AR675">
        <v>1</v>
      </c>
      <c r="AS675">
        <v>0</v>
      </c>
      <c r="AT675">
        <v>1</v>
      </c>
      <c r="AU675">
        <v>0</v>
      </c>
      <c r="AV675">
        <v>1</v>
      </c>
      <c r="AW675">
        <v>0</v>
      </c>
      <c r="AX675">
        <v>1</v>
      </c>
      <c r="AY675">
        <v>1</v>
      </c>
      <c r="AZ675">
        <v>0</v>
      </c>
      <c r="BA675">
        <v>0</v>
      </c>
      <c r="BB675">
        <v>0</v>
      </c>
      <c r="BC675">
        <v>0</v>
      </c>
      <c r="BD675">
        <v>1</v>
      </c>
      <c r="BE675">
        <v>0</v>
      </c>
      <c r="BF675">
        <v>0</v>
      </c>
      <c r="BG675">
        <v>0</v>
      </c>
      <c r="BH675">
        <v>0</v>
      </c>
      <c r="BI675">
        <v>0</v>
      </c>
      <c r="BJ675" s="23">
        <v>0</v>
      </c>
      <c r="BK675" s="23">
        <v>0</v>
      </c>
    </row>
    <row r="676" spans="1:63" x14ac:dyDescent="0.2">
      <c r="A676" s="21" t="s">
        <v>674</v>
      </c>
      <c r="B676">
        <v>111</v>
      </c>
      <c r="C676">
        <v>675</v>
      </c>
      <c r="D676">
        <v>2022</v>
      </c>
      <c r="E676">
        <v>-2.327</v>
      </c>
      <c r="F676">
        <v>9.9000000000000005E-2</v>
      </c>
      <c r="G676">
        <f t="shared" si="82"/>
        <v>-23.505050505050505</v>
      </c>
      <c r="H676" s="33">
        <v>0</v>
      </c>
      <c r="I676">
        <v>1</v>
      </c>
      <c r="J676">
        <v>122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0</v>
      </c>
      <c r="S676">
        <v>1</v>
      </c>
      <c r="T676">
        <v>1994</v>
      </c>
      <c r="U676">
        <v>2017</v>
      </c>
      <c r="V676">
        <f t="shared" si="83"/>
        <v>2006</v>
      </c>
      <c r="W676">
        <v>1</v>
      </c>
      <c r="X676">
        <v>0</v>
      </c>
      <c r="Y676">
        <v>0</v>
      </c>
      <c r="Z676">
        <v>0</v>
      </c>
      <c r="AA676">
        <v>0</v>
      </c>
      <c r="AB676">
        <v>1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1</v>
      </c>
      <c r="AL676">
        <v>1</v>
      </c>
      <c r="AM676">
        <v>0</v>
      </c>
      <c r="AN676">
        <v>1</v>
      </c>
      <c r="AO676">
        <v>0</v>
      </c>
      <c r="AP676">
        <v>0</v>
      </c>
      <c r="AQ676">
        <v>0</v>
      </c>
      <c r="AR676">
        <v>1</v>
      </c>
      <c r="AS676">
        <v>0</v>
      </c>
      <c r="AT676">
        <v>1</v>
      </c>
      <c r="AU676">
        <v>0</v>
      </c>
      <c r="AV676">
        <v>1</v>
      </c>
      <c r="AW676">
        <v>0</v>
      </c>
      <c r="AX676">
        <v>1</v>
      </c>
      <c r="AY676">
        <v>1</v>
      </c>
      <c r="AZ676">
        <v>0</v>
      </c>
      <c r="BA676">
        <v>0</v>
      </c>
      <c r="BB676">
        <v>0</v>
      </c>
      <c r="BC676">
        <v>0</v>
      </c>
      <c r="BD676">
        <v>1</v>
      </c>
      <c r="BE676">
        <v>0</v>
      </c>
      <c r="BF676">
        <v>0</v>
      </c>
      <c r="BG676">
        <v>0</v>
      </c>
      <c r="BH676">
        <v>0</v>
      </c>
      <c r="BI676">
        <v>0</v>
      </c>
      <c r="BJ676" s="23">
        <v>0</v>
      </c>
      <c r="BK676" s="23">
        <v>0</v>
      </c>
    </row>
    <row r="677" spans="1:63" x14ac:dyDescent="0.2">
      <c r="A677" s="21" t="s">
        <v>674</v>
      </c>
      <c r="B677">
        <v>111</v>
      </c>
      <c r="C677">
        <v>676</v>
      </c>
      <c r="D677">
        <v>2022</v>
      </c>
      <c r="E677">
        <v>-0.76500000000000001</v>
      </c>
      <c r="F677">
        <v>0.02</v>
      </c>
      <c r="G677">
        <f t="shared" si="82"/>
        <v>-38.25</v>
      </c>
      <c r="H677" s="33">
        <v>0</v>
      </c>
      <c r="I677">
        <v>1</v>
      </c>
      <c r="J677">
        <v>714</v>
      </c>
      <c r="K677">
        <v>0</v>
      </c>
      <c r="L677">
        <v>0</v>
      </c>
      <c r="M677">
        <v>1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1</v>
      </c>
      <c r="T677">
        <v>1994</v>
      </c>
      <c r="U677">
        <v>2017</v>
      </c>
      <c r="V677">
        <f t="shared" si="83"/>
        <v>2006</v>
      </c>
      <c r="W677">
        <v>1</v>
      </c>
      <c r="X677">
        <v>0</v>
      </c>
      <c r="Y677">
        <v>0</v>
      </c>
      <c r="Z677">
        <v>0</v>
      </c>
      <c r="AA677">
        <v>0</v>
      </c>
      <c r="AB677">
        <v>1</v>
      </c>
      <c r="AC677">
        <v>0</v>
      </c>
      <c r="AD677">
        <v>0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1</v>
      </c>
      <c r="AM677">
        <v>0</v>
      </c>
      <c r="AN677">
        <v>1</v>
      </c>
      <c r="AO677">
        <v>1</v>
      </c>
      <c r="AP677">
        <v>1</v>
      </c>
      <c r="AQ677">
        <v>1</v>
      </c>
      <c r="AR677">
        <v>1</v>
      </c>
      <c r="AS677">
        <v>1</v>
      </c>
      <c r="AT677">
        <v>1</v>
      </c>
      <c r="AU677">
        <v>0</v>
      </c>
      <c r="AV677">
        <v>1</v>
      </c>
      <c r="AW677">
        <v>0</v>
      </c>
      <c r="AX677">
        <v>1</v>
      </c>
      <c r="AY677">
        <v>1</v>
      </c>
      <c r="AZ677">
        <v>0</v>
      </c>
      <c r="BA677">
        <v>0</v>
      </c>
      <c r="BB677">
        <v>0</v>
      </c>
      <c r="BC677">
        <v>0</v>
      </c>
      <c r="BD677">
        <v>1</v>
      </c>
      <c r="BE677">
        <v>0</v>
      </c>
      <c r="BF677">
        <v>0</v>
      </c>
      <c r="BG677">
        <v>0</v>
      </c>
      <c r="BH677">
        <v>0</v>
      </c>
      <c r="BI677">
        <v>0</v>
      </c>
      <c r="BJ677" s="23">
        <v>0</v>
      </c>
      <c r="BK677" s="23">
        <v>0</v>
      </c>
    </row>
    <row r="678" spans="1:63" x14ac:dyDescent="0.2">
      <c r="A678" s="21" t="s">
        <v>674</v>
      </c>
      <c r="B678">
        <v>111</v>
      </c>
      <c r="C678">
        <v>677</v>
      </c>
      <c r="D678">
        <v>2022</v>
      </c>
      <c r="E678">
        <v>-0.78500000000000003</v>
      </c>
      <c r="F678">
        <v>2.1999999999999999E-2</v>
      </c>
      <c r="G678">
        <f t="shared" si="82"/>
        <v>-35.681818181818187</v>
      </c>
      <c r="H678" s="33">
        <v>0</v>
      </c>
      <c r="I678">
        <v>1</v>
      </c>
      <c r="J678">
        <v>477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0</v>
      </c>
      <c r="Q678">
        <v>1</v>
      </c>
      <c r="R678">
        <v>0</v>
      </c>
      <c r="S678">
        <v>1</v>
      </c>
      <c r="T678">
        <v>1994</v>
      </c>
      <c r="U678">
        <v>2017</v>
      </c>
      <c r="V678">
        <f t="shared" si="83"/>
        <v>2006</v>
      </c>
      <c r="W678">
        <v>1</v>
      </c>
      <c r="X678">
        <v>0</v>
      </c>
      <c r="Y678">
        <v>0</v>
      </c>
      <c r="Z678">
        <v>0</v>
      </c>
      <c r="AA678">
        <v>0</v>
      </c>
      <c r="AB678">
        <v>1</v>
      </c>
      <c r="AC678">
        <v>0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1</v>
      </c>
      <c r="AM678">
        <v>0</v>
      </c>
      <c r="AN678">
        <v>1</v>
      </c>
      <c r="AO678">
        <v>1</v>
      </c>
      <c r="AP678">
        <v>1</v>
      </c>
      <c r="AQ678">
        <v>0</v>
      </c>
      <c r="AR678">
        <v>1</v>
      </c>
      <c r="AS678">
        <v>0</v>
      </c>
      <c r="AT678">
        <v>1</v>
      </c>
      <c r="AU678">
        <v>0</v>
      </c>
      <c r="AV678">
        <v>1</v>
      </c>
      <c r="AW678">
        <v>0</v>
      </c>
      <c r="AX678">
        <v>1</v>
      </c>
      <c r="AY678">
        <v>1</v>
      </c>
      <c r="AZ678">
        <v>0</v>
      </c>
      <c r="BA678">
        <v>0</v>
      </c>
      <c r="BB678">
        <v>0</v>
      </c>
      <c r="BC678">
        <v>0</v>
      </c>
      <c r="BD678">
        <v>1</v>
      </c>
      <c r="BE678">
        <v>0</v>
      </c>
      <c r="BF678">
        <v>0</v>
      </c>
      <c r="BG678">
        <v>0</v>
      </c>
      <c r="BH678">
        <v>0</v>
      </c>
      <c r="BI678">
        <v>0</v>
      </c>
      <c r="BJ678" s="23">
        <v>0</v>
      </c>
      <c r="BK678" s="23">
        <v>0</v>
      </c>
    </row>
    <row r="679" spans="1:63" x14ac:dyDescent="0.2">
      <c r="A679" s="21" t="s">
        <v>674</v>
      </c>
      <c r="B679">
        <v>111</v>
      </c>
      <c r="C679">
        <v>678</v>
      </c>
      <c r="D679">
        <v>2022</v>
      </c>
      <c r="E679">
        <v>-0.61099999999999999</v>
      </c>
      <c r="F679">
        <v>2.5000000000000001E-2</v>
      </c>
      <c r="G679">
        <f t="shared" si="82"/>
        <v>-24.439999999999998</v>
      </c>
      <c r="H679" s="33">
        <v>0</v>
      </c>
      <c r="I679">
        <v>1</v>
      </c>
      <c r="J679">
        <v>237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1</v>
      </c>
      <c r="R679">
        <v>0</v>
      </c>
      <c r="S679">
        <v>1</v>
      </c>
      <c r="T679">
        <v>1994</v>
      </c>
      <c r="U679">
        <v>2017</v>
      </c>
      <c r="V679">
        <f t="shared" si="83"/>
        <v>2006</v>
      </c>
      <c r="W679">
        <v>1</v>
      </c>
      <c r="X679">
        <v>0</v>
      </c>
      <c r="Y679">
        <v>0</v>
      </c>
      <c r="Z679">
        <v>0</v>
      </c>
      <c r="AA679">
        <v>0</v>
      </c>
      <c r="AB679">
        <v>1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1</v>
      </c>
      <c r="AM679">
        <v>0</v>
      </c>
      <c r="AN679">
        <v>1</v>
      </c>
      <c r="AO679">
        <v>0</v>
      </c>
      <c r="AP679">
        <v>0</v>
      </c>
      <c r="AQ679">
        <v>1</v>
      </c>
      <c r="AR679">
        <v>0</v>
      </c>
      <c r="AS679">
        <v>1</v>
      </c>
      <c r="AT679">
        <v>1</v>
      </c>
      <c r="AU679">
        <v>0</v>
      </c>
      <c r="AV679">
        <v>1</v>
      </c>
      <c r="AW679">
        <v>0</v>
      </c>
      <c r="AX679">
        <v>1</v>
      </c>
      <c r="AY679">
        <v>1</v>
      </c>
      <c r="AZ679">
        <v>0</v>
      </c>
      <c r="BA679">
        <v>0</v>
      </c>
      <c r="BB679">
        <v>0</v>
      </c>
      <c r="BC679">
        <v>0</v>
      </c>
      <c r="BD679">
        <v>1</v>
      </c>
      <c r="BE679">
        <v>0</v>
      </c>
      <c r="BF679">
        <v>0</v>
      </c>
      <c r="BG679">
        <v>0</v>
      </c>
      <c r="BH679">
        <v>0</v>
      </c>
      <c r="BI679">
        <v>0</v>
      </c>
      <c r="BJ679" s="23">
        <v>0</v>
      </c>
      <c r="BK679" s="23">
        <v>0</v>
      </c>
    </row>
    <row r="680" spans="1:63" x14ac:dyDescent="0.2">
      <c r="A680" s="21" t="s">
        <v>674</v>
      </c>
      <c r="B680">
        <v>111</v>
      </c>
      <c r="C680">
        <v>679</v>
      </c>
      <c r="D680">
        <v>2022</v>
      </c>
      <c r="E680">
        <v>-1.3660000000000001</v>
      </c>
      <c r="F680">
        <v>6.2E-2</v>
      </c>
      <c r="G680">
        <f t="shared" si="82"/>
        <v>-22.032258064516132</v>
      </c>
      <c r="H680" s="33">
        <v>0</v>
      </c>
      <c r="I680">
        <v>1</v>
      </c>
      <c r="J680">
        <v>364</v>
      </c>
      <c r="K680">
        <v>0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1</v>
      </c>
      <c r="R680">
        <v>0</v>
      </c>
      <c r="S680">
        <v>1</v>
      </c>
      <c r="T680">
        <v>1994</v>
      </c>
      <c r="U680">
        <v>2017</v>
      </c>
      <c r="V680">
        <f t="shared" si="83"/>
        <v>2006</v>
      </c>
      <c r="W680">
        <v>1</v>
      </c>
      <c r="X680">
        <v>0</v>
      </c>
      <c r="Y680">
        <v>0</v>
      </c>
      <c r="Z680">
        <v>0</v>
      </c>
      <c r="AA680">
        <v>0</v>
      </c>
      <c r="AB680">
        <v>1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1</v>
      </c>
      <c r="AM680">
        <v>0</v>
      </c>
      <c r="AN680">
        <v>1</v>
      </c>
      <c r="AO680">
        <v>1</v>
      </c>
      <c r="AP680">
        <v>1</v>
      </c>
      <c r="AQ680">
        <v>0</v>
      </c>
      <c r="AR680">
        <v>1</v>
      </c>
      <c r="AS680">
        <v>0</v>
      </c>
      <c r="AT680">
        <v>1</v>
      </c>
      <c r="AU680">
        <v>0</v>
      </c>
      <c r="AV680">
        <v>1</v>
      </c>
      <c r="AW680">
        <v>0</v>
      </c>
      <c r="AX680">
        <v>1</v>
      </c>
      <c r="AY680">
        <v>1</v>
      </c>
      <c r="AZ680">
        <v>0</v>
      </c>
      <c r="BA680">
        <v>0</v>
      </c>
      <c r="BB680">
        <v>0</v>
      </c>
      <c r="BC680">
        <v>0</v>
      </c>
      <c r="BD680">
        <v>1</v>
      </c>
      <c r="BE680">
        <v>0</v>
      </c>
      <c r="BF680">
        <v>0</v>
      </c>
      <c r="BG680">
        <v>0</v>
      </c>
      <c r="BH680">
        <v>0</v>
      </c>
      <c r="BI680">
        <v>0</v>
      </c>
      <c r="BJ680" s="23">
        <v>0</v>
      </c>
      <c r="BK680" s="23">
        <v>0</v>
      </c>
    </row>
    <row r="681" spans="1:63" x14ac:dyDescent="0.2">
      <c r="A681" s="21" t="s">
        <v>674</v>
      </c>
      <c r="B681">
        <v>111</v>
      </c>
      <c r="C681">
        <v>680</v>
      </c>
      <c r="D681">
        <v>2022</v>
      </c>
      <c r="E681">
        <v>-0.69499999999999995</v>
      </c>
      <c r="F681">
        <v>0.20899999999999999</v>
      </c>
      <c r="G681">
        <f t="shared" ref="G681:G692" si="84">E681/F681</f>
        <v>-3.3253588516746411</v>
      </c>
      <c r="H681" s="33">
        <v>0</v>
      </c>
      <c r="I681">
        <v>1</v>
      </c>
      <c r="J681">
        <v>242</v>
      </c>
      <c r="K681">
        <v>0</v>
      </c>
      <c r="L681">
        <v>0</v>
      </c>
      <c r="M681">
        <v>1</v>
      </c>
      <c r="N681">
        <v>0</v>
      </c>
      <c r="O681">
        <v>0</v>
      </c>
      <c r="P681">
        <v>0</v>
      </c>
      <c r="Q681">
        <v>1</v>
      </c>
      <c r="R681">
        <v>0</v>
      </c>
      <c r="S681">
        <v>1</v>
      </c>
      <c r="T681">
        <v>1994</v>
      </c>
      <c r="U681">
        <v>2017</v>
      </c>
      <c r="V681">
        <f t="shared" ref="V681:V692" si="85">ROUND(AVERAGE(T681:U681), 0)</f>
        <v>2006</v>
      </c>
      <c r="W681">
        <v>1</v>
      </c>
      <c r="X681">
        <v>0</v>
      </c>
      <c r="Y681">
        <v>0</v>
      </c>
      <c r="Z681">
        <v>0</v>
      </c>
      <c r="AA681">
        <v>0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</v>
      </c>
      <c r="AL681">
        <v>1</v>
      </c>
      <c r="AM681">
        <v>0</v>
      </c>
      <c r="AN681">
        <v>1</v>
      </c>
      <c r="AO681">
        <v>1</v>
      </c>
      <c r="AP681">
        <v>1</v>
      </c>
      <c r="AQ681">
        <v>0</v>
      </c>
      <c r="AR681">
        <v>1</v>
      </c>
      <c r="AS681">
        <v>0</v>
      </c>
      <c r="AT681">
        <v>1</v>
      </c>
      <c r="AU681">
        <v>0</v>
      </c>
      <c r="AV681">
        <v>1</v>
      </c>
      <c r="AW681">
        <v>0</v>
      </c>
      <c r="AX681">
        <v>1</v>
      </c>
      <c r="AY681">
        <v>1</v>
      </c>
      <c r="AZ681">
        <v>0</v>
      </c>
      <c r="BA681">
        <v>0</v>
      </c>
      <c r="BB681">
        <v>0</v>
      </c>
      <c r="BC681">
        <v>0</v>
      </c>
      <c r="BD681">
        <v>1</v>
      </c>
      <c r="BE681">
        <v>0</v>
      </c>
      <c r="BF681">
        <v>0</v>
      </c>
      <c r="BG681">
        <v>0</v>
      </c>
      <c r="BH681">
        <v>0</v>
      </c>
      <c r="BI681">
        <v>0</v>
      </c>
      <c r="BJ681" s="23">
        <v>0</v>
      </c>
      <c r="BK681" s="23">
        <v>0</v>
      </c>
    </row>
    <row r="682" spans="1:63" x14ac:dyDescent="0.2">
      <c r="A682" s="21" t="s">
        <v>674</v>
      </c>
      <c r="B682">
        <v>111</v>
      </c>
      <c r="C682">
        <v>681</v>
      </c>
      <c r="D682">
        <v>2022</v>
      </c>
      <c r="E682">
        <v>-2.0819999999999999</v>
      </c>
      <c r="F682">
        <v>0.11700000000000001</v>
      </c>
      <c r="G682">
        <f t="shared" si="84"/>
        <v>-17.794871794871792</v>
      </c>
      <c r="H682" s="33">
        <v>0</v>
      </c>
      <c r="I682">
        <v>1</v>
      </c>
      <c r="J682">
        <v>122</v>
      </c>
      <c r="K682">
        <v>0</v>
      </c>
      <c r="L682">
        <v>0</v>
      </c>
      <c r="M682">
        <v>1</v>
      </c>
      <c r="N682">
        <v>0</v>
      </c>
      <c r="O682">
        <v>0</v>
      </c>
      <c r="P682">
        <v>0</v>
      </c>
      <c r="Q682">
        <v>1</v>
      </c>
      <c r="R682">
        <v>0</v>
      </c>
      <c r="S682">
        <v>1</v>
      </c>
      <c r="T682">
        <v>1994</v>
      </c>
      <c r="U682">
        <v>2017</v>
      </c>
      <c r="V682">
        <f t="shared" si="85"/>
        <v>2006</v>
      </c>
      <c r="W682">
        <v>1</v>
      </c>
      <c r="X682">
        <v>0</v>
      </c>
      <c r="Y682">
        <v>0</v>
      </c>
      <c r="Z682">
        <v>0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1</v>
      </c>
      <c r="AL682">
        <v>1</v>
      </c>
      <c r="AM682">
        <v>0</v>
      </c>
      <c r="AN682">
        <v>1</v>
      </c>
      <c r="AO682">
        <v>0</v>
      </c>
      <c r="AP682">
        <v>0</v>
      </c>
      <c r="AQ682">
        <v>0</v>
      </c>
      <c r="AR682">
        <v>1</v>
      </c>
      <c r="AS682">
        <v>0</v>
      </c>
      <c r="AT682">
        <v>1</v>
      </c>
      <c r="AU682">
        <v>0</v>
      </c>
      <c r="AV682">
        <v>1</v>
      </c>
      <c r="AW682">
        <v>0</v>
      </c>
      <c r="AX682">
        <v>1</v>
      </c>
      <c r="AY682">
        <v>1</v>
      </c>
      <c r="AZ682">
        <v>0</v>
      </c>
      <c r="BA682">
        <v>0</v>
      </c>
      <c r="BB682">
        <v>0</v>
      </c>
      <c r="BC682">
        <v>0</v>
      </c>
      <c r="BD682">
        <v>1</v>
      </c>
      <c r="BE682">
        <v>0</v>
      </c>
      <c r="BF682">
        <v>0</v>
      </c>
      <c r="BG682">
        <v>0</v>
      </c>
      <c r="BH682">
        <v>0</v>
      </c>
      <c r="BI682">
        <v>0</v>
      </c>
      <c r="BJ682" s="23">
        <v>0</v>
      </c>
      <c r="BK682" s="23">
        <v>0</v>
      </c>
    </row>
    <row r="683" spans="1:63" x14ac:dyDescent="0.2">
      <c r="A683" s="21" t="s">
        <v>674</v>
      </c>
      <c r="B683">
        <v>111</v>
      </c>
      <c r="C683">
        <v>682</v>
      </c>
      <c r="D683">
        <v>2022</v>
      </c>
      <c r="E683">
        <v>-0.71299999999999997</v>
      </c>
      <c r="F683">
        <v>1.7000000000000001E-2</v>
      </c>
      <c r="G683">
        <f t="shared" si="84"/>
        <v>-41.941176470588232</v>
      </c>
      <c r="H683" s="33">
        <v>0</v>
      </c>
      <c r="I683">
        <v>1</v>
      </c>
      <c r="J683">
        <v>714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0</v>
      </c>
      <c r="S683">
        <v>1</v>
      </c>
      <c r="T683">
        <v>1994</v>
      </c>
      <c r="U683">
        <v>2017</v>
      </c>
      <c r="V683">
        <f t="shared" si="85"/>
        <v>2006</v>
      </c>
      <c r="W683">
        <v>1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0</v>
      </c>
      <c r="AE683">
        <v>0</v>
      </c>
      <c r="AF683">
        <v>1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1</v>
      </c>
      <c r="AM683">
        <v>0</v>
      </c>
      <c r="AN683">
        <v>1</v>
      </c>
      <c r="AO683">
        <v>1</v>
      </c>
      <c r="AP683">
        <v>1</v>
      </c>
      <c r="AQ683">
        <v>1</v>
      </c>
      <c r="AR683">
        <v>1</v>
      </c>
      <c r="AS683">
        <v>1</v>
      </c>
      <c r="AT683">
        <v>1</v>
      </c>
      <c r="AU683">
        <v>0</v>
      </c>
      <c r="AV683">
        <v>1</v>
      </c>
      <c r="AW683">
        <v>0</v>
      </c>
      <c r="AX683">
        <v>1</v>
      </c>
      <c r="AY683">
        <v>1</v>
      </c>
      <c r="AZ683">
        <v>0</v>
      </c>
      <c r="BA683">
        <v>0</v>
      </c>
      <c r="BB683">
        <v>0</v>
      </c>
      <c r="BC683">
        <v>0</v>
      </c>
      <c r="BD683">
        <v>1</v>
      </c>
      <c r="BE683">
        <v>0</v>
      </c>
      <c r="BF683">
        <v>0</v>
      </c>
      <c r="BG683">
        <v>0</v>
      </c>
      <c r="BH683">
        <v>0</v>
      </c>
      <c r="BI683">
        <v>0</v>
      </c>
      <c r="BJ683" s="23">
        <v>0</v>
      </c>
      <c r="BK683" s="23">
        <v>0</v>
      </c>
    </row>
    <row r="684" spans="1:63" x14ac:dyDescent="0.2">
      <c r="A684" s="21" t="s">
        <v>674</v>
      </c>
      <c r="B684">
        <v>111</v>
      </c>
      <c r="C684">
        <v>683</v>
      </c>
      <c r="D684">
        <v>2022</v>
      </c>
      <c r="E684">
        <v>-0.76300000000000001</v>
      </c>
      <c r="F684">
        <v>2.5999999999999999E-2</v>
      </c>
      <c r="G684">
        <f t="shared" si="84"/>
        <v>-29.346153846153847</v>
      </c>
      <c r="H684" s="33">
        <v>0</v>
      </c>
      <c r="I684">
        <v>1</v>
      </c>
      <c r="J684">
        <v>477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0</v>
      </c>
      <c r="S684">
        <v>1</v>
      </c>
      <c r="T684">
        <v>1994</v>
      </c>
      <c r="U684">
        <v>2017</v>
      </c>
      <c r="V684">
        <f t="shared" si="85"/>
        <v>2006</v>
      </c>
      <c r="W684">
        <v>1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0</v>
      </c>
      <c r="AD684">
        <v>0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1</v>
      </c>
      <c r="AM684">
        <v>0</v>
      </c>
      <c r="AN684">
        <v>1</v>
      </c>
      <c r="AO684">
        <v>1</v>
      </c>
      <c r="AP684">
        <v>1</v>
      </c>
      <c r="AQ684">
        <v>0</v>
      </c>
      <c r="AR684">
        <v>1</v>
      </c>
      <c r="AS684">
        <v>0</v>
      </c>
      <c r="AT684">
        <v>1</v>
      </c>
      <c r="AU684">
        <v>0</v>
      </c>
      <c r="AV684">
        <v>1</v>
      </c>
      <c r="AW684">
        <v>0</v>
      </c>
      <c r="AX684">
        <v>1</v>
      </c>
      <c r="AY684">
        <v>1</v>
      </c>
      <c r="AZ684">
        <v>0</v>
      </c>
      <c r="BA684">
        <v>0</v>
      </c>
      <c r="BB684">
        <v>0</v>
      </c>
      <c r="BC684">
        <v>0</v>
      </c>
      <c r="BD684">
        <v>1</v>
      </c>
      <c r="BE684">
        <v>0</v>
      </c>
      <c r="BF684">
        <v>0</v>
      </c>
      <c r="BG684">
        <v>0</v>
      </c>
      <c r="BH684">
        <v>0</v>
      </c>
      <c r="BI684">
        <v>0</v>
      </c>
      <c r="BJ684" s="23">
        <v>0</v>
      </c>
      <c r="BK684" s="23">
        <v>0</v>
      </c>
    </row>
    <row r="685" spans="1:63" x14ac:dyDescent="0.2">
      <c r="A685" s="21" t="s">
        <v>674</v>
      </c>
      <c r="B685">
        <v>111</v>
      </c>
      <c r="C685">
        <v>684</v>
      </c>
      <c r="D685">
        <v>2022</v>
      </c>
      <c r="E685">
        <v>-0.58399999999999996</v>
      </c>
      <c r="F685">
        <v>2.5999999999999999E-2</v>
      </c>
      <c r="G685">
        <f t="shared" si="84"/>
        <v>-22.46153846153846</v>
      </c>
      <c r="H685" s="33">
        <v>0</v>
      </c>
      <c r="I685">
        <v>1</v>
      </c>
      <c r="J685">
        <v>237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1</v>
      </c>
      <c r="T685">
        <v>1994</v>
      </c>
      <c r="U685">
        <v>2017</v>
      </c>
      <c r="V685">
        <f t="shared" si="85"/>
        <v>2006</v>
      </c>
      <c r="W685">
        <v>1</v>
      </c>
      <c r="X685">
        <v>0</v>
      </c>
      <c r="Y685">
        <v>0</v>
      </c>
      <c r="Z685">
        <v>0</v>
      </c>
      <c r="AA685">
        <v>0</v>
      </c>
      <c r="AB685">
        <v>1</v>
      </c>
      <c r="AC685">
        <v>0</v>
      </c>
      <c r="AD685">
        <v>0</v>
      </c>
      <c r="AE685">
        <v>0</v>
      </c>
      <c r="AF685">
        <v>1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1</v>
      </c>
      <c r="AM685">
        <v>0</v>
      </c>
      <c r="AN685">
        <v>1</v>
      </c>
      <c r="AO685">
        <v>0</v>
      </c>
      <c r="AP685">
        <v>0</v>
      </c>
      <c r="AQ685">
        <v>1</v>
      </c>
      <c r="AR685">
        <v>0</v>
      </c>
      <c r="AS685">
        <v>1</v>
      </c>
      <c r="AT685">
        <v>1</v>
      </c>
      <c r="AU685">
        <v>0</v>
      </c>
      <c r="AV685">
        <v>1</v>
      </c>
      <c r="AW685">
        <v>0</v>
      </c>
      <c r="AX685">
        <v>1</v>
      </c>
      <c r="AY685">
        <v>1</v>
      </c>
      <c r="AZ685">
        <v>0</v>
      </c>
      <c r="BA685">
        <v>0</v>
      </c>
      <c r="BB685">
        <v>0</v>
      </c>
      <c r="BC685">
        <v>0</v>
      </c>
      <c r="BD685">
        <v>1</v>
      </c>
      <c r="BE685">
        <v>0</v>
      </c>
      <c r="BF685">
        <v>0</v>
      </c>
      <c r="BG685">
        <v>0</v>
      </c>
      <c r="BH685">
        <v>0</v>
      </c>
      <c r="BI685">
        <v>0</v>
      </c>
      <c r="BJ685" s="23">
        <v>0</v>
      </c>
      <c r="BK685" s="23">
        <v>0</v>
      </c>
    </row>
    <row r="686" spans="1:63" x14ac:dyDescent="0.2">
      <c r="A686" s="21" t="s">
        <v>674</v>
      </c>
      <c r="B686">
        <v>111</v>
      </c>
      <c r="C686">
        <v>685</v>
      </c>
      <c r="D686">
        <v>2022</v>
      </c>
      <c r="E686">
        <v>-1.698</v>
      </c>
      <c r="F686">
        <v>0.11899999999999999</v>
      </c>
      <c r="G686">
        <f t="shared" si="84"/>
        <v>-14.268907563025211</v>
      </c>
      <c r="H686" s="33">
        <v>0</v>
      </c>
      <c r="I686">
        <v>1</v>
      </c>
      <c r="J686">
        <v>364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0</v>
      </c>
      <c r="S686">
        <v>1</v>
      </c>
      <c r="T686">
        <v>1994</v>
      </c>
      <c r="U686">
        <v>2017</v>
      </c>
      <c r="V686">
        <f t="shared" si="85"/>
        <v>2006</v>
      </c>
      <c r="W686">
        <v>1</v>
      </c>
      <c r="X686">
        <v>0</v>
      </c>
      <c r="Y686">
        <v>0</v>
      </c>
      <c r="Z686">
        <v>0</v>
      </c>
      <c r="AA686">
        <v>0</v>
      </c>
      <c r="AB686">
        <v>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1</v>
      </c>
      <c r="AM686">
        <v>0</v>
      </c>
      <c r="AN686">
        <v>1</v>
      </c>
      <c r="AO686">
        <v>1</v>
      </c>
      <c r="AP686">
        <v>1</v>
      </c>
      <c r="AQ686">
        <v>0</v>
      </c>
      <c r="AR686">
        <v>1</v>
      </c>
      <c r="AS686">
        <v>0</v>
      </c>
      <c r="AT686">
        <v>1</v>
      </c>
      <c r="AU686">
        <v>0</v>
      </c>
      <c r="AV686">
        <v>1</v>
      </c>
      <c r="AW686">
        <v>0</v>
      </c>
      <c r="AX686">
        <v>1</v>
      </c>
      <c r="AY686">
        <v>1</v>
      </c>
      <c r="AZ686">
        <v>0</v>
      </c>
      <c r="BA686">
        <v>0</v>
      </c>
      <c r="BB686">
        <v>0</v>
      </c>
      <c r="BC686">
        <v>0</v>
      </c>
      <c r="BD686">
        <v>1</v>
      </c>
      <c r="BE686">
        <v>0</v>
      </c>
      <c r="BF686">
        <v>0</v>
      </c>
      <c r="BG686">
        <v>0</v>
      </c>
      <c r="BH686">
        <v>0</v>
      </c>
      <c r="BI686">
        <v>0</v>
      </c>
      <c r="BJ686" s="23">
        <v>0</v>
      </c>
      <c r="BK686" s="23">
        <v>0</v>
      </c>
    </row>
    <row r="687" spans="1:63" x14ac:dyDescent="0.2">
      <c r="A687" s="21" t="s">
        <v>674</v>
      </c>
      <c r="B687">
        <v>111</v>
      </c>
      <c r="C687">
        <v>686</v>
      </c>
      <c r="D687">
        <v>2022</v>
      </c>
      <c r="E687">
        <v>-1.0489999999999999</v>
      </c>
      <c r="F687">
        <v>0.183</v>
      </c>
      <c r="G687">
        <f t="shared" si="84"/>
        <v>-5.7322404371584694</v>
      </c>
      <c r="H687" s="33">
        <v>0</v>
      </c>
      <c r="I687">
        <v>1</v>
      </c>
      <c r="J687">
        <v>242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0</v>
      </c>
      <c r="S687">
        <v>1</v>
      </c>
      <c r="T687">
        <v>1994</v>
      </c>
      <c r="U687">
        <v>2017</v>
      </c>
      <c r="V687">
        <f t="shared" si="85"/>
        <v>2006</v>
      </c>
      <c r="W687">
        <v>1</v>
      </c>
      <c r="X687">
        <v>0</v>
      </c>
      <c r="Y687">
        <v>0</v>
      </c>
      <c r="Z687">
        <v>0</v>
      </c>
      <c r="AA687">
        <v>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1</v>
      </c>
      <c r="AL687">
        <v>1</v>
      </c>
      <c r="AM687">
        <v>0</v>
      </c>
      <c r="AN687">
        <v>1</v>
      </c>
      <c r="AO687">
        <v>1</v>
      </c>
      <c r="AP687">
        <v>1</v>
      </c>
      <c r="AQ687">
        <v>0</v>
      </c>
      <c r="AR687">
        <v>1</v>
      </c>
      <c r="AS687">
        <v>0</v>
      </c>
      <c r="AT687">
        <v>1</v>
      </c>
      <c r="AU687">
        <v>0</v>
      </c>
      <c r="AV687">
        <v>1</v>
      </c>
      <c r="AW687">
        <v>0</v>
      </c>
      <c r="AX687">
        <v>1</v>
      </c>
      <c r="AY687">
        <v>1</v>
      </c>
      <c r="AZ687">
        <v>0</v>
      </c>
      <c r="BA687">
        <v>0</v>
      </c>
      <c r="BB687">
        <v>0</v>
      </c>
      <c r="BC687">
        <v>0</v>
      </c>
      <c r="BD687">
        <v>1</v>
      </c>
      <c r="BE687">
        <v>0</v>
      </c>
      <c r="BF687">
        <v>0</v>
      </c>
      <c r="BG687">
        <v>0</v>
      </c>
      <c r="BH687">
        <v>0</v>
      </c>
      <c r="BI687">
        <v>0</v>
      </c>
      <c r="BJ687" s="23">
        <v>0</v>
      </c>
      <c r="BK687" s="23">
        <v>0</v>
      </c>
    </row>
    <row r="688" spans="1:63" x14ac:dyDescent="0.2">
      <c r="A688" s="21" t="s">
        <v>674</v>
      </c>
      <c r="B688">
        <v>111</v>
      </c>
      <c r="C688">
        <v>687</v>
      </c>
      <c r="D688">
        <v>2022</v>
      </c>
      <c r="E688">
        <v>-2.194</v>
      </c>
      <c r="F688">
        <v>8.5000000000000006E-2</v>
      </c>
      <c r="G688">
        <f t="shared" si="84"/>
        <v>-25.81176470588235</v>
      </c>
      <c r="H688" s="33">
        <v>0</v>
      </c>
      <c r="I688">
        <v>1</v>
      </c>
      <c r="J688">
        <v>122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0</v>
      </c>
      <c r="S688">
        <v>1</v>
      </c>
      <c r="T688">
        <v>1994</v>
      </c>
      <c r="U688">
        <v>2017</v>
      </c>
      <c r="V688">
        <f t="shared" si="85"/>
        <v>2006</v>
      </c>
      <c r="W688">
        <v>1</v>
      </c>
      <c r="X688">
        <v>0</v>
      </c>
      <c r="Y688">
        <v>0</v>
      </c>
      <c r="Z688">
        <v>0</v>
      </c>
      <c r="AA688">
        <v>0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1</v>
      </c>
      <c r="AL688">
        <v>1</v>
      </c>
      <c r="AM688">
        <v>0</v>
      </c>
      <c r="AN688">
        <v>1</v>
      </c>
      <c r="AO688">
        <v>0</v>
      </c>
      <c r="AP688">
        <v>0</v>
      </c>
      <c r="AQ688">
        <v>0</v>
      </c>
      <c r="AR688">
        <v>1</v>
      </c>
      <c r="AS688">
        <v>0</v>
      </c>
      <c r="AT688">
        <v>1</v>
      </c>
      <c r="AU688">
        <v>0</v>
      </c>
      <c r="AV688">
        <v>1</v>
      </c>
      <c r="AW688">
        <v>0</v>
      </c>
      <c r="AX688">
        <v>1</v>
      </c>
      <c r="AY688">
        <v>1</v>
      </c>
      <c r="AZ688">
        <v>0</v>
      </c>
      <c r="BA688">
        <v>0</v>
      </c>
      <c r="BB688">
        <v>0</v>
      </c>
      <c r="BC688">
        <v>0</v>
      </c>
      <c r="BD688">
        <v>1</v>
      </c>
      <c r="BE688">
        <v>0</v>
      </c>
      <c r="BF688">
        <v>0</v>
      </c>
      <c r="BG688">
        <v>0</v>
      </c>
      <c r="BH688">
        <v>0</v>
      </c>
      <c r="BI688">
        <v>0</v>
      </c>
      <c r="BJ688" s="23">
        <v>0</v>
      </c>
      <c r="BK688" s="23">
        <v>0</v>
      </c>
    </row>
    <row r="689" spans="1:63" x14ac:dyDescent="0.2">
      <c r="A689" s="21" t="s">
        <v>674</v>
      </c>
      <c r="B689">
        <v>111</v>
      </c>
      <c r="C689">
        <v>688</v>
      </c>
      <c r="D689">
        <v>2022</v>
      </c>
      <c r="E689">
        <v>-0.76400000000000001</v>
      </c>
      <c r="F689">
        <v>1.9E-2</v>
      </c>
      <c r="G689">
        <f t="shared" si="84"/>
        <v>-40.210526315789473</v>
      </c>
      <c r="H689" s="33">
        <v>0</v>
      </c>
      <c r="I689">
        <v>1</v>
      </c>
      <c r="J689">
        <v>714</v>
      </c>
      <c r="K689">
        <v>0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1</v>
      </c>
      <c r="R689">
        <v>0</v>
      </c>
      <c r="S689">
        <v>1</v>
      </c>
      <c r="T689">
        <v>1994</v>
      </c>
      <c r="U689">
        <v>2017</v>
      </c>
      <c r="V689">
        <f t="shared" si="85"/>
        <v>2006</v>
      </c>
      <c r="W689">
        <v>1</v>
      </c>
      <c r="X689">
        <v>0</v>
      </c>
      <c r="Y689">
        <v>0</v>
      </c>
      <c r="Z689">
        <v>0</v>
      </c>
      <c r="AA689">
        <v>0</v>
      </c>
      <c r="AB689">
        <v>1</v>
      </c>
      <c r="AC689">
        <v>0</v>
      </c>
      <c r="AD689">
        <v>0</v>
      </c>
      <c r="AE689">
        <v>0</v>
      </c>
      <c r="AF689">
        <v>1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1</v>
      </c>
      <c r="AM689">
        <v>0</v>
      </c>
      <c r="AN689">
        <v>1</v>
      </c>
      <c r="AO689">
        <v>1</v>
      </c>
      <c r="AP689">
        <v>1</v>
      </c>
      <c r="AQ689">
        <v>1</v>
      </c>
      <c r="AR689">
        <v>1</v>
      </c>
      <c r="AS689">
        <v>1</v>
      </c>
      <c r="AT689">
        <v>1</v>
      </c>
      <c r="AU689">
        <v>0</v>
      </c>
      <c r="AV689">
        <v>1</v>
      </c>
      <c r="AW689">
        <v>0</v>
      </c>
      <c r="AX689">
        <v>1</v>
      </c>
      <c r="AY689">
        <v>1</v>
      </c>
      <c r="AZ689">
        <v>0</v>
      </c>
      <c r="BA689">
        <v>0</v>
      </c>
      <c r="BB689">
        <v>0</v>
      </c>
      <c r="BC689">
        <v>0</v>
      </c>
      <c r="BD689">
        <v>1</v>
      </c>
      <c r="BE689">
        <v>0</v>
      </c>
      <c r="BF689">
        <v>0</v>
      </c>
      <c r="BG689">
        <v>0</v>
      </c>
      <c r="BH689">
        <v>0</v>
      </c>
      <c r="BI689">
        <v>0</v>
      </c>
      <c r="BJ689" s="23">
        <v>0</v>
      </c>
      <c r="BK689" s="23">
        <v>0</v>
      </c>
    </row>
    <row r="690" spans="1:63" x14ac:dyDescent="0.2">
      <c r="A690" s="21" t="s">
        <v>674</v>
      </c>
      <c r="B690">
        <v>111</v>
      </c>
      <c r="C690">
        <v>689</v>
      </c>
      <c r="D690">
        <v>2022</v>
      </c>
      <c r="E690">
        <v>-0.78300000000000003</v>
      </c>
      <c r="F690">
        <v>2.1999999999999999E-2</v>
      </c>
      <c r="G690">
        <f t="shared" si="84"/>
        <v>-35.590909090909093</v>
      </c>
      <c r="H690" s="33">
        <v>0</v>
      </c>
      <c r="I690">
        <v>1</v>
      </c>
      <c r="J690">
        <v>477</v>
      </c>
      <c r="K690">
        <v>0</v>
      </c>
      <c r="L690">
        <v>0</v>
      </c>
      <c r="M690">
        <v>1</v>
      </c>
      <c r="N690">
        <v>0</v>
      </c>
      <c r="O690">
        <v>0</v>
      </c>
      <c r="P690">
        <v>0</v>
      </c>
      <c r="Q690">
        <v>1</v>
      </c>
      <c r="R690">
        <v>0</v>
      </c>
      <c r="S690">
        <v>1</v>
      </c>
      <c r="T690">
        <v>1994</v>
      </c>
      <c r="U690">
        <v>2017</v>
      </c>
      <c r="V690">
        <f t="shared" si="85"/>
        <v>2006</v>
      </c>
      <c r="W690">
        <v>1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1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1</v>
      </c>
      <c r="AM690">
        <v>0</v>
      </c>
      <c r="AN690">
        <v>1</v>
      </c>
      <c r="AO690">
        <v>1</v>
      </c>
      <c r="AP690">
        <v>1</v>
      </c>
      <c r="AQ690">
        <v>0</v>
      </c>
      <c r="AR690">
        <v>1</v>
      </c>
      <c r="AS690">
        <v>0</v>
      </c>
      <c r="AT690">
        <v>1</v>
      </c>
      <c r="AU690">
        <v>0</v>
      </c>
      <c r="AV690">
        <v>1</v>
      </c>
      <c r="AW690">
        <v>0</v>
      </c>
      <c r="AX690">
        <v>1</v>
      </c>
      <c r="AY690">
        <v>1</v>
      </c>
      <c r="AZ690">
        <v>0</v>
      </c>
      <c r="BA690">
        <v>0</v>
      </c>
      <c r="BB690">
        <v>0</v>
      </c>
      <c r="BC690">
        <v>0</v>
      </c>
      <c r="BD690">
        <v>1</v>
      </c>
      <c r="BE690">
        <v>0</v>
      </c>
      <c r="BF690">
        <v>0</v>
      </c>
      <c r="BG690">
        <v>0</v>
      </c>
      <c r="BH690">
        <v>0</v>
      </c>
      <c r="BI690">
        <v>0</v>
      </c>
      <c r="BJ690" s="23">
        <v>0</v>
      </c>
      <c r="BK690" s="23">
        <v>0</v>
      </c>
    </row>
    <row r="691" spans="1:63" x14ac:dyDescent="0.2">
      <c r="A691" s="21" t="s">
        <v>674</v>
      </c>
      <c r="B691">
        <v>111</v>
      </c>
      <c r="C691">
        <v>690</v>
      </c>
      <c r="D691">
        <v>2022</v>
      </c>
      <c r="E691">
        <v>-0.61599999999999999</v>
      </c>
      <c r="F691">
        <v>2.4E-2</v>
      </c>
      <c r="G691">
        <f t="shared" si="84"/>
        <v>-25.666666666666664</v>
      </c>
      <c r="H691" s="33">
        <v>0</v>
      </c>
      <c r="I691">
        <v>1</v>
      </c>
      <c r="J691">
        <v>237</v>
      </c>
      <c r="K691">
        <v>0</v>
      </c>
      <c r="L691">
        <v>0</v>
      </c>
      <c r="M691">
        <v>1</v>
      </c>
      <c r="N691">
        <v>0</v>
      </c>
      <c r="O691">
        <v>0</v>
      </c>
      <c r="P691">
        <v>0</v>
      </c>
      <c r="Q691">
        <v>1</v>
      </c>
      <c r="R691">
        <v>0</v>
      </c>
      <c r="S691">
        <v>1</v>
      </c>
      <c r="T691">
        <v>1994</v>
      </c>
      <c r="U691">
        <v>2017</v>
      </c>
      <c r="V691">
        <f t="shared" si="85"/>
        <v>2006</v>
      </c>
      <c r="W691">
        <v>1</v>
      </c>
      <c r="X691">
        <v>0</v>
      </c>
      <c r="Y691">
        <v>0</v>
      </c>
      <c r="Z691">
        <v>0</v>
      </c>
      <c r="AA691">
        <v>0</v>
      </c>
      <c r="AB691">
        <v>1</v>
      </c>
      <c r="AC691">
        <v>0</v>
      </c>
      <c r="AD691">
        <v>0</v>
      </c>
      <c r="AE691">
        <v>0</v>
      </c>
      <c r="AF691">
        <v>1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1</v>
      </c>
      <c r="AM691">
        <v>0</v>
      </c>
      <c r="AN691">
        <v>1</v>
      </c>
      <c r="AO691">
        <v>0</v>
      </c>
      <c r="AP691">
        <v>0</v>
      </c>
      <c r="AQ691">
        <v>1</v>
      </c>
      <c r="AR691">
        <v>0</v>
      </c>
      <c r="AS691">
        <v>1</v>
      </c>
      <c r="AT691">
        <v>1</v>
      </c>
      <c r="AU691">
        <v>0</v>
      </c>
      <c r="AV691">
        <v>1</v>
      </c>
      <c r="AW691">
        <v>0</v>
      </c>
      <c r="AX691">
        <v>1</v>
      </c>
      <c r="AY691">
        <v>1</v>
      </c>
      <c r="AZ691">
        <v>0</v>
      </c>
      <c r="BA691">
        <v>0</v>
      </c>
      <c r="BB691">
        <v>0</v>
      </c>
      <c r="BC691">
        <v>0</v>
      </c>
      <c r="BD691">
        <v>1</v>
      </c>
      <c r="BE691">
        <v>0</v>
      </c>
      <c r="BF691">
        <v>0</v>
      </c>
      <c r="BG691">
        <v>0</v>
      </c>
      <c r="BH691">
        <v>0</v>
      </c>
      <c r="BI691">
        <v>0</v>
      </c>
      <c r="BJ691" s="23">
        <v>0</v>
      </c>
      <c r="BK691" s="23">
        <v>0</v>
      </c>
    </row>
    <row r="692" spans="1:63" x14ac:dyDescent="0.2">
      <c r="A692" s="21" t="s">
        <v>674</v>
      </c>
      <c r="B692">
        <v>111</v>
      </c>
      <c r="C692">
        <v>691</v>
      </c>
      <c r="D692">
        <v>2022</v>
      </c>
      <c r="E692">
        <v>-1.5429999999999999</v>
      </c>
      <c r="F692">
        <v>7.0000000000000007E-2</v>
      </c>
      <c r="G692">
        <f t="shared" si="84"/>
        <v>-22.042857142857141</v>
      </c>
      <c r="H692" s="33">
        <v>0</v>
      </c>
      <c r="I692">
        <v>1</v>
      </c>
      <c r="J692">
        <v>364</v>
      </c>
      <c r="K692">
        <v>0</v>
      </c>
      <c r="L692">
        <v>0</v>
      </c>
      <c r="M692">
        <v>1</v>
      </c>
      <c r="N692">
        <v>0</v>
      </c>
      <c r="O692">
        <v>0</v>
      </c>
      <c r="P692">
        <v>0</v>
      </c>
      <c r="Q692">
        <v>1</v>
      </c>
      <c r="R692">
        <v>0</v>
      </c>
      <c r="S692">
        <v>1</v>
      </c>
      <c r="T692">
        <v>1994</v>
      </c>
      <c r="U692">
        <v>2017</v>
      </c>
      <c r="V692">
        <f t="shared" si="85"/>
        <v>2006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1</v>
      </c>
      <c r="AL692">
        <v>1</v>
      </c>
      <c r="AM692">
        <v>0</v>
      </c>
      <c r="AN692">
        <v>1</v>
      </c>
      <c r="AO692">
        <v>1</v>
      </c>
      <c r="AP692">
        <v>1</v>
      </c>
      <c r="AQ692">
        <v>0</v>
      </c>
      <c r="AR692">
        <v>1</v>
      </c>
      <c r="AS692">
        <v>0</v>
      </c>
      <c r="AT692">
        <v>1</v>
      </c>
      <c r="AU692">
        <v>0</v>
      </c>
      <c r="AV692">
        <v>1</v>
      </c>
      <c r="AW692">
        <v>0</v>
      </c>
      <c r="AX692">
        <v>1</v>
      </c>
      <c r="AY692">
        <v>1</v>
      </c>
      <c r="AZ692">
        <v>0</v>
      </c>
      <c r="BA692">
        <v>0</v>
      </c>
      <c r="BB692">
        <v>0</v>
      </c>
      <c r="BC692">
        <v>0</v>
      </c>
      <c r="BD692">
        <v>1</v>
      </c>
      <c r="BE692">
        <v>0</v>
      </c>
      <c r="BF692">
        <v>0</v>
      </c>
      <c r="BG692">
        <v>0</v>
      </c>
      <c r="BH692">
        <v>0</v>
      </c>
      <c r="BI692">
        <v>0</v>
      </c>
      <c r="BJ692" s="23">
        <v>0</v>
      </c>
      <c r="BK692" s="23">
        <v>0</v>
      </c>
    </row>
    <row r="693" spans="1:63" x14ac:dyDescent="0.2">
      <c r="A693" s="21" t="s">
        <v>674</v>
      </c>
      <c r="B693">
        <v>111</v>
      </c>
      <c r="C693">
        <v>692</v>
      </c>
      <c r="D693">
        <v>2022</v>
      </c>
      <c r="E693">
        <v>-1.03</v>
      </c>
      <c r="F693">
        <v>0.222</v>
      </c>
      <c r="G693">
        <f t="shared" ref="G693:G704" si="86">E693/F693</f>
        <v>-4.6396396396396398</v>
      </c>
      <c r="H693" s="33">
        <v>0</v>
      </c>
      <c r="I693">
        <v>1</v>
      </c>
      <c r="J693">
        <v>242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1</v>
      </c>
      <c r="R693">
        <v>0</v>
      </c>
      <c r="S693">
        <v>1</v>
      </c>
      <c r="T693">
        <v>1994</v>
      </c>
      <c r="U693">
        <v>2017</v>
      </c>
      <c r="V693">
        <f t="shared" ref="V693:V704" si="87">ROUND(AVERAGE(T693:U693), 0)</f>
        <v>2006</v>
      </c>
      <c r="W693">
        <v>1</v>
      </c>
      <c r="X693">
        <v>0</v>
      </c>
      <c r="Y693">
        <v>0</v>
      </c>
      <c r="Z693">
        <v>0</v>
      </c>
      <c r="AA693">
        <v>0</v>
      </c>
      <c r="AB693">
        <v>1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</v>
      </c>
      <c r="AL693">
        <v>1</v>
      </c>
      <c r="AM693">
        <v>0</v>
      </c>
      <c r="AN693">
        <v>1</v>
      </c>
      <c r="AO693">
        <v>1</v>
      </c>
      <c r="AP693">
        <v>1</v>
      </c>
      <c r="AQ693">
        <v>0</v>
      </c>
      <c r="AR693">
        <v>1</v>
      </c>
      <c r="AS693">
        <v>0</v>
      </c>
      <c r="AT693">
        <v>1</v>
      </c>
      <c r="AU693">
        <v>0</v>
      </c>
      <c r="AV693">
        <v>1</v>
      </c>
      <c r="AW693">
        <v>0</v>
      </c>
      <c r="AX693">
        <v>1</v>
      </c>
      <c r="AY693">
        <v>1</v>
      </c>
      <c r="AZ693">
        <v>0</v>
      </c>
      <c r="BA693">
        <v>0</v>
      </c>
      <c r="BB693">
        <v>0</v>
      </c>
      <c r="BC693">
        <v>0</v>
      </c>
      <c r="BD693">
        <v>1</v>
      </c>
      <c r="BE693">
        <v>0</v>
      </c>
      <c r="BF693">
        <v>0</v>
      </c>
      <c r="BG693">
        <v>0</v>
      </c>
      <c r="BH693">
        <v>0</v>
      </c>
      <c r="BI693">
        <v>0</v>
      </c>
      <c r="BJ693" s="23">
        <v>0</v>
      </c>
      <c r="BK693" s="23">
        <v>0</v>
      </c>
    </row>
    <row r="694" spans="1:63" x14ac:dyDescent="0.2">
      <c r="A694" s="21" t="s">
        <v>674</v>
      </c>
      <c r="B694">
        <v>111</v>
      </c>
      <c r="C694">
        <v>693</v>
      </c>
      <c r="D694">
        <v>2022</v>
      </c>
      <c r="E694">
        <v>-1.9179999999999999</v>
      </c>
      <c r="F694">
        <v>8.6999999999999994E-2</v>
      </c>
      <c r="G694">
        <f t="shared" si="86"/>
        <v>-22.045977011494255</v>
      </c>
      <c r="H694" s="33">
        <v>0</v>
      </c>
      <c r="I694">
        <v>1</v>
      </c>
      <c r="J694">
        <v>122</v>
      </c>
      <c r="K694">
        <v>0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1</v>
      </c>
      <c r="R694">
        <v>0</v>
      </c>
      <c r="S694">
        <v>1</v>
      </c>
      <c r="T694">
        <v>1994</v>
      </c>
      <c r="U694">
        <v>2017</v>
      </c>
      <c r="V694">
        <f t="shared" si="87"/>
        <v>2006</v>
      </c>
      <c r="W694">
        <v>1</v>
      </c>
      <c r="X694">
        <v>0</v>
      </c>
      <c r="Y694">
        <v>0</v>
      </c>
      <c r="Z694">
        <v>0</v>
      </c>
      <c r="AA694">
        <v>0</v>
      </c>
      <c r="AB694">
        <v>1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1</v>
      </c>
      <c r="AL694">
        <v>1</v>
      </c>
      <c r="AM694">
        <v>0</v>
      </c>
      <c r="AN694">
        <v>1</v>
      </c>
      <c r="AO694">
        <v>0</v>
      </c>
      <c r="AP694">
        <v>0</v>
      </c>
      <c r="AQ694">
        <v>0</v>
      </c>
      <c r="AR694">
        <v>1</v>
      </c>
      <c r="AS694">
        <v>0</v>
      </c>
      <c r="AT694">
        <v>1</v>
      </c>
      <c r="AU694">
        <v>0</v>
      </c>
      <c r="AV694">
        <v>1</v>
      </c>
      <c r="AW694">
        <v>0</v>
      </c>
      <c r="AX694">
        <v>1</v>
      </c>
      <c r="AY694">
        <v>1</v>
      </c>
      <c r="AZ694">
        <v>0</v>
      </c>
      <c r="BA694">
        <v>0</v>
      </c>
      <c r="BB694">
        <v>0</v>
      </c>
      <c r="BC694">
        <v>0</v>
      </c>
      <c r="BD694">
        <v>1</v>
      </c>
      <c r="BE694">
        <v>0</v>
      </c>
      <c r="BF694">
        <v>0</v>
      </c>
      <c r="BG694">
        <v>0</v>
      </c>
      <c r="BH694">
        <v>0</v>
      </c>
      <c r="BI694">
        <v>0</v>
      </c>
      <c r="BJ694" s="23">
        <v>0</v>
      </c>
      <c r="BK694" s="23">
        <v>0</v>
      </c>
    </row>
    <row r="695" spans="1:63" x14ac:dyDescent="0.2">
      <c r="A695" s="21" t="s">
        <v>674</v>
      </c>
      <c r="B695">
        <v>111</v>
      </c>
      <c r="C695">
        <v>694</v>
      </c>
      <c r="D695">
        <v>2022</v>
      </c>
      <c r="E695">
        <v>-0.71499999999999997</v>
      </c>
      <c r="F695">
        <v>1.7000000000000001E-2</v>
      </c>
      <c r="G695">
        <f t="shared" si="86"/>
        <v>-42.058823529411761</v>
      </c>
      <c r="H695" s="33">
        <v>0</v>
      </c>
      <c r="I695">
        <v>1</v>
      </c>
      <c r="J695">
        <v>714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0</v>
      </c>
      <c r="S695">
        <v>1</v>
      </c>
      <c r="T695">
        <v>1994</v>
      </c>
      <c r="U695">
        <v>2017</v>
      </c>
      <c r="V695">
        <f t="shared" si="87"/>
        <v>2006</v>
      </c>
      <c r="W695">
        <v>1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1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1</v>
      </c>
      <c r="AM695">
        <v>0</v>
      </c>
      <c r="AN695">
        <v>1</v>
      </c>
      <c r="AO695">
        <v>1</v>
      </c>
      <c r="AP695">
        <v>1</v>
      </c>
      <c r="AQ695">
        <v>1</v>
      </c>
      <c r="AR695">
        <v>1</v>
      </c>
      <c r="AS695">
        <v>1</v>
      </c>
      <c r="AT695">
        <v>1</v>
      </c>
      <c r="AU695">
        <v>0</v>
      </c>
      <c r="AV695">
        <v>1</v>
      </c>
      <c r="AW695">
        <v>0</v>
      </c>
      <c r="AX695">
        <v>1</v>
      </c>
      <c r="AY695">
        <v>1</v>
      </c>
      <c r="AZ695">
        <v>0</v>
      </c>
      <c r="BA695">
        <v>0</v>
      </c>
      <c r="BB695">
        <v>0</v>
      </c>
      <c r="BC695">
        <v>0</v>
      </c>
      <c r="BD695">
        <v>1</v>
      </c>
      <c r="BE695">
        <v>0</v>
      </c>
      <c r="BF695">
        <v>0</v>
      </c>
      <c r="BG695">
        <v>0</v>
      </c>
      <c r="BH695">
        <v>0</v>
      </c>
      <c r="BI695">
        <v>0</v>
      </c>
      <c r="BJ695" s="23">
        <v>0</v>
      </c>
      <c r="BK695" s="23">
        <v>0</v>
      </c>
    </row>
    <row r="696" spans="1:63" x14ac:dyDescent="0.2">
      <c r="A696" s="21" t="s">
        <v>674</v>
      </c>
      <c r="B696">
        <v>111</v>
      </c>
      <c r="C696">
        <v>695</v>
      </c>
      <c r="D696">
        <v>2022</v>
      </c>
      <c r="E696">
        <v>-0.77200000000000002</v>
      </c>
      <c r="F696">
        <v>2.5000000000000001E-2</v>
      </c>
      <c r="G696">
        <f t="shared" si="86"/>
        <v>-30.88</v>
      </c>
      <c r="H696" s="33">
        <v>0</v>
      </c>
      <c r="I696">
        <v>1</v>
      </c>
      <c r="J696">
        <v>477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1</v>
      </c>
      <c r="R696">
        <v>0</v>
      </c>
      <c r="S696">
        <v>1</v>
      </c>
      <c r="T696">
        <v>1994</v>
      </c>
      <c r="U696">
        <v>2017</v>
      </c>
      <c r="V696">
        <f t="shared" si="87"/>
        <v>2006</v>
      </c>
      <c r="W696">
        <v>1</v>
      </c>
      <c r="X696">
        <v>0</v>
      </c>
      <c r="Y696">
        <v>0</v>
      </c>
      <c r="Z696">
        <v>0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1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1</v>
      </c>
      <c r="AM696">
        <v>0</v>
      </c>
      <c r="AN696">
        <v>1</v>
      </c>
      <c r="AO696">
        <v>1</v>
      </c>
      <c r="AP696">
        <v>1</v>
      </c>
      <c r="AQ696">
        <v>0</v>
      </c>
      <c r="AR696">
        <v>1</v>
      </c>
      <c r="AS696">
        <v>0</v>
      </c>
      <c r="AT696">
        <v>1</v>
      </c>
      <c r="AU696">
        <v>0</v>
      </c>
      <c r="AV696">
        <v>1</v>
      </c>
      <c r="AW696">
        <v>0</v>
      </c>
      <c r="AX696">
        <v>1</v>
      </c>
      <c r="AY696">
        <v>1</v>
      </c>
      <c r="AZ696">
        <v>0</v>
      </c>
      <c r="BA696">
        <v>0</v>
      </c>
      <c r="BB696">
        <v>0</v>
      </c>
      <c r="BC696">
        <v>0</v>
      </c>
      <c r="BD696">
        <v>1</v>
      </c>
      <c r="BE696">
        <v>0</v>
      </c>
      <c r="BF696">
        <v>0</v>
      </c>
      <c r="BG696">
        <v>0</v>
      </c>
      <c r="BH696">
        <v>0</v>
      </c>
      <c r="BI696">
        <v>0</v>
      </c>
      <c r="BJ696" s="23">
        <v>0</v>
      </c>
      <c r="BK696" s="23">
        <v>0</v>
      </c>
    </row>
    <row r="697" spans="1:63" x14ac:dyDescent="0.2">
      <c r="A697" s="21" t="s">
        <v>674</v>
      </c>
      <c r="B697">
        <v>111</v>
      </c>
      <c r="C697">
        <v>696</v>
      </c>
      <c r="D697">
        <v>2022</v>
      </c>
      <c r="E697">
        <v>-0.63500000000000001</v>
      </c>
      <c r="F697">
        <v>0.03</v>
      </c>
      <c r="G697">
        <f t="shared" si="86"/>
        <v>-21.166666666666668</v>
      </c>
      <c r="H697" s="33">
        <v>0</v>
      </c>
      <c r="I697">
        <v>1</v>
      </c>
      <c r="J697">
        <v>237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</v>
      </c>
      <c r="R697">
        <v>0</v>
      </c>
      <c r="S697">
        <v>1</v>
      </c>
      <c r="T697">
        <v>1994</v>
      </c>
      <c r="U697">
        <v>2017</v>
      </c>
      <c r="V697">
        <f t="shared" si="87"/>
        <v>2006</v>
      </c>
      <c r="W697">
        <v>1</v>
      </c>
      <c r="X697">
        <v>0</v>
      </c>
      <c r="Y697">
        <v>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1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1</v>
      </c>
      <c r="AM697">
        <v>0</v>
      </c>
      <c r="AN697">
        <v>1</v>
      </c>
      <c r="AO697">
        <v>0</v>
      </c>
      <c r="AP697">
        <v>0</v>
      </c>
      <c r="AQ697">
        <v>1</v>
      </c>
      <c r="AR697">
        <v>0</v>
      </c>
      <c r="AS697">
        <v>1</v>
      </c>
      <c r="AT697">
        <v>1</v>
      </c>
      <c r="AU697">
        <v>0</v>
      </c>
      <c r="AV697">
        <v>1</v>
      </c>
      <c r="AW697">
        <v>0</v>
      </c>
      <c r="AX697">
        <v>1</v>
      </c>
      <c r="AY697">
        <v>1</v>
      </c>
      <c r="AZ697">
        <v>0</v>
      </c>
      <c r="BA697">
        <v>0</v>
      </c>
      <c r="BB697">
        <v>0</v>
      </c>
      <c r="BC697">
        <v>0</v>
      </c>
      <c r="BD697">
        <v>1</v>
      </c>
      <c r="BE697">
        <v>0</v>
      </c>
      <c r="BF697">
        <v>0</v>
      </c>
      <c r="BG697">
        <v>0</v>
      </c>
      <c r="BH697">
        <v>0</v>
      </c>
      <c r="BI697">
        <v>0</v>
      </c>
      <c r="BJ697" s="23">
        <v>0</v>
      </c>
      <c r="BK697" s="23">
        <v>0</v>
      </c>
    </row>
    <row r="698" spans="1:63" x14ac:dyDescent="0.2">
      <c r="A698" s="21" t="s">
        <v>674</v>
      </c>
      <c r="B698">
        <v>111</v>
      </c>
      <c r="C698">
        <v>697</v>
      </c>
      <c r="D698">
        <v>2022</v>
      </c>
      <c r="E698">
        <v>-1.4410000000000001</v>
      </c>
      <c r="F698">
        <v>0.121</v>
      </c>
      <c r="G698">
        <f t="shared" si="86"/>
        <v>-11.90909090909091</v>
      </c>
      <c r="H698" s="33">
        <v>0</v>
      </c>
      <c r="I698">
        <v>1</v>
      </c>
      <c r="J698">
        <v>364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0</v>
      </c>
      <c r="S698">
        <v>1</v>
      </c>
      <c r="T698">
        <v>1994</v>
      </c>
      <c r="U698">
        <v>2017</v>
      </c>
      <c r="V698">
        <f t="shared" si="87"/>
        <v>2006</v>
      </c>
      <c r="W698">
        <v>1</v>
      </c>
      <c r="X698">
        <v>0</v>
      </c>
      <c r="Y698">
        <v>0</v>
      </c>
      <c r="Z698">
        <v>0</v>
      </c>
      <c r="AA698">
        <v>0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1</v>
      </c>
      <c r="AL698">
        <v>1</v>
      </c>
      <c r="AM698">
        <v>0</v>
      </c>
      <c r="AN698">
        <v>1</v>
      </c>
      <c r="AO698">
        <v>1</v>
      </c>
      <c r="AP698">
        <v>1</v>
      </c>
      <c r="AQ698">
        <v>0</v>
      </c>
      <c r="AR698">
        <v>1</v>
      </c>
      <c r="AS698">
        <v>0</v>
      </c>
      <c r="AT698">
        <v>1</v>
      </c>
      <c r="AU698">
        <v>0</v>
      </c>
      <c r="AV698">
        <v>1</v>
      </c>
      <c r="AW698">
        <v>0</v>
      </c>
      <c r="AX698">
        <v>1</v>
      </c>
      <c r="AY698">
        <v>1</v>
      </c>
      <c r="AZ698">
        <v>0</v>
      </c>
      <c r="BA698">
        <v>0</v>
      </c>
      <c r="BB698">
        <v>0</v>
      </c>
      <c r="BC698">
        <v>0</v>
      </c>
      <c r="BD698">
        <v>1</v>
      </c>
      <c r="BE698">
        <v>0</v>
      </c>
      <c r="BF698">
        <v>0</v>
      </c>
      <c r="BG698">
        <v>0</v>
      </c>
      <c r="BH698">
        <v>0</v>
      </c>
      <c r="BI698">
        <v>0</v>
      </c>
      <c r="BJ698" s="23">
        <v>0</v>
      </c>
      <c r="BK698" s="23">
        <v>0</v>
      </c>
    </row>
    <row r="699" spans="1:63" x14ac:dyDescent="0.2">
      <c r="A699" s="21" t="s">
        <v>674</v>
      </c>
      <c r="B699">
        <v>111</v>
      </c>
      <c r="C699">
        <v>698</v>
      </c>
      <c r="D699">
        <v>2022</v>
      </c>
      <c r="E699">
        <v>-0.35499999999999998</v>
      </c>
      <c r="F699">
        <v>0.17699999999999999</v>
      </c>
      <c r="G699">
        <f t="shared" si="86"/>
        <v>-2.0056497175141241</v>
      </c>
      <c r="H699" s="33">
        <v>0</v>
      </c>
      <c r="I699">
        <v>1</v>
      </c>
      <c r="J699">
        <v>242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0</v>
      </c>
      <c r="S699">
        <v>1</v>
      </c>
      <c r="T699">
        <v>1994</v>
      </c>
      <c r="U699">
        <v>2017</v>
      </c>
      <c r="V699">
        <f t="shared" si="87"/>
        <v>2006</v>
      </c>
      <c r="W699">
        <v>1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1</v>
      </c>
      <c r="AM699">
        <v>0</v>
      </c>
      <c r="AN699">
        <v>1</v>
      </c>
      <c r="AO699">
        <v>1</v>
      </c>
      <c r="AP699">
        <v>1</v>
      </c>
      <c r="AQ699">
        <v>0</v>
      </c>
      <c r="AR699">
        <v>1</v>
      </c>
      <c r="AS699">
        <v>0</v>
      </c>
      <c r="AT699">
        <v>1</v>
      </c>
      <c r="AU699">
        <v>0</v>
      </c>
      <c r="AV699">
        <v>1</v>
      </c>
      <c r="AW699">
        <v>0</v>
      </c>
      <c r="AX699">
        <v>1</v>
      </c>
      <c r="AY699">
        <v>1</v>
      </c>
      <c r="AZ699">
        <v>0</v>
      </c>
      <c r="BA699">
        <v>0</v>
      </c>
      <c r="BB699">
        <v>0</v>
      </c>
      <c r="BC699">
        <v>0</v>
      </c>
      <c r="BD699">
        <v>1</v>
      </c>
      <c r="BE699">
        <v>0</v>
      </c>
      <c r="BF699">
        <v>0</v>
      </c>
      <c r="BG699">
        <v>0</v>
      </c>
      <c r="BH699">
        <v>0</v>
      </c>
      <c r="BI699">
        <v>0</v>
      </c>
      <c r="BJ699" s="23">
        <v>0</v>
      </c>
      <c r="BK699" s="23">
        <v>0</v>
      </c>
    </row>
    <row r="700" spans="1:63" x14ac:dyDescent="0.2">
      <c r="A700" s="21" t="s">
        <v>674</v>
      </c>
      <c r="B700">
        <v>111</v>
      </c>
      <c r="C700">
        <v>699</v>
      </c>
      <c r="D700">
        <v>2022</v>
      </c>
      <c r="E700">
        <v>-2.3250000000000002</v>
      </c>
      <c r="F700">
        <v>9.8000000000000004E-2</v>
      </c>
      <c r="G700">
        <f t="shared" si="86"/>
        <v>-23.72448979591837</v>
      </c>
      <c r="H700" s="33">
        <v>0</v>
      </c>
      <c r="I700">
        <v>1</v>
      </c>
      <c r="J700">
        <v>122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1</v>
      </c>
      <c r="R700">
        <v>0</v>
      </c>
      <c r="S700">
        <v>1</v>
      </c>
      <c r="T700">
        <v>1994</v>
      </c>
      <c r="U700">
        <v>2017</v>
      </c>
      <c r="V700">
        <f t="shared" si="87"/>
        <v>2006</v>
      </c>
      <c r="W700">
        <v>1</v>
      </c>
      <c r="X700">
        <v>0</v>
      </c>
      <c r="Y700">
        <v>0</v>
      </c>
      <c r="Z700">
        <v>0</v>
      </c>
      <c r="AA700">
        <v>0</v>
      </c>
      <c r="AB700">
        <v>1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1</v>
      </c>
      <c r="AL700">
        <v>1</v>
      </c>
      <c r="AM700">
        <v>0</v>
      </c>
      <c r="AN700">
        <v>1</v>
      </c>
      <c r="AO700">
        <v>0</v>
      </c>
      <c r="AP700">
        <v>0</v>
      </c>
      <c r="AQ700">
        <v>0</v>
      </c>
      <c r="AR700">
        <v>1</v>
      </c>
      <c r="AS700">
        <v>0</v>
      </c>
      <c r="AT700">
        <v>1</v>
      </c>
      <c r="AU700">
        <v>0</v>
      </c>
      <c r="AV700">
        <v>1</v>
      </c>
      <c r="AW700">
        <v>0</v>
      </c>
      <c r="AX700">
        <v>1</v>
      </c>
      <c r="AY700">
        <v>1</v>
      </c>
      <c r="AZ700">
        <v>0</v>
      </c>
      <c r="BA700">
        <v>0</v>
      </c>
      <c r="BB700">
        <v>0</v>
      </c>
      <c r="BC700">
        <v>0</v>
      </c>
      <c r="BD700">
        <v>1</v>
      </c>
      <c r="BE700">
        <v>0</v>
      </c>
      <c r="BF700">
        <v>0</v>
      </c>
      <c r="BG700">
        <v>0</v>
      </c>
      <c r="BH700">
        <v>0</v>
      </c>
      <c r="BI700">
        <v>0</v>
      </c>
      <c r="BJ700" s="23">
        <v>0</v>
      </c>
      <c r="BK700" s="23">
        <v>0</v>
      </c>
    </row>
    <row r="701" spans="1:63" x14ac:dyDescent="0.2">
      <c r="A701" s="21" t="s">
        <v>674</v>
      </c>
      <c r="B701">
        <v>111</v>
      </c>
      <c r="C701">
        <v>700</v>
      </c>
      <c r="D701">
        <v>2022</v>
      </c>
      <c r="E701">
        <v>-0.81899999999999995</v>
      </c>
      <c r="F701">
        <v>2.3E-2</v>
      </c>
      <c r="G701">
        <f t="shared" si="86"/>
        <v>-35.608695652173914</v>
      </c>
      <c r="H701" s="33">
        <v>0</v>
      </c>
      <c r="I701">
        <v>1</v>
      </c>
      <c r="J701">
        <v>714</v>
      </c>
      <c r="K701">
        <v>0</v>
      </c>
      <c r="L701">
        <v>0</v>
      </c>
      <c r="M701">
        <v>1</v>
      </c>
      <c r="N701">
        <v>0</v>
      </c>
      <c r="O701">
        <v>0</v>
      </c>
      <c r="P701">
        <v>0</v>
      </c>
      <c r="Q701">
        <v>1</v>
      </c>
      <c r="R701">
        <v>0</v>
      </c>
      <c r="S701">
        <v>1</v>
      </c>
      <c r="T701">
        <v>1994</v>
      </c>
      <c r="U701">
        <v>2017</v>
      </c>
      <c r="V701">
        <f t="shared" si="87"/>
        <v>2006</v>
      </c>
      <c r="W701">
        <v>1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0</v>
      </c>
      <c r="AD701">
        <v>0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1</v>
      </c>
      <c r="AM701">
        <v>0</v>
      </c>
      <c r="AN701">
        <v>1</v>
      </c>
      <c r="AO701">
        <v>1</v>
      </c>
      <c r="AP701">
        <v>1</v>
      </c>
      <c r="AQ701">
        <v>1</v>
      </c>
      <c r="AR701">
        <v>1</v>
      </c>
      <c r="AS701">
        <v>1</v>
      </c>
      <c r="AT701">
        <v>1</v>
      </c>
      <c r="AU701">
        <v>0</v>
      </c>
      <c r="AV701">
        <v>1</v>
      </c>
      <c r="AW701">
        <v>0</v>
      </c>
      <c r="AX701">
        <v>1</v>
      </c>
      <c r="AY701">
        <v>1</v>
      </c>
      <c r="AZ701">
        <v>0</v>
      </c>
      <c r="BA701">
        <v>0</v>
      </c>
      <c r="BB701">
        <v>0</v>
      </c>
      <c r="BC701">
        <v>0</v>
      </c>
      <c r="BD701">
        <v>1</v>
      </c>
      <c r="BE701">
        <v>0</v>
      </c>
      <c r="BF701">
        <v>0</v>
      </c>
      <c r="BG701">
        <v>0</v>
      </c>
      <c r="BH701">
        <v>0</v>
      </c>
      <c r="BI701">
        <v>0</v>
      </c>
      <c r="BJ701" s="23">
        <v>0</v>
      </c>
      <c r="BK701" s="23">
        <v>0</v>
      </c>
    </row>
    <row r="702" spans="1:63" x14ac:dyDescent="0.2">
      <c r="A702" s="21" t="s">
        <v>674</v>
      </c>
      <c r="B702">
        <v>111</v>
      </c>
      <c r="C702">
        <v>701</v>
      </c>
      <c r="D702">
        <v>2022</v>
      </c>
      <c r="E702">
        <v>-0.86099999999999999</v>
      </c>
      <c r="F702">
        <v>2.4E-2</v>
      </c>
      <c r="G702">
        <f t="shared" si="86"/>
        <v>-35.875</v>
      </c>
      <c r="H702" s="33">
        <v>0</v>
      </c>
      <c r="I702">
        <v>1</v>
      </c>
      <c r="J702">
        <v>477</v>
      </c>
      <c r="K702">
        <v>0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1</v>
      </c>
      <c r="R702">
        <v>0</v>
      </c>
      <c r="S702">
        <v>1</v>
      </c>
      <c r="T702">
        <v>1994</v>
      </c>
      <c r="U702">
        <v>2017</v>
      </c>
      <c r="V702">
        <f t="shared" si="87"/>
        <v>2006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1</v>
      </c>
      <c r="AC702">
        <v>0</v>
      </c>
      <c r="AD702">
        <v>0</v>
      </c>
      <c r="AE702">
        <v>0</v>
      </c>
      <c r="AF702">
        <v>1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1</v>
      </c>
      <c r="AM702">
        <v>0</v>
      </c>
      <c r="AN702">
        <v>1</v>
      </c>
      <c r="AO702">
        <v>1</v>
      </c>
      <c r="AP702">
        <v>1</v>
      </c>
      <c r="AQ702">
        <v>0</v>
      </c>
      <c r="AR702">
        <v>1</v>
      </c>
      <c r="AS702">
        <v>0</v>
      </c>
      <c r="AT702">
        <v>1</v>
      </c>
      <c r="AU702">
        <v>0</v>
      </c>
      <c r="AV702">
        <v>1</v>
      </c>
      <c r="AW702">
        <v>0</v>
      </c>
      <c r="AX702">
        <v>1</v>
      </c>
      <c r="AY702">
        <v>1</v>
      </c>
      <c r="AZ702">
        <v>0</v>
      </c>
      <c r="BA702">
        <v>0</v>
      </c>
      <c r="BB702">
        <v>0</v>
      </c>
      <c r="BC702">
        <v>0</v>
      </c>
      <c r="BD702">
        <v>1</v>
      </c>
      <c r="BE702">
        <v>0</v>
      </c>
      <c r="BF702">
        <v>0</v>
      </c>
      <c r="BG702">
        <v>0</v>
      </c>
      <c r="BH702">
        <v>0</v>
      </c>
      <c r="BI702">
        <v>0</v>
      </c>
      <c r="BJ702" s="23">
        <v>0</v>
      </c>
      <c r="BK702" s="23">
        <v>0</v>
      </c>
    </row>
    <row r="703" spans="1:63" x14ac:dyDescent="0.2">
      <c r="A703" s="21" t="s">
        <v>674</v>
      </c>
      <c r="B703">
        <v>111</v>
      </c>
      <c r="C703">
        <v>702</v>
      </c>
      <c r="D703">
        <v>2022</v>
      </c>
      <c r="E703">
        <v>-0.66500000000000004</v>
      </c>
      <c r="F703">
        <v>3.2000000000000001E-2</v>
      </c>
      <c r="G703">
        <f t="shared" si="86"/>
        <v>-20.78125</v>
      </c>
      <c r="H703" s="33">
        <v>0</v>
      </c>
      <c r="I703">
        <v>1</v>
      </c>
      <c r="J703">
        <v>237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1</v>
      </c>
      <c r="R703">
        <v>0</v>
      </c>
      <c r="S703">
        <v>1</v>
      </c>
      <c r="T703">
        <v>1994</v>
      </c>
      <c r="U703">
        <v>2017</v>
      </c>
      <c r="V703">
        <f t="shared" si="87"/>
        <v>2006</v>
      </c>
      <c r="W703">
        <v>1</v>
      </c>
      <c r="X703">
        <v>0</v>
      </c>
      <c r="Y703">
        <v>0</v>
      </c>
      <c r="Z703">
        <v>0</v>
      </c>
      <c r="AA703">
        <v>0</v>
      </c>
      <c r="AB703">
        <v>1</v>
      </c>
      <c r="AC703">
        <v>0</v>
      </c>
      <c r="AD703">
        <v>0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1</v>
      </c>
      <c r="AM703">
        <v>0</v>
      </c>
      <c r="AN703">
        <v>1</v>
      </c>
      <c r="AO703">
        <v>0</v>
      </c>
      <c r="AP703">
        <v>0</v>
      </c>
      <c r="AQ703">
        <v>1</v>
      </c>
      <c r="AR703">
        <v>0</v>
      </c>
      <c r="AS703">
        <v>1</v>
      </c>
      <c r="AT703">
        <v>1</v>
      </c>
      <c r="AU703">
        <v>0</v>
      </c>
      <c r="AV703">
        <v>1</v>
      </c>
      <c r="AW703">
        <v>0</v>
      </c>
      <c r="AX703">
        <v>1</v>
      </c>
      <c r="AY703">
        <v>1</v>
      </c>
      <c r="AZ703">
        <v>0</v>
      </c>
      <c r="BA703">
        <v>0</v>
      </c>
      <c r="BB703">
        <v>0</v>
      </c>
      <c r="BC703">
        <v>0</v>
      </c>
      <c r="BD703">
        <v>1</v>
      </c>
      <c r="BE703">
        <v>0</v>
      </c>
      <c r="BF703">
        <v>0</v>
      </c>
      <c r="BG703">
        <v>0</v>
      </c>
      <c r="BH703">
        <v>0</v>
      </c>
      <c r="BI703">
        <v>0</v>
      </c>
      <c r="BJ703" s="23">
        <v>0</v>
      </c>
      <c r="BK703" s="23">
        <v>0</v>
      </c>
    </row>
    <row r="704" spans="1:63" x14ac:dyDescent="0.2">
      <c r="A704" s="21" t="s">
        <v>674</v>
      </c>
      <c r="B704">
        <v>111</v>
      </c>
      <c r="C704">
        <v>703</v>
      </c>
      <c r="D704">
        <v>2022</v>
      </c>
      <c r="E704">
        <v>-1.3779999999999999</v>
      </c>
      <c r="F704">
        <v>6.0999999999999999E-2</v>
      </c>
      <c r="G704">
        <f t="shared" si="86"/>
        <v>-22.590163934426229</v>
      </c>
      <c r="H704" s="33">
        <v>0</v>
      </c>
      <c r="I704">
        <v>1</v>
      </c>
      <c r="J704">
        <v>364</v>
      </c>
      <c r="K704">
        <v>0</v>
      </c>
      <c r="L704">
        <v>0</v>
      </c>
      <c r="M704">
        <v>1</v>
      </c>
      <c r="N704">
        <v>0</v>
      </c>
      <c r="O704">
        <v>0</v>
      </c>
      <c r="P704">
        <v>0</v>
      </c>
      <c r="Q704">
        <v>1</v>
      </c>
      <c r="R704">
        <v>0</v>
      </c>
      <c r="S704">
        <v>1</v>
      </c>
      <c r="T704">
        <v>1994</v>
      </c>
      <c r="U704">
        <v>2017</v>
      </c>
      <c r="V704">
        <f t="shared" si="87"/>
        <v>2006</v>
      </c>
      <c r="W704">
        <v>1</v>
      </c>
      <c r="X704">
        <v>0</v>
      </c>
      <c r="Y704">
        <v>0</v>
      </c>
      <c r="Z704">
        <v>0</v>
      </c>
      <c r="AA704">
        <v>0</v>
      </c>
      <c r="AB704">
        <v>1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1</v>
      </c>
      <c r="AL704">
        <v>1</v>
      </c>
      <c r="AM704">
        <v>0</v>
      </c>
      <c r="AN704">
        <v>1</v>
      </c>
      <c r="AO704">
        <v>1</v>
      </c>
      <c r="AP704">
        <v>1</v>
      </c>
      <c r="AQ704">
        <v>0</v>
      </c>
      <c r="AR704">
        <v>1</v>
      </c>
      <c r="AS704">
        <v>0</v>
      </c>
      <c r="AT704">
        <v>1</v>
      </c>
      <c r="AU704">
        <v>0</v>
      </c>
      <c r="AV704">
        <v>1</v>
      </c>
      <c r="AW704">
        <v>0</v>
      </c>
      <c r="AX704">
        <v>1</v>
      </c>
      <c r="AY704">
        <v>1</v>
      </c>
      <c r="AZ704">
        <v>0</v>
      </c>
      <c r="BA704">
        <v>0</v>
      </c>
      <c r="BB704">
        <v>0</v>
      </c>
      <c r="BC704">
        <v>0</v>
      </c>
      <c r="BD704">
        <v>1</v>
      </c>
      <c r="BE704">
        <v>0</v>
      </c>
      <c r="BF704">
        <v>0</v>
      </c>
      <c r="BG704">
        <v>0</v>
      </c>
      <c r="BH704">
        <v>0</v>
      </c>
      <c r="BI704">
        <v>0</v>
      </c>
      <c r="BJ704" s="23">
        <v>0</v>
      </c>
      <c r="BK704" s="23">
        <v>0</v>
      </c>
    </row>
    <row r="705" spans="1:63" x14ac:dyDescent="0.2">
      <c r="A705" s="21" t="s">
        <v>674</v>
      </c>
      <c r="B705">
        <v>111</v>
      </c>
      <c r="C705">
        <v>704</v>
      </c>
      <c r="D705">
        <v>2022</v>
      </c>
      <c r="E705">
        <v>-0.55500000000000005</v>
      </c>
      <c r="F705">
        <v>0.21</v>
      </c>
      <c r="G705">
        <f t="shared" ref="G705:G707" si="88">E705/F705</f>
        <v>-2.6428571428571432</v>
      </c>
      <c r="H705" s="33">
        <v>0</v>
      </c>
      <c r="I705">
        <v>1</v>
      </c>
      <c r="J705">
        <v>242</v>
      </c>
      <c r="K705">
        <v>0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1</v>
      </c>
      <c r="R705">
        <v>0</v>
      </c>
      <c r="S705">
        <v>1</v>
      </c>
      <c r="T705">
        <v>1994</v>
      </c>
      <c r="U705">
        <v>2017</v>
      </c>
      <c r="V705">
        <f t="shared" ref="V705:V707" si="89">ROUND(AVERAGE(T705:U705), 0)</f>
        <v>2006</v>
      </c>
      <c r="W705">
        <v>1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1</v>
      </c>
      <c r="AL705">
        <v>1</v>
      </c>
      <c r="AM705">
        <v>0</v>
      </c>
      <c r="AN705">
        <v>1</v>
      </c>
      <c r="AO705">
        <v>1</v>
      </c>
      <c r="AP705">
        <v>1</v>
      </c>
      <c r="AQ705">
        <v>0</v>
      </c>
      <c r="AR705">
        <v>1</v>
      </c>
      <c r="AS705">
        <v>0</v>
      </c>
      <c r="AT705">
        <v>1</v>
      </c>
      <c r="AU705">
        <v>0</v>
      </c>
      <c r="AV705">
        <v>1</v>
      </c>
      <c r="AW705">
        <v>0</v>
      </c>
      <c r="AX705">
        <v>1</v>
      </c>
      <c r="AY705">
        <v>1</v>
      </c>
      <c r="AZ705">
        <v>0</v>
      </c>
      <c r="BA705">
        <v>0</v>
      </c>
      <c r="BB705">
        <v>0</v>
      </c>
      <c r="BC705">
        <v>0</v>
      </c>
      <c r="BD705">
        <v>1</v>
      </c>
      <c r="BE705">
        <v>0</v>
      </c>
      <c r="BF705">
        <v>0</v>
      </c>
      <c r="BG705">
        <v>0</v>
      </c>
      <c r="BH705">
        <v>0</v>
      </c>
      <c r="BI705">
        <v>0</v>
      </c>
      <c r="BJ705" s="23">
        <v>0</v>
      </c>
      <c r="BK705" s="23">
        <v>0</v>
      </c>
    </row>
    <row r="706" spans="1:63" x14ac:dyDescent="0.2">
      <c r="A706" s="21" t="s">
        <v>674</v>
      </c>
      <c r="B706">
        <v>111</v>
      </c>
      <c r="C706">
        <v>705</v>
      </c>
      <c r="D706">
        <v>2022</v>
      </c>
      <c r="E706">
        <v>-2.0680000000000001</v>
      </c>
      <c r="F706">
        <v>0.11600000000000001</v>
      </c>
      <c r="G706">
        <f t="shared" si="88"/>
        <v>-17.827586206896552</v>
      </c>
      <c r="H706" s="33">
        <v>0</v>
      </c>
      <c r="I706">
        <v>1</v>
      </c>
      <c r="J706">
        <v>122</v>
      </c>
      <c r="K706">
        <v>0</v>
      </c>
      <c r="L706">
        <v>0</v>
      </c>
      <c r="M706">
        <v>1</v>
      </c>
      <c r="N706">
        <v>0</v>
      </c>
      <c r="O706">
        <v>0</v>
      </c>
      <c r="P706">
        <v>0</v>
      </c>
      <c r="Q706">
        <v>1</v>
      </c>
      <c r="R706">
        <v>0</v>
      </c>
      <c r="S706">
        <v>1</v>
      </c>
      <c r="T706">
        <v>1994</v>
      </c>
      <c r="U706">
        <v>2017</v>
      </c>
      <c r="V706">
        <f t="shared" si="89"/>
        <v>2006</v>
      </c>
      <c r="W706">
        <v>1</v>
      </c>
      <c r="X706">
        <v>0</v>
      </c>
      <c r="Y706">
        <v>0</v>
      </c>
      <c r="Z706">
        <v>0</v>
      </c>
      <c r="AA706">
        <v>0</v>
      </c>
      <c r="AB706">
        <v>1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1</v>
      </c>
      <c r="AL706">
        <v>1</v>
      </c>
      <c r="AM706">
        <v>0</v>
      </c>
      <c r="AN706">
        <v>1</v>
      </c>
      <c r="AO706">
        <v>0</v>
      </c>
      <c r="AP706">
        <v>0</v>
      </c>
      <c r="AQ706">
        <v>0</v>
      </c>
      <c r="AR706">
        <v>1</v>
      </c>
      <c r="AS706">
        <v>0</v>
      </c>
      <c r="AT706">
        <v>1</v>
      </c>
      <c r="AU706">
        <v>0</v>
      </c>
      <c r="AV706">
        <v>1</v>
      </c>
      <c r="AW706">
        <v>0</v>
      </c>
      <c r="AX706">
        <v>1</v>
      </c>
      <c r="AY706">
        <v>1</v>
      </c>
      <c r="AZ706">
        <v>0</v>
      </c>
      <c r="BA706">
        <v>0</v>
      </c>
      <c r="BB706">
        <v>0</v>
      </c>
      <c r="BC706">
        <v>0</v>
      </c>
      <c r="BD706">
        <v>1</v>
      </c>
      <c r="BE706">
        <v>0</v>
      </c>
      <c r="BF706">
        <v>0</v>
      </c>
      <c r="BG706">
        <v>0</v>
      </c>
      <c r="BH706">
        <v>0</v>
      </c>
      <c r="BI706">
        <v>0</v>
      </c>
      <c r="BJ706" s="23">
        <v>0</v>
      </c>
      <c r="BK706" s="23">
        <v>0</v>
      </c>
    </row>
    <row r="707" spans="1:63" x14ac:dyDescent="0.2">
      <c r="A707" s="21" t="s">
        <v>680</v>
      </c>
      <c r="B707">
        <v>112</v>
      </c>
      <c r="C707">
        <v>706</v>
      </c>
      <c r="D707">
        <v>2022</v>
      </c>
      <c r="E707">
        <v>-4.6399999999999997E-2</v>
      </c>
      <c r="F707">
        <v>1.46E-2</v>
      </c>
      <c r="G707">
        <f t="shared" si="88"/>
        <v>-3.1780821917808217</v>
      </c>
      <c r="H707" s="33">
        <v>0</v>
      </c>
      <c r="I707">
        <v>1</v>
      </c>
      <c r="J707">
        <v>1665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1</v>
      </c>
      <c r="T707">
        <v>2004</v>
      </c>
      <c r="U707">
        <v>2019</v>
      </c>
      <c r="V707">
        <f t="shared" si="89"/>
        <v>2012</v>
      </c>
      <c r="W707">
        <v>1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1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1</v>
      </c>
      <c r="AS707">
        <v>0</v>
      </c>
      <c r="AT707">
        <v>1</v>
      </c>
      <c r="AU707">
        <v>0</v>
      </c>
      <c r="AV707">
        <v>1</v>
      </c>
      <c r="AW707">
        <v>1</v>
      </c>
      <c r="AX707">
        <v>1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 s="23">
        <v>0</v>
      </c>
      <c r="BK707" s="23">
        <v>0</v>
      </c>
    </row>
    <row r="708" spans="1:63" x14ac:dyDescent="0.2">
      <c r="A708" s="21" t="s">
        <v>680</v>
      </c>
      <c r="B708">
        <v>112</v>
      </c>
      <c r="C708">
        <v>707</v>
      </c>
      <c r="D708">
        <v>2022</v>
      </c>
      <c r="E708">
        <v>-4.4299999999999999E-2</v>
      </c>
      <c r="F708">
        <v>1.4999999999999999E-2</v>
      </c>
      <c r="G708">
        <f t="shared" ref="G708:G709" si="90">E708/F708</f>
        <v>-2.9533333333333336</v>
      </c>
      <c r="H708" s="33">
        <v>0</v>
      </c>
      <c r="I708">
        <v>1</v>
      </c>
      <c r="J708">
        <v>1665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1</v>
      </c>
      <c r="T708">
        <v>2004</v>
      </c>
      <c r="U708">
        <v>2019</v>
      </c>
      <c r="V708">
        <f t="shared" ref="V708:V709" si="91">ROUND(AVERAGE(T708:U708), 0)</f>
        <v>2012</v>
      </c>
      <c r="W708">
        <v>1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1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1</v>
      </c>
      <c r="AS708">
        <v>0</v>
      </c>
      <c r="AT708">
        <v>1</v>
      </c>
      <c r="AU708">
        <v>0</v>
      </c>
      <c r="AV708">
        <v>1</v>
      </c>
      <c r="AW708">
        <v>1</v>
      </c>
      <c r="AX708">
        <v>1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 s="23">
        <v>0</v>
      </c>
      <c r="BK708" s="23">
        <v>0</v>
      </c>
    </row>
    <row r="709" spans="1:63" x14ac:dyDescent="0.2">
      <c r="A709" s="21" t="s">
        <v>680</v>
      </c>
      <c r="B709">
        <v>112</v>
      </c>
      <c r="C709">
        <v>708</v>
      </c>
      <c r="D709">
        <v>2022</v>
      </c>
      <c r="E709">
        <v>-1.4876</v>
      </c>
      <c r="F709">
        <v>0.46500000000000002</v>
      </c>
      <c r="G709">
        <f t="shared" si="90"/>
        <v>-3.1991397849462366</v>
      </c>
      <c r="H709" s="33">
        <v>0</v>
      </c>
      <c r="I709">
        <v>1</v>
      </c>
      <c r="J709">
        <v>336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1</v>
      </c>
      <c r="T709">
        <v>2004</v>
      </c>
      <c r="U709">
        <v>2019</v>
      </c>
      <c r="V709">
        <f t="shared" si="91"/>
        <v>2012</v>
      </c>
      <c r="W709">
        <v>1</v>
      </c>
      <c r="X709">
        <v>0</v>
      </c>
      <c r="Y709">
        <v>0</v>
      </c>
      <c r="Z709">
        <v>0</v>
      </c>
      <c r="AA709">
        <v>0</v>
      </c>
      <c r="AB709">
        <v>1</v>
      </c>
      <c r="AC709">
        <v>0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1</v>
      </c>
      <c r="AS709">
        <v>0</v>
      </c>
      <c r="AT709">
        <v>1</v>
      </c>
      <c r="AU709">
        <v>0</v>
      </c>
      <c r="AV709">
        <v>1</v>
      </c>
      <c r="AW709">
        <v>1</v>
      </c>
      <c r="AX709">
        <v>1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 s="23">
        <v>0</v>
      </c>
      <c r="BK709" s="23">
        <v>0</v>
      </c>
    </row>
    <row r="710" spans="1:63" x14ac:dyDescent="0.2">
      <c r="A710" s="21" t="s">
        <v>680</v>
      </c>
      <c r="B710">
        <v>112</v>
      </c>
      <c r="C710">
        <v>709</v>
      </c>
      <c r="D710">
        <v>2022</v>
      </c>
      <c r="E710">
        <v>-1.3776999999999999</v>
      </c>
      <c r="F710">
        <v>0.21240000000000001</v>
      </c>
      <c r="G710">
        <f t="shared" ref="G710:G712" si="92">E710/F710</f>
        <v>-6.4863465160075329</v>
      </c>
      <c r="H710" s="33">
        <v>0</v>
      </c>
      <c r="I710">
        <v>1</v>
      </c>
      <c r="J710">
        <v>327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</v>
      </c>
      <c r="T710">
        <v>2004</v>
      </c>
      <c r="U710">
        <v>2019</v>
      </c>
      <c r="V710">
        <f t="shared" ref="V710:V712" si="93">ROUND(AVERAGE(T710:U710), 0)</f>
        <v>2012</v>
      </c>
      <c r="W710">
        <v>1</v>
      </c>
      <c r="X710">
        <v>0</v>
      </c>
      <c r="Y710">
        <v>0</v>
      </c>
      <c r="Z710">
        <v>0</v>
      </c>
      <c r="AA710">
        <v>0</v>
      </c>
      <c r="AB710">
        <v>1</v>
      </c>
      <c r="AC710">
        <v>0</v>
      </c>
      <c r="AD710">
        <v>0</v>
      </c>
      <c r="AE710">
        <v>0</v>
      </c>
      <c r="AF710">
        <v>1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1</v>
      </c>
      <c r="AS710">
        <v>0</v>
      </c>
      <c r="AT710">
        <v>1</v>
      </c>
      <c r="AU710">
        <v>0</v>
      </c>
      <c r="AV710">
        <v>1</v>
      </c>
      <c r="AW710">
        <v>1</v>
      </c>
      <c r="AX710">
        <v>1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 s="23">
        <v>0</v>
      </c>
      <c r="BK710" s="23">
        <v>0</v>
      </c>
    </row>
    <row r="711" spans="1:63" x14ac:dyDescent="0.2">
      <c r="A711" s="21" t="s">
        <v>680</v>
      </c>
      <c r="B711">
        <v>112</v>
      </c>
      <c r="C711">
        <v>710</v>
      </c>
      <c r="D711">
        <v>2022</v>
      </c>
      <c r="E711">
        <v>0.50629999999999997</v>
      </c>
      <c r="F711">
        <v>0.4713</v>
      </c>
      <c r="G711">
        <f t="shared" si="92"/>
        <v>1.0742626776999786</v>
      </c>
      <c r="H711" s="33">
        <v>0</v>
      </c>
      <c r="I711">
        <v>1</v>
      </c>
      <c r="J711">
        <v>330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1</v>
      </c>
      <c r="T711">
        <v>2004</v>
      </c>
      <c r="U711">
        <v>2019</v>
      </c>
      <c r="V711">
        <f t="shared" si="93"/>
        <v>2012</v>
      </c>
      <c r="W711">
        <v>1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0</v>
      </c>
      <c r="AD711">
        <v>0</v>
      </c>
      <c r="AE711">
        <v>0</v>
      </c>
      <c r="AF711">
        <v>1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1</v>
      </c>
      <c r="AS711">
        <v>0</v>
      </c>
      <c r="AT711">
        <v>1</v>
      </c>
      <c r="AU711">
        <v>0</v>
      </c>
      <c r="AV711">
        <v>1</v>
      </c>
      <c r="AW711">
        <v>1</v>
      </c>
      <c r="AX711">
        <v>1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 s="23">
        <v>0</v>
      </c>
      <c r="BK711" s="23">
        <v>0</v>
      </c>
    </row>
    <row r="712" spans="1:63" x14ac:dyDescent="0.2">
      <c r="A712" s="21" t="s">
        <v>680</v>
      </c>
      <c r="B712">
        <v>112</v>
      </c>
      <c r="C712">
        <v>711</v>
      </c>
      <c r="D712">
        <v>2022</v>
      </c>
      <c r="E712">
        <v>-5.3400000000000003E-2</v>
      </c>
      <c r="F712">
        <v>1.78E-2</v>
      </c>
      <c r="G712">
        <f t="shared" si="92"/>
        <v>-3</v>
      </c>
      <c r="H712" s="33">
        <v>0</v>
      </c>
      <c r="I712">
        <v>1</v>
      </c>
      <c r="J712">
        <v>336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</v>
      </c>
      <c r="T712">
        <v>2004</v>
      </c>
      <c r="U712">
        <v>2019</v>
      </c>
      <c r="V712">
        <f t="shared" si="93"/>
        <v>2012</v>
      </c>
      <c r="W712">
        <v>1</v>
      </c>
      <c r="X712">
        <v>0</v>
      </c>
      <c r="Y712">
        <v>0</v>
      </c>
      <c r="Z712">
        <v>0</v>
      </c>
      <c r="AA712">
        <v>0</v>
      </c>
      <c r="AB712">
        <v>1</v>
      </c>
      <c r="AC712">
        <v>0</v>
      </c>
      <c r="AD712">
        <v>0</v>
      </c>
      <c r="AE712">
        <v>0</v>
      </c>
      <c r="AF712">
        <v>1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1</v>
      </c>
      <c r="AS712">
        <v>0</v>
      </c>
      <c r="AT712">
        <v>1</v>
      </c>
      <c r="AU712">
        <v>0</v>
      </c>
      <c r="AV712">
        <v>1</v>
      </c>
      <c r="AW712">
        <v>1</v>
      </c>
      <c r="AX712">
        <v>1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 s="23">
        <v>0</v>
      </c>
      <c r="BK712" s="23">
        <v>0</v>
      </c>
    </row>
    <row r="713" spans="1:63" x14ac:dyDescent="0.2">
      <c r="A713" s="21" t="s">
        <v>680</v>
      </c>
      <c r="B713">
        <v>112</v>
      </c>
      <c r="C713">
        <v>712</v>
      </c>
      <c r="D713">
        <v>2022</v>
      </c>
      <c r="E713">
        <v>-1.6153</v>
      </c>
      <c r="F713">
        <v>0.42949999999999999</v>
      </c>
      <c r="G713">
        <f t="shared" ref="G713:G715" si="94">E713/F713</f>
        <v>-3.7608847497089637</v>
      </c>
      <c r="H713" s="33">
        <v>0</v>
      </c>
      <c r="I713">
        <v>1</v>
      </c>
      <c r="J713">
        <v>336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1</v>
      </c>
      <c r="T713">
        <v>2004</v>
      </c>
      <c r="U713">
        <v>2019</v>
      </c>
      <c r="V713">
        <f t="shared" ref="V713:V715" si="95">ROUND(AVERAGE(T713:U713), 0)</f>
        <v>2012</v>
      </c>
      <c r="W713">
        <v>1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0</v>
      </c>
      <c r="AD713">
        <v>0</v>
      </c>
      <c r="AE713">
        <v>0</v>
      </c>
      <c r="AF713">
        <v>1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1</v>
      </c>
      <c r="AS713">
        <v>0</v>
      </c>
      <c r="AT713">
        <v>1</v>
      </c>
      <c r="AU713">
        <v>0</v>
      </c>
      <c r="AV713">
        <v>1</v>
      </c>
      <c r="AW713">
        <v>1</v>
      </c>
      <c r="AX713">
        <v>1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 s="23">
        <v>0</v>
      </c>
      <c r="BK713" s="23">
        <v>0</v>
      </c>
    </row>
    <row r="714" spans="1:63" x14ac:dyDescent="0.2">
      <c r="A714" s="21" t="s">
        <v>680</v>
      </c>
      <c r="B714">
        <v>112</v>
      </c>
      <c r="C714">
        <v>713</v>
      </c>
      <c r="D714">
        <v>2022</v>
      </c>
      <c r="E714">
        <v>-0.78449999999999998</v>
      </c>
      <c r="F714">
        <v>0.2631</v>
      </c>
      <c r="G714">
        <f t="shared" si="94"/>
        <v>-2.9817559863169896</v>
      </c>
      <c r="H714" s="33">
        <v>0</v>
      </c>
      <c r="I714">
        <v>1</v>
      </c>
      <c r="J714">
        <v>320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1</v>
      </c>
      <c r="T714">
        <v>2004</v>
      </c>
      <c r="U714">
        <v>2019</v>
      </c>
      <c r="V714">
        <f t="shared" si="95"/>
        <v>2012</v>
      </c>
      <c r="W714">
        <v>1</v>
      </c>
      <c r="X714">
        <v>1</v>
      </c>
      <c r="Y714">
        <v>0</v>
      </c>
      <c r="Z714">
        <v>1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1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1</v>
      </c>
      <c r="AW714">
        <v>1</v>
      </c>
      <c r="AX714">
        <v>1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 s="23">
        <v>0</v>
      </c>
      <c r="BK714" s="23">
        <v>0</v>
      </c>
    </row>
    <row r="715" spans="1:63" x14ac:dyDescent="0.2">
      <c r="A715" s="21" t="s">
        <v>680</v>
      </c>
      <c r="B715">
        <v>112</v>
      </c>
      <c r="C715">
        <v>714</v>
      </c>
      <c r="D715">
        <v>2022</v>
      </c>
      <c r="E715">
        <v>-0.18210000000000001</v>
      </c>
      <c r="F715">
        <v>0.37009999999999998</v>
      </c>
      <c r="G715">
        <f t="shared" si="94"/>
        <v>-0.49202918130235079</v>
      </c>
      <c r="H715" s="33">
        <v>0</v>
      </c>
      <c r="I715">
        <v>1</v>
      </c>
      <c r="J715">
        <v>400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1</v>
      </c>
      <c r="T715">
        <v>2004</v>
      </c>
      <c r="U715">
        <v>2019</v>
      </c>
      <c r="V715">
        <f t="shared" si="95"/>
        <v>2012</v>
      </c>
      <c r="W715">
        <v>1</v>
      </c>
      <c r="X715">
        <v>0</v>
      </c>
      <c r="Y715">
        <v>0</v>
      </c>
      <c r="Z715">
        <v>1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1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1</v>
      </c>
      <c r="AS715">
        <v>0</v>
      </c>
      <c r="AT715">
        <v>1</v>
      </c>
      <c r="AU715">
        <v>0</v>
      </c>
      <c r="AV715">
        <v>1</v>
      </c>
      <c r="AW715">
        <v>1</v>
      </c>
      <c r="AX715">
        <v>1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 s="23">
        <v>0</v>
      </c>
      <c r="BK715" s="23">
        <v>0</v>
      </c>
    </row>
    <row r="716" spans="1:63" x14ac:dyDescent="0.2">
      <c r="A716" s="21" t="s">
        <v>680</v>
      </c>
      <c r="B716">
        <v>112</v>
      </c>
      <c r="C716">
        <v>715</v>
      </c>
      <c r="D716">
        <v>2022</v>
      </c>
      <c r="E716">
        <v>-4.3900000000000002E-2</v>
      </c>
      <c r="F716">
        <v>1.7399999999999999E-2</v>
      </c>
      <c r="G716">
        <f t="shared" ref="G716:G717" si="96">E716/F716</f>
        <v>-2.5229885057471266</v>
      </c>
      <c r="H716" s="33">
        <v>0</v>
      </c>
      <c r="I716">
        <v>1</v>
      </c>
      <c r="J716">
        <v>1265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1</v>
      </c>
      <c r="T716">
        <v>2004</v>
      </c>
      <c r="U716">
        <v>2019</v>
      </c>
      <c r="V716">
        <f t="shared" ref="V716:V717" si="97">ROUND(AVERAGE(T716:U716), 0)</f>
        <v>2012</v>
      </c>
      <c r="W716">
        <v>1</v>
      </c>
      <c r="X716">
        <v>0</v>
      </c>
      <c r="Y716">
        <v>0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1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1</v>
      </c>
      <c r="AS716">
        <v>0</v>
      </c>
      <c r="AT716">
        <v>1</v>
      </c>
      <c r="AU716">
        <v>0</v>
      </c>
      <c r="AV716">
        <v>1</v>
      </c>
      <c r="AW716">
        <v>1</v>
      </c>
      <c r="AX716">
        <v>1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 s="23">
        <v>0</v>
      </c>
      <c r="BK716" s="23">
        <v>0</v>
      </c>
    </row>
    <row r="717" spans="1:63" x14ac:dyDescent="0.2">
      <c r="A717" s="21" t="s">
        <v>684</v>
      </c>
      <c r="B717">
        <v>113</v>
      </c>
      <c r="C717">
        <v>716</v>
      </c>
      <c r="D717">
        <v>2021</v>
      </c>
      <c r="E717">
        <v>-1.6120000000000001</v>
      </c>
      <c r="F717">
        <v>1.7000000000000001E-2</v>
      </c>
      <c r="G717">
        <f t="shared" si="96"/>
        <v>-94.82352941176471</v>
      </c>
      <c r="H717" s="33">
        <v>0</v>
      </c>
      <c r="I717">
        <v>1</v>
      </c>
      <c r="J717">
        <v>56402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</v>
      </c>
      <c r="R717">
        <v>0</v>
      </c>
      <c r="S717">
        <v>1</v>
      </c>
      <c r="T717">
        <v>1995</v>
      </c>
      <c r="U717">
        <v>2015</v>
      </c>
      <c r="V717">
        <f t="shared" si="97"/>
        <v>2005</v>
      </c>
      <c r="W717">
        <v>1</v>
      </c>
      <c r="X717">
        <v>0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1</v>
      </c>
      <c r="AE717">
        <v>1</v>
      </c>
      <c r="AF717">
        <v>0</v>
      </c>
      <c r="AG717">
        <v>0</v>
      </c>
      <c r="AH717">
        <v>1</v>
      </c>
      <c r="AI717">
        <v>0</v>
      </c>
      <c r="AJ717">
        <v>0</v>
      </c>
      <c r="AK717">
        <v>1</v>
      </c>
      <c r="AL717">
        <v>0</v>
      </c>
      <c r="AM717">
        <v>1</v>
      </c>
      <c r="AN717">
        <v>1</v>
      </c>
      <c r="AO717">
        <v>0</v>
      </c>
      <c r="AP717">
        <v>0</v>
      </c>
      <c r="AQ717">
        <v>1</v>
      </c>
      <c r="AR717">
        <v>0</v>
      </c>
      <c r="AS717">
        <v>0</v>
      </c>
      <c r="AT717">
        <v>1</v>
      </c>
      <c r="AU717">
        <v>1</v>
      </c>
      <c r="AV717">
        <v>1</v>
      </c>
      <c r="AW717">
        <v>1</v>
      </c>
      <c r="AX717">
        <v>0</v>
      </c>
      <c r="AY717">
        <v>1</v>
      </c>
      <c r="AZ717">
        <v>0</v>
      </c>
      <c r="BA717">
        <v>1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 s="23">
        <v>0</v>
      </c>
      <c r="BK717" s="23">
        <v>1</v>
      </c>
    </row>
    <row r="718" spans="1:63" x14ac:dyDescent="0.2">
      <c r="A718" s="21" t="s">
        <v>684</v>
      </c>
      <c r="B718">
        <v>113</v>
      </c>
      <c r="C718">
        <v>717</v>
      </c>
      <c r="D718">
        <v>2021</v>
      </c>
      <c r="E718">
        <v>-1.4430000000000001</v>
      </c>
      <c r="F718">
        <v>3.5000000000000003E-2</v>
      </c>
      <c r="G718">
        <f>E718/F718</f>
        <v>-41.228571428571428</v>
      </c>
      <c r="H718" s="33">
        <v>0</v>
      </c>
      <c r="I718">
        <v>1</v>
      </c>
      <c r="J718">
        <v>90270</v>
      </c>
      <c r="K718">
        <v>0</v>
      </c>
      <c r="L718">
        <v>0</v>
      </c>
      <c r="M718">
        <v>1</v>
      </c>
      <c r="N718">
        <v>0</v>
      </c>
      <c r="O718">
        <v>0</v>
      </c>
      <c r="P718">
        <v>0</v>
      </c>
      <c r="Q718">
        <v>1</v>
      </c>
      <c r="R718">
        <v>0</v>
      </c>
      <c r="S718">
        <v>1</v>
      </c>
      <c r="T718">
        <v>1995</v>
      </c>
      <c r="U718">
        <v>2015</v>
      </c>
      <c r="V718">
        <f>ROUND(AVERAGE(T718:U718), 0)</f>
        <v>2005</v>
      </c>
      <c r="W718">
        <v>1</v>
      </c>
      <c r="X718">
        <v>0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1</v>
      </c>
      <c r="AE718">
        <v>1</v>
      </c>
      <c r="AF718">
        <v>0</v>
      </c>
      <c r="AG718">
        <v>0</v>
      </c>
      <c r="AH718">
        <v>1</v>
      </c>
      <c r="AI718">
        <v>0</v>
      </c>
      <c r="AJ718">
        <v>0</v>
      </c>
      <c r="AK718">
        <v>1</v>
      </c>
      <c r="AL718">
        <v>0</v>
      </c>
      <c r="AM718">
        <v>1</v>
      </c>
      <c r="AN718">
        <v>1</v>
      </c>
      <c r="AO718">
        <v>0</v>
      </c>
      <c r="AP718">
        <v>0</v>
      </c>
      <c r="AQ718">
        <v>1</v>
      </c>
      <c r="AR718">
        <v>0</v>
      </c>
      <c r="AS718">
        <v>0</v>
      </c>
      <c r="AT718">
        <v>1</v>
      </c>
      <c r="AU718">
        <v>1</v>
      </c>
      <c r="AV718">
        <v>1</v>
      </c>
      <c r="AW718">
        <v>1</v>
      </c>
      <c r="AX718">
        <v>0</v>
      </c>
      <c r="AY718">
        <v>1</v>
      </c>
      <c r="AZ718">
        <v>0</v>
      </c>
      <c r="BA718">
        <v>1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 s="23">
        <v>0</v>
      </c>
      <c r="BK718" s="23">
        <v>1</v>
      </c>
    </row>
    <row r="719" spans="1:63" x14ac:dyDescent="0.2">
      <c r="A719" s="21" t="s">
        <v>684</v>
      </c>
      <c r="B719">
        <v>113</v>
      </c>
      <c r="C719">
        <v>718</v>
      </c>
      <c r="D719">
        <v>2021</v>
      </c>
      <c r="E719">
        <v>-1.72</v>
      </c>
      <c r="F719">
        <v>2.7E-2</v>
      </c>
      <c r="G719">
        <f t="shared" ref="G719" si="98">E719/F719</f>
        <v>-63.703703703703702</v>
      </c>
      <c r="H719" s="33">
        <v>0</v>
      </c>
      <c r="I719">
        <v>1</v>
      </c>
      <c r="J719">
        <v>27717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0</v>
      </c>
      <c r="S719">
        <v>1</v>
      </c>
      <c r="T719">
        <v>1995</v>
      </c>
      <c r="U719">
        <v>2015</v>
      </c>
      <c r="V719">
        <f t="shared" ref="V719" si="99">ROUND(AVERAGE(T719:U719), 0)</f>
        <v>2005</v>
      </c>
      <c r="W719">
        <v>1</v>
      </c>
      <c r="X719">
        <v>0</v>
      </c>
      <c r="Y719">
        <v>1</v>
      </c>
      <c r="Z719">
        <v>0</v>
      </c>
      <c r="AA719">
        <v>0</v>
      </c>
      <c r="AB719">
        <v>0</v>
      </c>
      <c r="AC719">
        <v>0</v>
      </c>
      <c r="AD719">
        <v>1</v>
      </c>
      <c r="AE719">
        <v>1</v>
      </c>
      <c r="AF719">
        <v>0</v>
      </c>
      <c r="AG719">
        <v>0</v>
      </c>
      <c r="AH719">
        <v>1</v>
      </c>
      <c r="AI719">
        <v>0</v>
      </c>
      <c r="AJ719">
        <v>0</v>
      </c>
      <c r="AK719">
        <v>1</v>
      </c>
      <c r="AL719">
        <v>0</v>
      </c>
      <c r="AM719">
        <v>1</v>
      </c>
      <c r="AN719">
        <v>1</v>
      </c>
      <c r="AO719">
        <v>0</v>
      </c>
      <c r="AP719">
        <v>0</v>
      </c>
      <c r="AQ719">
        <v>1</v>
      </c>
      <c r="AR719">
        <v>0</v>
      </c>
      <c r="AS719">
        <v>0</v>
      </c>
      <c r="AT719">
        <v>1</v>
      </c>
      <c r="AU719">
        <v>1</v>
      </c>
      <c r="AV719">
        <v>1</v>
      </c>
      <c r="AW719">
        <v>1</v>
      </c>
      <c r="AX719">
        <v>0</v>
      </c>
      <c r="AY719">
        <v>1</v>
      </c>
      <c r="AZ719">
        <v>0</v>
      </c>
      <c r="BA719">
        <v>1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 s="23">
        <v>0</v>
      </c>
      <c r="BK719" s="23">
        <v>1</v>
      </c>
    </row>
    <row r="720" spans="1:63" x14ac:dyDescent="0.2">
      <c r="A720" s="21" t="s">
        <v>684</v>
      </c>
      <c r="B720">
        <v>113</v>
      </c>
      <c r="C720">
        <v>719</v>
      </c>
      <c r="D720">
        <v>2021</v>
      </c>
      <c r="E720">
        <v>-1.492</v>
      </c>
      <c r="F720">
        <v>4.4999999999999998E-2</v>
      </c>
      <c r="G720">
        <f>E720/F720</f>
        <v>-33.155555555555559</v>
      </c>
      <c r="H720" s="33">
        <v>0</v>
      </c>
      <c r="I720">
        <v>1</v>
      </c>
      <c r="J720">
        <v>35421</v>
      </c>
      <c r="K720">
        <v>0</v>
      </c>
      <c r="L720">
        <v>0</v>
      </c>
      <c r="M720">
        <v>1</v>
      </c>
      <c r="N720">
        <v>0</v>
      </c>
      <c r="O720">
        <v>0</v>
      </c>
      <c r="P720">
        <v>0</v>
      </c>
      <c r="Q720">
        <v>1</v>
      </c>
      <c r="R720">
        <v>0</v>
      </c>
      <c r="S720">
        <v>1</v>
      </c>
      <c r="T720">
        <v>1995</v>
      </c>
      <c r="U720">
        <v>2015</v>
      </c>
      <c r="V720">
        <f>ROUND(AVERAGE(T720:U720), 0)</f>
        <v>2005</v>
      </c>
      <c r="W720">
        <v>1</v>
      </c>
      <c r="X720">
        <v>0</v>
      </c>
      <c r="Y720">
        <v>1</v>
      </c>
      <c r="Z720">
        <v>0</v>
      </c>
      <c r="AA720">
        <v>0</v>
      </c>
      <c r="AB720">
        <v>0</v>
      </c>
      <c r="AC720">
        <v>0</v>
      </c>
      <c r="AD720">
        <v>1</v>
      </c>
      <c r="AE720">
        <v>1</v>
      </c>
      <c r="AF720">
        <v>0</v>
      </c>
      <c r="AG720">
        <v>0</v>
      </c>
      <c r="AH720">
        <v>1</v>
      </c>
      <c r="AI720">
        <v>0</v>
      </c>
      <c r="AJ720">
        <v>0</v>
      </c>
      <c r="AK720">
        <v>1</v>
      </c>
      <c r="AL720">
        <v>0</v>
      </c>
      <c r="AM720">
        <v>1</v>
      </c>
      <c r="AN720">
        <v>1</v>
      </c>
      <c r="AO720">
        <v>0</v>
      </c>
      <c r="AP720">
        <v>0</v>
      </c>
      <c r="AQ720">
        <v>1</v>
      </c>
      <c r="AR720">
        <v>0</v>
      </c>
      <c r="AS720">
        <v>0</v>
      </c>
      <c r="AT720">
        <v>1</v>
      </c>
      <c r="AU720">
        <v>1</v>
      </c>
      <c r="AV720">
        <v>1</v>
      </c>
      <c r="AW720">
        <v>1</v>
      </c>
      <c r="AX720">
        <v>0</v>
      </c>
      <c r="AY720">
        <v>1</v>
      </c>
      <c r="AZ720">
        <v>0</v>
      </c>
      <c r="BA720">
        <v>1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 s="23">
        <v>0</v>
      </c>
      <c r="BK720" s="23">
        <v>1</v>
      </c>
    </row>
    <row r="721" spans="1:63" x14ac:dyDescent="0.2">
      <c r="A721" s="21" t="s">
        <v>689</v>
      </c>
      <c r="B721">
        <v>114</v>
      </c>
      <c r="C721">
        <v>720</v>
      </c>
      <c r="D721">
        <v>2021</v>
      </c>
      <c r="E721">
        <v>-1.657</v>
      </c>
      <c r="F721">
        <v>8.0000000000000002E-3</v>
      </c>
      <c r="G721">
        <f t="shared" ref="G721" si="100">E721/F721</f>
        <v>-207.125</v>
      </c>
      <c r="H721" s="33">
        <v>0</v>
      </c>
      <c r="I721">
        <v>1</v>
      </c>
      <c r="J721">
        <v>77737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0</v>
      </c>
      <c r="S721">
        <v>1</v>
      </c>
      <c r="T721">
        <v>1995</v>
      </c>
      <c r="U721">
        <v>2015</v>
      </c>
      <c r="V721">
        <f t="shared" ref="V721:V722" si="101">ROUND(AVERAGE(T721:U721), 0)</f>
        <v>2005</v>
      </c>
      <c r="W721">
        <v>1</v>
      </c>
      <c r="X721">
        <v>0</v>
      </c>
      <c r="Y721">
        <v>1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0</v>
      </c>
      <c r="AM721">
        <v>1</v>
      </c>
      <c r="AN721">
        <v>1</v>
      </c>
      <c r="AO721">
        <v>1</v>
      </c>
      <c r="AP721">
        <v>1</v>
      </c>
      <c r="AQ721">
        <v>1</v>
      </c>
      <c r="AR721">
        <v>1</v>
      </c>
      <c r="AS721">
        <v>1</v>
      </c>
      <c r="AT721">
        <v>1</v>
      </c>
      <c r="AU721">
        <v>1</v>
      </c>
      <c r="AV721">
        <v>1</v>
      </c>
      <c r="AW721">
        <v>1</v>
      </c>
      <c r="AX721">
        <v>1</v>
      </c>
      <c r="AY721">
        <v>0</v>
      </c>
      <c r="AZ721">
        <v>0</v>
      </c>
      <c r="BA721">
        <v>1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 s="23">
        <v>0</v>
      </c>
      <c r="BK721" s="23">
        <v>0</v>
      </c>
    </row>
    <row r="722" spans="1:63" x14ac:dyDescent="0.2">
      <c r="A722" s="19" t="s">
        <v>700</v>
      </c>
      <c r="B722">
        <v>115</v>
      </c>
      <c r="C722">
        <v>721</v>
      </c>
      <c r="D722">
        <v>2020</v>
      </c>
      <c r="E722">
        <v>-1.986</v>
      </c>
      <c r="F722">
        <f t="shared" ref="F722" si="102">E722/G722</f>
        <v>0.11506373117033603</v>
      </c>
      <c r="G722">
        <v>-17.260000000000002</v>
      </c>
      <c r="H722" s="33">
        <v>0</v>
      </c>
      <c r="I722">
        <v>1</v>
      </c>
      <c r="J722">
        <v>1158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>
        <v>1</v>
      </c>
      <c r="T722">
        <v>2005</v>
      </c>
      <c r="U722">
        <v>2018</v>
      </c>
      <c r="V722">
        <f t="shared" si="101"/>
        <v>2012</v>
      </c>
      <c r="W722">
        <v>1</v>
      </c>
      <c r="X722">
        <v>0</v>
      </c>
      <c r="Y722">
        <v>0</v>
      </c>
      <c r="Z722">
        <v>0</v>
      </c>
      <c r="AA722">
        <v>0</v>
      </c>
      <c r="AB722">
        <v>1</v>
      </c>
      <c r="AC722">
        <v>0</v>
      </c>
      <c r="AD722">
        <v>1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1</v>
      </c>
      <c r="AL722">
        <v>0</v>
      </c>
      <c r="AM722">
        <v>1</v>
      </c>
      <c r="AN722">
        <v>0</v>
      </c>
      <c r="AO722">
        <v>1</v>
      </c>
      <c r="AP722">
        <v>1</v>
      </c>
      <c r="AQ722">
        <v>1</v>
      </c>
      <c r="AR722">
        <v>1</v>
      </c>
      <c r="AS722">
        <v>1</v>
      </c>
      <c r="AT722">
        <v>1</v>
      </c>
      <c r="AU722">
        <v>0</v>
      </c>
      <c r="AV722">
        <v>0</v>
      </c>
      <c r="AW722">
        <v>1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 s="23">
        <v>0</v>
      </c>
      <c r="BK722" s="23">
        <v>0</v>
      </c>
    </row>
    <row r="723" spans="1:63" x14ac:dyDescent="0.2">
      <c r="A723" s="19" t="s">
        <v>700</v>
      </c>
      <c r="B723">
        <v>115</v>
      </c>
      <c r="C723">
        <v>722</v>
      </c>
      <c r="D723">
        <v>2020</v>
      </c>
      <c r="E723">
        <v>-1.5669999999999999</v>
      </c>
      <c r="F723">
        <f t="shared" ref="F723:F726" si="103">E723/G723</f>
        <v>0.21147098515519566</v>
      </c>
      <c r="G723">
        <v>-7.41</v>
      </c>
      <c r="H723" s="33">
        <v>0</v>
      </c>
      <c r="I723">
        <v>1</v>
      </c>
      <c r="J723">
        <v>1158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</v>
      </c>
      <c r="S723">
        <v>1</v>
      </c>
      <c r="T723">
        <v>2005</v>
      </c>
      <c r="U723">
        <v>2018</v>
      </c>
      <c r="V723">
        <f t="shared" ref="V723:V726" si="104">ROUND(AVERAGE(T723:U723), 0)</f>
        <v>2012</v>
      </c>
      <c r="W723">
        <v>1</v>
      </c>
      <c r="X723">
        <v>0</v>
      </c>
      <c r="Y723">
        <v>0</v>
      </c>
      <c r="Z723">
        <v>0</v>
      </c>
      <c r="AA723">
        <v>0</v>
      </c>
      <c r="AB723">
        <v>1</v>
      </c>
      <c r="AC723">
        <v>0</v>
      </c>
      <c r="AD723">
        <v>1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1</v>
      </c>
      <c r="AN723">
        <v>0</v>
      </c>
      <c r="AO723">
        <v>1</v>
      </c>
      <c r="AP723">
        <v>1</v>
      </c>
      <c r="AQ723">
        <v>1</v>
      </c>
      <c r="AR723">
        <v>1</v>
      </c>
      <c r="AS723">
        <v>1</v>
      </c>
      <c r="AT723">
        <v>1</v>
      </c>
      <c r="AU723">
        <v>0</v>
      </c>
      <c r="AV723">
        <v>0</v>
      </c>
      <c r="AW723">
        <v>1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 s="23">
        <v>0</v>
      </c>
      <c r="BK723" s="23">
        <v>0</v>
      </c>
    </row>
    <row r="724" spans="1:63" x14ac:dyDescent="0.2">
      <c r="A724" s="19" t="s">
        <v>700</v>
      </c>
      <c r="B724">
        <v>115</v>
      </c>
      <c r="C724">
        <v>723</v>
      </c>
      <c r="D724">
        <v>2020</v>
      </c>
      <c r="E724">
        <v>-2.1150000000000002</v>
      </c>
      <c r="F724">
        <f t="shared" si="103"/>
        <v>0.12951622780159219</v>
      </c>
      <c r="G724">
        <v>-16.329999999999998</v>
      </c>
      <c r="H724" s="33">
        <v>0</v>
      </c>
      <c r="I724">
        <v>1</v>
      </c>
      <c r="J724">
        <v>1158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0</v>
      </c>
      <c r="S724">
        <v>1</v>
      </c>
      <c r="T724">
        <v>2005</v>
      </c>
      <c r="U724">
        <v>2018</v>
      </c>
      <c r="V724">
        <f t="shared" si="104"/>
        <v>2012</v>
      </c>
      <c r="W724">
        <v>1</v>
      </c>
      <c r="X724">
        <v>0</v>
      </c>
      <c r="Y724">
        <v>0</v>
      </c>
      <c r="Z724">
        <v>0</v>
      </c>
      <c r="AA724">
        <v>0</v>
      </c>
      <c r="AB724">
        <v>1</v>
      </c>
      <c r="AC724">
        <v>0</v>
      </c>
      <c r="AD724">
        <v>1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1</v>
      </c>
      <c r="AL724">
        <v>0</v>
      </c>
      <c r="AM724">
        <v>1</v>
      </c>
      <c r="AN724">
        <v>0</v>
      </c>
      <c r="AO724">
        <v>1</v>
      </c>
      <c r="AP724">
        <v>1</v>
      </c>
      <c r="AQ724">
        <v>1</v>
      </c>
      <c r="AR724">
        <v>1</v>
      </c>
      <c r="AS724">
        <v>1</v>
      </c>
      <c r="AT724">
        <v>1</v>
      </c>
      <c r="AU724">
        <v>0</v>
      </c>
      <c r="AV724">
        <v>0</v>
      </c>
      <c r="AW724">
        <v>1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 s="23">
        <v>0</v>
      </c>
      <c r="BK724" s="23">
        <v>0</v>
      </c>
    </row>
    <row r="725" spans="1:63" x14ac:dyDescent="0.2">
      <c r="A725" s="19" t="s">
        <v>700</v>
      </c>
      <c r="B725">
        <v>115</v>
      </c>
      <c r="C725">
        <v>724</v>
      </c>
      <c r="D725">
        <v>2020</v>
      </c>
      <c r="E725">
        <v>-2.3650000000000002</v>
      </c>
      <c r="F725">
        <f t="shared" si="103"/>
        <v>0.12680965147453085</v>
      </c>
      <c r="G725">
        <v>-18.649999999999999</v>
      </c>
      <c r="H725" s="33">
        <v>0</v>
      </c>
      <c r="I725">
        <v>1</v>
      </c>
      <c r="J725">
        <v>5432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1</v>
      </c>
      <c r="R725">
        <v>0</v>
      </c>
      <c r="S725">
        <v>1</v>
      </c>
      <c r="T725">
        <v>2005</v>
      </c>
      <c r="U725">
        <v>2018</v>
      </c>
      <c r="V725">
        <f t="shared" si="104"/>
        <v>2012</v>
      </c>
      <c r="W725">
        <v>1</v>
      </c>
      <c r="X725">
        <v>0</v>
      </c>
      <c r="Y725">
        <v>0</v>
      </c>
      <c r="Z725">
        <v>0</v>
      </c>
      <c r="AA725">
        <v>0</v>
      </c>
      <c r="AB725">
        <v>1</v>
      </c>
      <c r="AC725">
        <v>0</v>
      </c>
      <c r="AD725">
        <v>1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1</v>
      </c>
      <c r="AL725">
        <v>0</v>
      </c>
      <c r="AM725">
        <v>1</v>
      </c>
      <c r="AN725">
        <v>0</v>
      </c>
      <c r="AO725">
        <v>1</v>
      </c>
      <c r="AP725">
        <v>1</v>
      </c>
      <c r="AQ725">
        <v>1</v>
      </c>
      <c r="AR725">
        <v>1</v>
      </c>
      <c r="AS725">
        <v>1</v>
      </c>
      <c r="AT725">
        <v>1</v>
      </c>
      <c r="AU725">
        <v>0</v>
      </c>
      <c r="AV725">
        <v>0</v>
      </c>
      <c r="AW725">
        <v>1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 s="23">
        <v>0</v>
      </c>
      <c r="BK725" s="23">
        <v>0</v>
      </c>
    </row>
    <row r="726" spans="1:63" x14ac:dyDescent="0.2">
      <c r="A726" s="21" t="s">
        <v>706</v>
      </c>
      <c r="B726">
        <v>116</v>
      </c>
      <c r="C726">
        <v>725</v>
      </c>
      <c r="D726">
        <v>2019</v>
      </c>
      <c r="E726">
        <v>-1.2</v>
      </c>
      <c r="F726">
        <f t="shared" si="103"/>
        <v>0.5357142857142857</v>
      </c>
      <c r="G726">
        <v>-2.2400000000000002</v>
      </c>
      <c r="H726" s="33">
        <v>1</v>
      </c>
      <c r="I726">
        <v>1</v>
      </c>
      <c r="J726">
        <v>31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1999</v>
      </c>
      <c r="U726">
        <v>1999</v>
      </c>
      <c r="V726">
        <f t="shared" si="104"/>
        <v>1999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1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1</v>
      </c>
      <c r="AL726">
        <v>1</v>
      </c>
      <c r="AM726">
        <v>0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1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</row>
    <row r="727" spans="1:63" x14ac:dyDescent="0.2">
      <c r="A727" s="21" t="s">
        <v>706</v>
      </c>
      <c r="B727">
        <v>116</v>
      </c>
      <c r="C727">
        <v>726</v>
      </c>
      <c r="D727">
        <v>2019</v>
      </c>
      <c r="E727">
        <v>-1.212</v>
      </c>
      <c r="F727">
        <f t="shared" ref="F727:F729" si="105">E727/G727</f>
        <v>0.54107142857142854</v>
      </c>
      <c r="G727">
        <v>-2.2400000000000002</v>
      </c>
      <c r="H727" s="33">
        <v>1</v>
      </c>
      <c r="I727">
        <v>1</v>
      </c>
      <c r="J727">
        <v>31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1999</v>
      </c>
      <c r="U727">
        <v>1999</v>
      </c>
      <c r="V727">
        <f t="shared" ref="V727:V730" si="106">ROUND(AVERAGE(T727:U727), 0)</f>
        <v>1999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1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1</v>
      </c>
      <c r="AL727">
        <v>0</v>
      </c>
      <c r="AM727">
        <v>1</v>
      </c>
      <c r="AN727">
        <v>1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1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</row>
    <row r="728" spans="1:63" x14ac:dyDescent="0.2">
      <c r="A728" s="21" t="s">
        <v>706</v>
      </c>
      <c r="B728">
        <v>116</v>
      </c>
      <c r="C728">
        <v>727</v>
      </c>
      <c r="D728">
        <v>2019</v>
      </c>
      <c r="E728">
        <v>-0.68400000000000005</v>
      </c>
      <c r="F728">
        <f t="shared" si="105"/>
        <v>0.30535714285714283</v>
      </c>
      <c r="G728">
        <v>-2.2400000000000002</v>
      </c>
      <c r="H728" s="33">
        <v>1</v>
      </c>
      <c r="I728">
        <v>1</v>
      </c>
      <c r="J728">
        <v>31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2007</v>
      </c>
      <c r="U728">
        <v>2007</v>
      </c>
      <c r="V728">
        <f t="shared" si="106"/>
        <v>2007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1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1</v>
      </c>
      <c r="AL728">
        <v>1</v>
      </c>
      <c r="AM728">
        <v>0</v>
      </c>
      <c r="AN728">
        <v>1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1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</row>
    <row r="729" spans="1:63" x14ac:dyDescent="0.2">
      <c r="A729" s="21" t="s">
        <v>706</v>
      </c>
      <c r="B729">
        <v>116</v>
      </c>
      <c r="C729">
        <v>728</v>
      </c>
      <c r="D729">
        <v>2019</v>
      </c>
      <c r="E729">
        <v>-0.69099999999999995</v>
      </c>
      <c r="F729">
        <f t="shared" si="105"/>
        <v>0.30848214285714282</v>
      </c>
      <c r="G729">
        <v>-2.2400000000000002</v>
      </c>
      <c r="H729" s="33">
        <v>1</v>
      </c>
      <c r="I729">
        <v>1</v>
      </c>
      <c r="J729">
        <v>31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2007</v>
      </c>
      <c r="U729">
        <v>2007</v>
      </c>
      <c r="V729">
        <f t="shared" si="106"/>
        <v>2007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1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0</v>
      </c>
      <c r="AM729">
        <v>1</v>
      </c>
      <c r="AN729">
        <v>1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1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</row>
    <row r="730" spans="1:63" x14ac:dyDescent="0.2">
      <c r="A730" s="21" t="s">
        <v>707</v>
      </c>
      <c r="B730">
        <v>117</v>
      </c>
      <c r="C730">
        <v>729</v>
      </c>
      <c r="D730">
        <v>2019</v>
      </c>
      <c r="E730">
        <v>-2.08</v>
      </c>
      <c r="F730">
        <v>0.73199999999999998</v>
      </c>
      <c r="G730">
        <f t="shared" ref="G730" si="107">E730/F730</f>
        <v>-2.8415300546448088</v>
      </c>
      <c r="H730" s="33">
        <v>0</v>
      </c>
      <c r="I730">
        <v>1</v>
      </c>
      <c r="J730">
        <v>2280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1</v>
      </c>
      <c r="T730">
        <v>2001</v>
      </c>
      <c r="U730">
        <v>2010</v>
      </c>
      <c r="V730">
        <f t="shared" si="106"/>
        <v>2006</v>
      </c>
      <c r="W730">
        <v>0</v>
      </c>
      <c r="X730">
        <v>1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1</v>
      </c>
      <c r="AE730">
        <v>1</v>
      </c>
      <c r="AF730">
        <v>0</v>
      </c>
      <c r="AG730">
        <v>0</v>
      </c>
      <c r="AH730">
        <v>1</v>
      </c>
      <c r="AI730">
        <v>0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0</v>
      </c>
      <c r="AP730">
        <v>0</v>
      </c>
      <c r="AQ730">
        <v>1</v>
      </c>
      <c r="AR730">
        <v>0</v>
      </c>
      <c r="AS730">
        <v>0</v>
      </c>
      <c r="AT730">
        <v>0</v>
      </c>
      <c r="AU730">
        <v>1</v>
      </c>
      <c r="AV730">
        <v>1</v>
      </c>
      <c r="AW730">
        <v>1</v>
      </c>
      <c r="AX730">
        <v>0</v>
      </c>
      <c r="AY730">
        <v>1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</row>
    <row r="731" spans="1:63" x14ac:dyDescent="0.2">
      <c r="A731" s="21" t="s">
        <v>707</v>
      </c>
      <c r="B731">
        <v>117</v>
      </c>
      <c r="C731">
        <v>730</v>
      </c>
      <c r="D731">
        <v>2019</v>
      </c>
      <c r="E731">
        <v>-2.262</v>
      </c>
      <c r="F731">
        <v>0.38300000000000001</v>
      </c>
      <c r="G731">
        <f t="shared" ref="G731:G735" si="108">E731/F731</f>
        <v>-5.9060052219321149</v>
      </c>
      <c r="H731" s="33">
        <v>0</v>
      </c>
      <c r="I731">
        <v>1</v>
      </c>
      <c r="J731">
        <v>5300</v>
      </c>
      <c r="K731">
        <v>0</v>
      </c>
      <c r="L731">
        <v>0</v>
      </c>
      <c r="M731">
        <v>1</v>
      </c>
      <c r="N731">
        <v>0</v>
      </c>
      <c r="O731">
        <v>0</v>
      </c>
      <c r="P731">
        <v>0</v>
      </c>
      <c r="Q731">
        <v>1</v>
      </c>
      <c r="R731">
        <v>0</v>
      </c>
      <c r="S731">
        <v>1</v>
      </c>
      <c r="T731">
        <v>2001</v>
      </c>
      <c r="U731">
        <v>2010</v>
      </c>
      <c r="V731">
        <f t="shared" ref="V731:V735" si="109">ROUND(AVERAGE(T731:U731), 0)</f>
        <v>2006</v>
      </c>
      <c r="W731">
        <v>0</v>
      </c>
      <c r="X731">
        <v>1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1</v>
      </c>
      <c r="AE731">
        <v>1</v>
      </c>
      <c r="AF731">
        <v>0</v>
      </c>
      <c r="AG731">
        <v>0</v>
      </c>
      <c r="AH731">
        <v>1</v>
      </c>
      <c r="AI731">
        <v>0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0</v>
      </c>
      <c r="AP731">
        <v>0</v>
      </c>
      <c r="AQ731">
        <v>1</v>
      </c>
      <c r="AR731">
        <v>0</v>
      </c>
      <c r="AS731">
        <v>0</v>
      </c>
      <c r="AT731">
        <v>0</v>
      </c>
      <c r="AU731">
        <v>1</v>
      </c>
      <c r="AV731">
        <v>1</v>
      </c>
      <c r="AW731">
        <v>1</v>
      </c>
      <c r="AX731">
        <v>0</v>
      </c>
      <c r="AY731">
        <v>1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</row>
    <row r="732" spans="1:63" x14ac:dyDescent="0.2">
      <c r="A732" s="21" t="s">
        <v>707</v>
      </c>
      <c r="B732">
        <v>117</v>
      </c>
      <c r="C732">
        <v>731</v>
      </c>
      <c r="D732">
        <v>2019</v>
      </c>
      <c r="E732">
        <v>-2.08</v>
      </c>
      <c r="F732">
        <v>0.24</v>
      </c>
      <c r="G732">
        <f t="shared" si="108"/>
        <v>-8.6666666666666679</v>
      </c>
      <c r="H732" s="33">
        <v>0</v>
      </c>
      <c r="I732">
        <v>1</v>
      </c>
      <c r="J732">
        <v>2280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</v>
      </c>
      <c r="R732">
        <v>0</v>
      </c>
      <c r="S732">
        <v>1</v>
      </c>
      <c r="T732">
        <v>2001</v>
      </c>
      <c r="U732">
        <v>2010</v>
      </c>
      <c r="V732">
        <f t="shared" si="109"/>
        <v>2006</v>
      </c>
      <c r="W732">
        <v>0</v>
      </c>
      <c r="X732">
        <v>1</v>
      </c>
      <c r="Y732">
        <v>0</v>
      </c>
      <c r="Z732">
        <v>1</v>
      </c>
      <c r="AA732">
        <v>0</v>
      </c>
      <c r="AB732">
        <v>0</v>
      </c>
      <c r="AC732">
        <v>0</v>
      </c>
      <c r="AD732">
        <v>1</v>
      </c>
      <c r="AE732">
        <v>1</v>
      </c>
      <c r="AF732">
        <v>0</v>
      </c>
      <c r="AG732">
        <v>0</v>
      </c>
      <c r="AH732">
        <v>1</v>
      </c>
      <c r="AI732">
        <v>0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0</v>
      </c>
      <c r="AP732">
        <v>0</v>
      </c>
      <c r="AQ732">
        <v>1</v>
      </c>
      <c r="AR732">
        <v>0</v>
      </c>
      <c r="AS732">
        <v>0</v>
      </c>
      <c r="AT732">
        <v>0</v>
      </c>
      <c r="AU732">
        <v>1</v>
      </c>
      <c r="AV732">
        <v>1</v>
      </c>
      <c r="AW732">
        <v>1</v>
      </c>
      <c r="AX732">
        <v>0</v>
      </c>
      <c r="AY732">
        <v>1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</row>
    <row r="733" spans="1:63" x14ac:dyDescent="0.2">
      <c r="A733" s="21" t="s">
        <v>707</v>
      </c>
      <c r="B733">
        <v>117</v>
      </c>
      <c r="C733">
        <v>732</v>
      </c>
      <c r="D733">
        <v>2019</v>
      </c>
      <c r="E733">
        <v>-2.069</v>
      </c>
      <c r="F733">
        <v>0.23799999999999999</v>
      </c>
      <c r="G733">
        <f t="shared" si="108"/>
        <v>-8.6932773109243691</v>
      </c>
      <c r="H733" s="33">
        <v>0</v>
      </c>
      <c r="I733">
        <v>1</v>
      </c>
      <c r="J733">
        <v>2280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2001</v>
      </c>
      <c r="U733">
        <v>2010</v>
      </c>
      <c r="V733">
        <f t="shared" si="109"/>
        <v>2006</v>
      </c>
      <c r="W733">
        <v>0</v>
      </c>
      <c r="X733">
        <v>1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1</v>
      </c>
      <c r="AE733">
        <v>1</v>
      </c>
      <c r="AF733">
        <v>0</v>
      </c>
      <c r="AG733">
        <v>0</v>
      </c>
      <c r="AH733">
        <v>1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0</v>
      </c>
      <c r="AP733">
        <v>0</v>
      </c>
      <c r="AQ733">
        <v>1</v>
      </c>
      <c r="AR733">
        <v>0</v>
      </c>
      <c r="AS733">
        <v>0</v>
      </c>
      <c r="AT733">
        <v>0</v>
      </c>
      <c r="AU733">
        <v>1</v>
      </c>
      <c r="AV733">
        <v>1</v>
      </c>
      <c r="AW733">
        <v>1</v>
      </c>
      <c r="AX733">
        <v>0</v>
      </c>
      <c r="AY733">
        <v>1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</row>
    <row r="734" spans="1:63" x14ac:dyDescent="0.2">
      <c r="A734" s="21" t="s">
        <v>707</v>
      </c>
      <c r="B734">
        <v>117</v>
      </c>
      <c r="C734">
        <v>733</v>
      </c>
      <c r="D734">
        <v>2019</v>
      </c>
      <c r="E734">
        <v>-2.0720000000000001</v>
      </c>
      <c r="F734">
        <v>0.24099999999999999</v>
      </c>
      <c r="G734">
        <f t="shared" si="108"/>
        <v>-8.5975103734439848</v>
      </c>
      <c r="H734" s="33">
        <v>0</v>
      </c>
      <c r="I734">
        <v>1</v>
      </c>
      <c r="J734">
        <v>2280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1</v>
      </c>
      <c r="T734">
        <v>2001</v>
      </c>
      <c r="U734">
        <v>2010</v>
      </c>
      <c r="V734">
        <f t="shared" si="109"/>
        <v>2006</v>
      </c>
      <c r="W734">
        <v>0</v>
      </c>
      <c r="X734">
        <v>1</v>
      </c>
      <c r="Y734">
        <v>0</v>
      </c>
      <c r="Z734">
        <v>1</v>
      </c>
      <c r="AA734">
        <v>0</v>
      </c>
      <c r="AB734">
        <v>0</v>
      </c>
      <c r="AC734">
        <v>0</v>
      </c>
      <c r="AD734">
        <v>1</v>
      </c>
      <c r="AE734">
        <v>1</v>
      </c>
      <c r="AF734">
        <v>0</v>
      </c>
      <c r="AG734">
        <v>0</v>
      </c>
      <c r="AH734">
        <v>1</v>
      </c>
      <c r="AI734">
        <v>0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0</v>
      </c>
      <c r="AP734">
        <v>0</v>
      </c>
      <c r="AQ734">
        <v>1</v>
      </c>
      <c r="AR734">
        <v>0</v>
      </c>
      <c r="AS734">
        <v>0</v>
      </c>
      <c r="AT734">
        <v>0</v>
      </c>
      <c r="AU734">
        <v>1</v>
      </c>
      <c r="AV734">
        <v>1</v>
      </c>
      <c r="AW734">
        <v>1</v>
      </c>
      <c r="AX734">
        <v>0</v>
      </c>
      <c r="AY734">
        <v>1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</row>
    <row r="735" spans="1:63" x14ac:dyDescent="0.2">
      <c r="A735" s="21" t="s">
        <v>707</v>
      </c>
      <c r="B735">
        <v>117</v>
      </c>
      <c r="C735">
        <v>734</v>
      </c>
      <c r="D735">
        <v>2019</v>
      </c>
      <c r="E735">
        <v>-2.0739999999999998</v>
      </c>
      <c r="F735">
        <v>0.24099999999999999</v>
      </c>
      <c r="G735">
        <f t="shared" si="108"/>
        <v>-8.605809128630705</v>
      </c>
      <c r="H735" s="33">
        <v>0</v>
      </c>
      <c r="I735">
        <v>1</v>
      </c>
      <c r="J735">
        <v>2280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0</v>
      </c>
      <c r="S735">
        <v>1</v>
      </c>
      <c r="T735">
        <v>2001</v>
      </c>
      <c r="U735">
        <v>2010</v>
      </c>
      <c r="V735">
        <f t="shared" si="109"/>
        <v>2006</v>
      </c>
      <c r="W735">
        <v>0</v>
      </c>
      <c r="X735">
        <v>1</v>
      </c>
      <c r="Y735">
        <v>0</v>
      </c>
      <c r="Z735">
        <v>1</v>
      </c>
      <c r="AA735">
        <v>0</v>
      </c>
      <c r="AB735">
        <v>0</v>
      </c>
      <c r="AC735">
        <v>0</v>
      </c>
      <c r="AD735">
        <v>1</v>
      </c>
      <c r="AE735">
        <v>1</v>
      </c>
      <c r="AF735">
        <v>0</v>
      </c>
      <c r="AG735">
        <v>0</v>
      </c>
      <c r="AH735">
        <v>1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0</v>
      </c>
      <c r="AP735">
        <v>0</v>
      </c>
      <c r="AQ735">
        <v>1</v>
      </c>
      <c r="AR735">
        <v>0</v>
      </c>
      <c r="AS735">
        <v>0</v>
      </c>
      <c r="AT735">
        <v>0</v>
      </c>
      <c r="AU735">
        <v>1</v>
      </c>
      <c r="AV735">
        <v>1</v>
      </c>
      <c r="AW735">
        <v>1</v>
      </c>
      <c r="AX735">
        <v>0</v>
      </c>
      <c r="AY735">
        <v>1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</row>
    <row r="736" spans="1:63" x14ac:dyDescent="0.2">
      <c r="A736" s="21" t="s">
        <v>707</v>
      </c>
      <c r="B736">
        <v>117</v>
      </c>
      <c r="C736">
        <v>735</v>
      </c>
      <c r="D736">
        <v>2019</v>
      </c>
      <c r="E736">
        <v>-2.2610000000000001</v>
      </c>
      <c r="F736">
        <v>0.38100000000000001</v>
      </c>
      <c r="G736">
        <f t="shared" ref="G736:G741" si="110">E736/F736</f>
        <v>-5.9343832020997374</v>
      </c>
      <c r="H736" s="33">
        <v>0</v>
      </c>
      <c r="I736">
        <v>1</v>
      </c>
      <c r="J736">
        <v>5300</v>
      </c>
      <c r="K736">
        <v>0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1</v>
      </c>
      <c r="R736">
        <v>0</v>
      </c>
      <c r="S736">
        <v>1</v>
      </c>
      <c r="T736">
        <v>2001</v>
      </c>
      <c r="U736">
        <v>2010</v>
      </c>
      <c r="V736">
        <f t="shared" ref="V736:V741" si="111">ROUND(AVERAGE(T736:U736), 0)</f>
        <v>2006</v>
      </c>
      <c r="W736">
        <v>0</v>
      </c>
      <c r="X736">
        <v>1</v>
      </c>
      <c r="Y736">
        <v>0</v>
      </c>
      <c r="Z736">
        <v>1</v>
      </c>
      <c r="AA736">
        <v>0</v>
      </c>
      <c r="AB736">
        <v>0</v>
      </c>
      <c r="AC736">
        <v>0</v>
      </c>
      <c r="AD736">
        <v>1</v>
      </c>
      <c r="AE736">
        <v>1</v>
      </c>
      <c r="AF736">
        <v>0</v>
      </c>
      <c r="AG736">
        <v>0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0</v>
      </c>
      <c r="AP736">
        <v>0</v>
      </c>
      <c r="AQ736">
        <v>1</v>
      </c>
      <c r="AR736">
        <v>0</v>
      </c>
      <c r="AS736">
        <v>0</v>
      </c>
      <c r="AT736">
        <v>0</v>
      </c>
      <c r="AU736">
        <v>1</v>
      </c>
      <c r="AV736">
        <v>1</v>
      </c>
      <c r="AW736">
        <v>1</v>
      </c>
      <c r="AX736">
        <v>0</v>
      </c>
      <c r="AY736">
        <v>1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</row>
    <row r="737" spans="1:63" x14ac:dyDescent="0.2">
      <c r="A737" s="21" t="s">
        <v>707</v>
      </c>
      <c r="B737">
        <v>117</v>
      </c>
      <c r="C737">
        <v>736</v>
      </c>
      <c r="D737">
        <v>2019</v>
      </c>
      <c r="E737">
        <v>-2.3159999999999998</v>
      </c>
      <c r="F737">
        <v>0.41</v>
      </c>
      <c r="G737">
        <f t="shared" si="110"/>
        <v>-5.6487804878048777</v>
      </c>
      <c r="H737" s="33">
        <v>0</v>
      </c>
      <c r="I737">
        <v>1</v>
      </c>
      <c r="J737">
        <v>5300</v>
      </c>
      <c r="K737">
        <v>0</v>
      </c>
      <c r="L737">
        <v>0</v>
      </c>
      <c r="M737">
        <v>1</v>
      </c>
      <c r="N737">
        <v>0</v>
      </c>
      <c r="O737">
        <v>0</v>
      </c>
      <c r="P737">
        <v>0</v>
      </c>
      <c r="Q737">
        <v>1</v>
      </c>
      <c r="R737">
        <v>0</v>
      </c>
      <c r="S737">
        <v>1</v>
      </c>
      <c r="T737">
        <v>2001</v>
      </c>
      <c r="U737">
        <v>2010</v>
      </c>
      <c r="V737">
        <f t="shared" si="111"/>
        <v>2006</v>
      </c>
      <c r="W737">
        <v>0</v>
      </c>
      <c r="X737">
        <v>1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1</v>
      </c>
      <c r="AE737">
        <v>1</v>
      </c>
      <c r="AF737">
        <v>0</v>
      </c>
      <c r="AG737">
        <v>0</v>
      </c>
      <c r="AH737">
        <v>1</v>
      </c>
      <c r="AI737">
        <v>0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0</v>
      </c>
      <c r="AP737">
        <v>0</v>
      </c>
      <c r="AQ737">
        <v>1</v>
      </c>
      <c r="AR737">
        <v>0</v>
      </c>
      <c r="AS737">
        <v>0</v>
      </c>
      <c r="AT737">
        <v>0</v>
      </c>
      <c r="AU737">
        <v>1</v>
      </c>
      <c r="AV737">
        <v>1</v>
      </c>
      <c r="AW737">
        <v>1</v>
      </c>
      <c r="AX737">
        <v>0</v>
      </c>
      <c r="AY737">
        <v>1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</row>
    <row r="738" spans="1:63" x14ac:dyDescent="0.2">
      <c r="A738" s="21" t="s">
        <v>707</v>
      </c>
      <c r="B738">
        <v>117</v>
      </c>
      <c r="C738">
        <v>737</v>
      </c>
      <c r="D738">
        <v>2019</v>
      </c>
      <c r="E738">
        <v>-2.363</v>
      </c>
      <c r="F738">
        <v>0.39900000000000002</v>
      </c>
      <c r="G738">
        <f t="shared" si="110"/>
        <v>-5.9223057644110275</v>
      </c>
      <c r="H738" s="33">
        <v>0</v>
      </c>
      <c r="I738">
        <v>1</v>
      </c>
      <c r="J738">
        <v>5300</v>
      </c>
      <c r="K738">
        <v>0</v>
      </c>
      <c r="L738">
        <v>0</v>
      </c>
      <c r="M738">
        <v>1</v>
      </c>
      <c r="N738">
        <v>0</v>
      </c>
      <c r="O738">
        <v>0</v>
      </c>
      <c r="P738">
        <v>0</v>
      </c>
      <c r="Q738">
        <v>1</v>
      </c>
      <c r="R738">
        <v>0</v>
      </c>
      <c r="S738">
        <v>1</v>
      </c>
      <c r="T738">
        <v>2001</v>
      </c>
      <c r="U738">
        <v>2010</v>
      </c>
      <c r="V738">
        <f t="shared" si="111"/>
        <v>2006</v>
      </c>
      <c r="W738">
        <v>0</v>
      </c>
      <c r="X738">
        <v>1</v>
      </c>
      <c r="Y738">
        <v>0</v>
      </c>
      <c r="Z738">
        <v>1</v>
      </c>
      <c r="AA738">
        <v>0</v>
      </c>
      <c r="AB738">
        <v>0</v>
      </c>
      <c r="AC738">
        <v>0</v>
      </c>
      <c r="AD738">
        <v>1</v>
      </c>
      <c r="AE738">
        <v>1</v>
      </c>
      <c r="AF738">
        <v>0</v>
      </c>
      <c r="AG738">
        <v>0</v>
      </c>
      <c r="AH738">
        <v>1</v>
      </c>
      <c r="AI738">
        <v>0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0</v>
      </c>
      <c r="AP738">
        <v>0</v>
      </c>
      <c r="AQ738">
        <v>1</v>
      </c>
      <c r="AR738">
        <v>0</v>
      </c>
      <c r="AS738">
        <v>0</v>
      </c>
      <c r="AT738">
        <v>0</v>
      </c>
      <c r="AU738">
        <v>1</v>
      </c>
      <c r="AV738">
        <v>1</v>
      </c>
      <c r="AW738">
        <v>1</v>
      </c>
      <c r="AX738">
        <v>0</v>
      </c>
      <c r="AY738">
        <v>1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</row>
    <row r="739" spans="1:63" x14ac:dyDescent="0.2">
      <c r="A739" s="21" t="s">
        <v>707</v>
      </c>
      <c r="B739">
        <v>117</v>
      </c>
      <c r="C739">
        <v>738</v>
      </c>
      <c r="D739">
        <v>2019</v>
      </c>
      <c r="E739">
        <v>-2.3839999999999999</v>
      </c>
      <c r="F739">
        <v>0.41299999999999998</v>
      </c>
      <c r="G739">
        <f t="shared" si="110"/>
        <v>-5.7723970944309926</v>
      </c>
      <c r="H739" s="33">
        <v>0</v>
      </c>
      <c r="I739">
        <v>1</v>
      </c>
      <c r="J739">
        <v>5300</v>
      </c>
      <c r="K739">
        <v>0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1</v>
      </c>
      <c r="R739">
        <v>0</v>
      </c>
      <c r="S739">
        <v>1</v>
      </c>
      <c r="T739">
        <v>2001</v>
      </c>
      <c r="U739">
        <v>2010</v>
      </c>
      <c r="V739">
        <f t="shared" si="111"/>
        <v>2006</v>
      </c>
      <c r="W739">
        <v>0</v>
      </c>
      <c r="X739">
        <v>1</v>
      </c>
      <c r="Y739">
        <v>0</v>
      </c>
      <c r="Z739">
        <v>1</v>
      </c>
      <c r="AA739">
        <v>0</v>
      </c>
      <c r="AB739">
        <v>0</v>
      </c>
      <c r="AC739">
        <v>0</v>
      </c>
      <c r="AD739">
        <v>1</v>
      </c>
      <c r="AE739">
        <v>1</v>
      </c>
      <c r="AF739">
        <v>0</v>
      </c>
      <c r="AG739">
        <v>0</v>
      </c>
      <c r="AH739">
        <v>1</v>
      </c>
      <c r="AI739">
        <v>0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0</v>
      </c>
      <c r="AP739">
        <v>0</v>
      </c>
      <c r="AQ739">
        <v>1</v>
      </c>
      <c r="AR739">
        <v>0</v>
      </c>
      <c r="AS739">
        <v>0</v>
      </c>
      <c r="AT739">
        <v>0</v>
      </c>
      <c r="AU739">
        <v>1</v>
      </c>
      <c r="AV739">
        <v>1</v>
      </c>
      <c r="AW739">
        <v>1</v>
      </c>
      <c r="AX739">
        <v>0</v>
      </c>
      <c r="AY739">
        <v>1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</row>
    <row r="740" spans="1:63" x14ac:dyDescent="0.2">
      <c r="A740" s="21" t="s">
        <v>707</v>
      </c>
      <c r="B740">
        <v>117</v>
      </c>
      <c r="C740">
        <v>739</v>
      </c>
      <c r="D740">
        <v>2019</v>
      </c>
      <c r="E740">
        <v>-2.08</v>
      </c>
      <c r="F740">
        <v>0.24</v>
      </c>
      <c r="G740">
        <f t="shared" si="110"/>
        <v>-8.6666666666666679</v>
      </c>
      <c r="H740" s="33">
        <v>0</v>
      </c>
      <c r="I740">
        <v>1</v>
      </c>
      <c r="J740">
        <v>2280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0</v>
      </c>
      <c r="S740">
        <v>1</v>
      </c>
      <c r="T740">
        <v>2001</v>
      </c>
      <c r="U740">
        <v>2010</v>
      </c>
      <c r="V740">
        <f t="shared" si="111"/>
        <v>2006</v>
      </c>
      <c r="W740">
        <v>0</v>
      </c>
      <c r="X740">
        <v>1</v>
      </c>
      <c r="Y740">
        <v>0</v>
      </c>
      <c r="Z740">
        <v>1</v>
      </c>
      <c r="AA740">
        <v>0</v>
      </c>
      <c r="AB740">
        <v>0</v>
      </c>
      <c r="AC740">
        <v>0</v>
      </c>
      <c r="AD740">
        <v>1</v>
      </c>
      <c r="AE740">
        <v>1</v>
      </c>
      <c r="AF740">
        <v>0</v>
      </c>
      <c r="AG740">
        <v>0</v>
      </c>
      <c r="AH740">
        <v>1</v>
      </c>
      <c r="AI740">
        <v>0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0</v>
      </c>
      <c r="AP740">
        <v>0</v>
      </c>
      <c r="AQ740">
        <v>1</v>
      </c>
      <c r="AR740">
        <v>0</v>
      </c>
      <c r="AS740">
        <v>0</v>
      </c>
      <c r="AT740">
        <v>0</v>
      </c>
      <c r="AU740">
        <v>1</v>
      </c>
      <c r="AV740">
        <v>1</v>
      </c>
      <c r="AW740">
        <v>1</v>
      </c>
      <c r="AX740">
        <v>0</v>
      </c>
      <c r="AY740">
        <v>1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</row>
    <row r="741" spans="1:63" x14ac:dyDescent="0.2">
      <c r="A741" s="21" t="s">
        <v>707</v>
      </c>
      <c r="B741">
        <v>117</v>
      </c>
      <c r="C741">
        <v>740</v>
      </c>
      <c r="D741">
        <v>2019</v>
      </c>
      <c r="E741">
        <v>-2.077</v>
      </c>
      <c r="F741">
        <v>0.23899999999999999</v>
      </c>
      <c r="G741">
        <f t="shared" si="110"/>
        <v>-8.6903765690376567</v>
      </c>
      <c r="H741" s="33">
        <v>0</v>
      </c>
      <c r="I741">
        <v>1</v>
      </c>
      <c r="J741">
        <v>2280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</v>
      </c>
      <c r="R741">
        <v>0</v>
      </c>
      <c r="S741">
        <v>1</v>
      </c>
      <c r="T741">
        <v>2001</v>
      </c>
      <c r="U741">
        <v>2010</v>
      </c>
      <c r="V741">
        <f t="shared" si="111"/>
        <v>2006</v>
      </c>
      <c r="W741">
        <v>0</v>
      </c>
      <c r="X741">
        <v>1</v>
      </c>
      <c r="Y741">
        <v>0</v>
      </c>
      <c r="Z741">
        <v>1</v>
      </c>
      <c r="AA741">
        <v>0</v>
      </c>
      <c r="AB741">
        <v>0</v>
      </c>
      <c r="AC741">
        <v>0</v>
      </c>
      <c r="AD741">
        <v>1</v>
      </c>
      <c r="AE741">
        <v>1</v>
      </c>
      <c r="AF741">
        <v>0</v>
      </c>
      <c r="AG741">
        <v>0</v>
      </c>
      <c r="AH741">
        <v>1</v>
      </c>
      <c r="AI741">
        <v>0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0</v>
      </c>
      <c r="AP741">
        <v>0</v>
      </c>
      <c r="AQ741">
        <v>1</v>
      </c>
      <c r="AR741">
        <v>0</v>
      </c>
      <c r="AS741">
        <v>0</v>
      </c>
      <c r="AT741">
        <v>0</v>
      </c>
      <c r="AU741">
        <v>1</v>
      </c>
      <c r="AV741">
        <v>1</v>
      </c>
      <c r="AW741">
        <v>1</v>
      </c>
      <c r="AX741">
        <v>0</v>
      </c>
      <c r="AY741">
        <v>1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</row>
    <row r="742" spans="1:63" x14ac:dyDescent="0.2">
      <c r="A742" s="21" t="s">
        <v>707</v>
      </c>
      <c r="B742">
        <v>117</v>
      </c>
      <c r="C742">
        <v>741</v>
      </c>
      <c r="D742">
        <v>2019</v>
      </c>
      <c r="E742">
        <v>-2.2610000000000001</v>
      </c>
      <c r="F742">
        <v>0.38300000000000001</v>
      </c>
      <c r="G742">
        <f t="shared" ref="G742:G750" si="112">E742/F742</f>
        <v>-5.9033942558746739</v>
      </c>
      <c r="H742" s="33">
        <v>0</v>
      </c>
      <c r="I742">
        <v>1</v>
      </c>
      <c r="J742">
        <v>5300</v>
      </c>
      <c r="K742">
        <v>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1</v>
      </c>
      <c r="T742">
        <v>2001</v>
      </c>
      <c r="U742">
        <v>2010</v>
      </c>
      <c r="V742">
        <f t="shared" ref="V742:V750" si="113">ROUND(AVERAGE(T742:U742), 0)</f>
        <v>2006</v>
      </c>
      <c r="W742">
        <v>0</v>
      </c>
      <c r="X742">
        <v>1</v>
      </c>
      <c r="Y742">
        <v>0</v>
      </c>
      <c r="Z742">
        <v>1</v>
      </c>
      <c r="AA742">
        <v>0</v>
      </c>
      <c r="AB742">
        <v>0</v>
      </c>
      <c r="AC742">
        <v>0</v>
      </c>
      <c r="AD742">
        <v>1</v>
      </c>
      <c r="AE742">
        <v>1</v>
      </c>
      <c r="AF742">
        <v>0</v>
      </c>
      <c r="AG742">
        <v>0</v>
      </c>
      <c r="AH742">
        <v>1</v>
      </c>
      <c r="AI742">
        <v>0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0</v>
      </c>
      <c r="AP742">
        <v>0</v>
      </c>
      <c r="AQ742">
        <v>1</v>
      </c>
      <c r="AR742">
        <v>0</v>
      </c>
      <c r="AS742">
        <v>0</v>
      </c>
      <c r="AT742">
        <v>0</v>
      </c>
      <c r="AU742">
        <v>1</v>
      </c>
      <c r="AV742">
        <v>1</v>
      </c>
      <c r="AW742">
        <v>1</v>
      </c>
      <c r="AX742">
        <v>0</v>
      </c>
      <c r="AY742">
        <v>1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</row>
    <row r="743" spans="1:63" x14ac:dyDescent="0.2">
      <c r="A743" s="21" t="s">
        <v>707</v>
      </c>
      <c r="B743">
        <v>117</v>
      </c>
      <c r="C743">
        <v>742</v>
      </c>
      <c r="D743">
        <v>2019</v>
      </c>
      <c r="E743">
        <v>-2.2610000000000001</v>
      </c>
      <c r="F743">
        <v>0.38300000000000001</v>
      </c>
      <c r="G743">
        <f t="shared" si="112"/>
        <v>-5.9033942558746739</v>
      </c>
      <c r="H743" s="33">
        <v>0</v>
      </c>
      <c r="I743">
        <v>1</v>
      </c>
      <c r="J743">
        <v>5300</v>
      </c>
      <c r="K743">
        <v>0</v>
      </c>
      <c r="L743">
        <v>0</v>
      </c>
      <c r="M743">
        <v>1</v>
      </c>
      <c r="N743">
        <v>0</v>
      </c>
      <c r="O743">
        <v>0</v>
      </c>
      <c r="P743">
        <v>0</v>
      </c>
      <c r="Q743">
        <v>1</v>
      </c>
      <c r="R743">
        <v>0</v>
      </c>
      <c r="S743">
        <v>1</v>
      </c>
      <c r="T743">
        <v>2001</v>
      </c>
      <c r="U743">
        <v>2010</v>
      </c>
      <c r="V743">
        <f t="shared" si="113"/>
        <v>2006</v>
      </c>
      <c r="W743">
        <v>0</v>
      </c>
      <c r="X743">
        <v>1</v>
      </c>
      <c r="Y743">
        <v>0</v>
      </c>
      <c r="Z743">
        <v>1</v>
      </c>
      <c r="AA743">
        <v>0</v>
      </c>
      <c r="AB743">
        <v>0</v>
      </c>
      <c r="AC743">
        <v>0</v>
      </c>
      <c r="AD743">
        <v>1</v>
      </c>
      <c r="AE743">
        <v>1</v>
      </c>
      <c r="AF743">
        <v>0</v>
      </c>
      <c r="AG743">
        <v>0</v>
      </c>
      <c r="AH743">
        <v>1</v>
      </c>
      <c r="AI743">
        <v>0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0</v>
      </c>
      <c r="AP743">
        <v>0</v>
      </c>
      <c r="AQ743">
        <v>1</v>
      </c>
      <c r="AR743">
        <v>0</v>
      </c>
      <c r="AS743">
        <v>0</v>
      </c>
      <c r="AT743">
        <v>0</v>
      </c>
      <c r="AU743">
        <v>1</v>
      </c>
      <c r="AV743">
        <v>1</v>
      </c>
      <c r="AW743">
        <v>1</v>
      </c>
      <c r="AX743">
        <v>0</v>
      </c>
      <c r="AY743">
        <v>1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</row>
    <row r="744" spans="1:63" x14ac:dyDescent="0.2">
      <c r="A744" s="21" t="s">
        <v>707</v>
      </c>
      <c r="B744">
        <v>117</v>
      </c>
      <c r="C744">
        <v>743</v>
      </c>
      <c r="D744">
        <v>2019</v>
      </c>
      <c r="E744">
        <v>-2.0649999999999999</v>
      </c>
      <c r="F744">
        <v>0.23899999999999999</v>
      </c>
      <c r="G744">
        <f t="shared" si="112"/>
        <v>-8.6401673640167367</v>
      </c>
      <c r="H744" s="33">
        <v>0</v>
      </c>
      <c r="I744">
        <v>1</v>
      </c>
      <c r="J744">
        <v>2280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0</v>
      </c>
      <c r="S744">
        <v>1</v>
      </c>
      <c r="T744">
        <v>2001</v>
      </c>
      <c r="U744">
        <v>2010</v>
      </c>
      <c r="V744">
        <f t="shared" si="113"/>
        <v>2006</v>
      </c>
      <c r="W744">
        <v>0</v>
      </c>
      <c r="X744">
        <v>1</v>
      </c>
      <c r="Y744">
        <v>0</v>
      </c>
      <c r="Z744">
        <v>1</v>
      </c>
      <c r="AA744">
        <v>0</v>
      </c>
      <c r="AB744">
        <v>0</v>
      </c>
      <c r="AC744">
        <v>0</v>
      </c>
      <c r="AD744">
        <v>1</v>
      </c>
      <c r="AE744">
        <v>1</v>
      </c>
      <c r="AF744">
        <v>0</v>
      </c>
      <c r="AG744">
        <v>0</v>
      </c>
      <c r="AH744">
        <v>1</v>
      </c>
      <c r="AI744">
        <v>0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0</v>
      </c>
      <c r="AP744">
        <v>0</v>
      </c>
      <c r="AQ744">
        <v>1</v>
      </c>
      <c r="AR744">
        <v>0</v>
      </c>
      <c r="AS744">
        <v>0</v>
      </c>
      <c r="AT744">
        <v>0</v>
      </c>
      <c r="AU744">
        <v>1</v>
      </c>
      <c r="AV744">
        <v>1</v>
      </c>
      <c r="AW744">
        <v>1</v>
      </c>
      <c r="AX744">
        <v>0</v>
      </c>
      <c r="AY744">
        <v>1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</row>
    <row r="745" spans="1:63" x14ac:dyDescent="0.2">
      <c r="A745" s="21" t="s">
        <v>707</v>
      </c>
      <c r="B745">
        <v>117</v>
      </c>
      <c r="C745">
        <v>744</v>
      </c>
      <c r="D745">
        <v>2019</v>
      </c>
      <c r="E745">
        <v>-2.1</v>
      </c>
      <c r="F745">
        <v>0.23599999999999999</v>
      </c>
      <c r="G745">
        <f t="shared" si="112"/>
        <v>-8.898305084745763</v>
      </c>
      <c r="H745" s="33">
        <v>0</v>
      </c>
      <c r="I745">
        <v>1</v>
      </c>
      <c r="J745">
        <v>2280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</v>
      </c>
      <c r="R745">
        <v>0</v>
      </c>
      <c r="S745">
        <v>1</v>
      </c>
      <c r="T745">
        <v>2001</v>
      </c>
      <c r="U745">
        <v>2010</v>
      </c>
      <c r="V745">
        <f t="shared" si="113"/>
        <v>2006</v>
      </c>
      <c r="W745">
        <v>0</v>
      </c>
      <c r="X745">
        <v>1</v>
      </c>
      <c r="Y745">
        <v>0</v>
      </c>
      <c r="Z745">
        <v>1</v>
      </c>
      <c r="AA745">
        <v>0</v>
      </c>
      <c r="AB745">
        <v>0</v>
      </c>
      <c r="AC745">
        <v>0</v>
      </c>
      <c r="AD745">
        <v>1</v>
      </c>
      <c r="AE745">
        <v>1</v>
      </c>
      <c r="AF745">
        <v>0</v>
      </c>
      <c r="AG745">
        <v>0</v>
      </c>
      <c r="AH745">
        <v>1</v>
      </c>
      <c r="AI745">
        <v>0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0</v>
      </c>
      <c r="AP745">
        <v>0</v>
      </c>
      <c r="AQ745">
        <v>1</v>
      </c>
      <c r="AR745">
        <v>0</v>
      </c>
      <c r="AS745">
        <v>0</v>
      </c>
      <c r="AT745">
        <v>0</v>
      </c>
      <c r="AU745">
        <v>1</v>
      </c>
      <c r="AV745">
        <v>1</v>
      </c>
      <c r="AW745">
        <v>1</v>
      </c>
      <c r="AX745">
        <v>0</v>
      </c>
      <c r="AY745">
        <v>1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</row>
    <row r="746" spans="1:63" x14ac:dyDescent="0.2">
      <c r="A746" s="21" t="s">
        <v>707</v>
      </c>
      <c r="B746">
        <v>117</v>
      </c>
      <c r="C746">
        <v>745</v>
      </c>
      <c r="D746">
        <v>2019</v>
      </c>
      <c r="E746">
        <v>-2.0830000000000002</v>
      </c>
      <c r="F746">
        <v>0.23899999999999999</v>
      </c>
      <c r="G746">
        <f t="shared" si="112"/>
        <v>-8.7154811715481184</v>
      </c>
      <c r="H746" s="33">
        <v>0</v>
      </c>
      <c r="I746">
        <v>1</v>
      </c>
      <c r="J746">
        <v>2280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1</v>
      </c>
      <c r="R746">
        <v>0</v>
      </c>
      <c r="S746">
        <v>1</v>
      </c>
      <c r="T746">
        <v>2001</v>
      </c>
      <c r="U746">
        <v>2010</v>
      </c>
      <c r="V746">
        <f t="shared" si="113"/>
        <v>2006</v>
      </c>
      <c r="W746">
        <v>0</v>
      </c>
      <c r="X746">
        <v>1</v>
      </c>
      <c r="Y746">
        <v>0</v>
      </c>
      <c r="Z746">
        <v>1</v>
      </c>
      <c r="AA746">
        <v>0</v>
      </c>
      <c r="AB746">
        <v>0</v>
      </c>
      <c r="AC746">
        <v>0</v>
      </c>
      <c r="AD746">
        <v>1</v>
      </c>
      <c r="AE746">
        <v>1</v>
      </c>
      <c r="AF746">
        <v>0</v>
      </c>
      <c r="AG746">
        <v>0</v>
      </c>
      <c r="AH746">
        <v>1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0</v>
      </c>
      <c r="AP746">
        <v>0</v>
      </c>
      <c r="AQ746">
        <v>1</v>
      </c>
      <c r="AR746">
        <v>0</v>
      </c>
      <c r="AS746">
        <v>0</v>
      </c>
      <c r="AT746">
        <v>0</v>
      </c>
      <c r="AU746">
        <v>1</v>
      </c>
      <c r="AV746">
        <v>1</v>
      </c>
      <c r="AW746">
        <v>1</v>
      </c>
      <c r="AX746">
        <v>0</v>
      </c>
      <c r="AY746">
        <v>1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</row>
    <row r="747" spans="1:63" x14ac:dyDescent="0.2">
      <c r="A747" s="21" t="s">
        <v>707</v>
      </c>
      <c r="B747">
        <v>117</v>
      </c>
      <c r="C747">
        <v>746</v>
      </c>
      <c r="D747">
        <v>2019</v>
      </c>
      <c r="E747">
        <v>-2.2599999999999998</v>
      </c>
      <c r="F747">
        <v>0.39</v>
      </c>
      <c r="G747">
        <f t="shared" si="112"/>
        <v>-5.7948717948717938</v>
      </c>
      <c r="H747" s="33">
        <v>0</v>
      </c>
      <c r="I747">
        <v>1</v>
      </c>
      <c r="J747">
        <v>5300</v>
      </c>
      <c r="K747">
        <v>0</v>
      </c>
      <c r="L747">
        <v>0</v>
      </c>
      <c r="M747">
        <v>1</v>
      </c>
      <c r="N747">
        <v>0</v>
      </c>
      <c r="O747">
        <v>0</v>
      </c>
      <c r="P747">
        <v>0</v>
      </c>
      <c r="Q747">
        <v>1</v>
      </c>
      <c r="R747">
        <v>0</v>
      </c>
      <c r="S747">
        <v>1</v>
      </c>
      <c r="T747">
        <v>2001</v>
      </c>
      <c r="U747">
        <v>2010</v>
      </c>
      <c r="V747">
        <f t="shared" si="113"/>
        <v>2006</v>
      </c>
      <c r="W747">
        <v>0</v>
      </c>
      <c r="X747">
        <v>1</v>
      </c>
      <c r="Y747">
        <v>0</v>
      </c>
      <c r="Z747">
        <v>1</v>
      </c>
      <c r="AA747">
        <v>0</v>
      </c>
      <c r="AB747">
        <v>0</v>
      </c>
      <c r="AC747">
        <v>0</v>
      </c>
      <c r="AD747">
        <v>1</v>
      </c>
      <c r="AE747">
        <v>1</v>
      </c>
      <c r="AF747">
        <v>0</v>
      </c>
      <c r="AG747">
        <v>0</v>
      </c>
      <c r="AH747">
        <v>1</v>
      </c>
      <c r="AI747">
        <v>0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0</v>
      </c>
      <c r="AP747">
        <v>0</v>
      </c>
      <c r="AQ747">
        <v>1</v>
      </c>
      <c r="AR747">
        <v>0</v>
      </c>
      <c r="AS747">
        <v>0</v>
      </c>
      <c r="AT747">
        <v>0</v>
      </c>
      <c r="AU747">
        <v>1</v>
      </c>
      <c r="AV747">
        <v>1</v>
      </c>
      <c r="AW747">
        <v>1</v>
      </c>
      <c r="AX747">
        <v>0</v>
      </c>
      <c r="AY747">
        <v>1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</row>
    <row r="748" spans="1:63" x14ac:dyDescent="0.2">
      <c r="A748" s="21" t="s">
        <v>707</v>
      </c>
      <c r="B748">
        <v>117</v>
      </c>
      <c r="C748">
        <v>747</v>
      </c>
      <c r="D748">
        <v>2019</v>
      </c>
      <c r="E748">
        <v>-2.3679999999999999</v>
      </c>
      <c r="F748">
        <v>0.39</v>
      </c>
      <c r="G748">
        <f t="shared" si="112"/>
        <v>-6.0717948717948715</v>
      </c>
      <c r="H748" s="33">
        <v>0</v>
      </c>
      <c r="I748">
        <v>1</v>
      </c>
      <c r="J748">
        <v>5300</v>
      </c>
      <c r="K748">
        <v>0</v>
      </c>
      <c r="L748">
        <v>0</v>
      </c>
      <c r="M748">
        <v>1</v>
      </c>
      <c r="N748">
        <v>0</v>
      </c>
      <c r="O748">
        <v>0</v>
      </c>
      <c r="P748">
        <v>0</v>
      </c>
      <c r="Q748">
        <v>1</v>
      </c>
      <c r="R748">
        <v>0</v>
      </c>
      <c r="S748">
        <v>1</v>
      </c>
      <c r="T748">
        <v>2001</v>
      </c>
      <c r="U748">
        <v>2010</v>
      </c>
      <c r="V748">
        <f t="shared" si="113"/>
        <v>2006</v>
      </c>
      <c r="W748">
        <v>0</v>
      </c>
      <c r="X748">
        <v>1</v>
      </c>
      <c r="Y748">
        <v>0</v>
      </c>
      <c r="Z748">
        <v>1</v>
      </c>
      <c r="AA748">
        <v>0</v>
      </c>
      <c r="AB748">
        <v>0</v>
      </c>
      <c r="AC748">
        <v>0</v>
      </c>
      <c r="AD748">
        <v>1</v>
      </c>
      <c r="AE748">
        <v>1</v>
      </c>
      <c r="AF748">
        <v>0</v>
      </c>
      <c r="AG748">
        <v>0</v>
      </c>
      <c r="AH748">
        <v>1</v>
      </c>
      <c r="AI748">
        <v>0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0</v>
      </c>
      <c r="AP748">
        <v>0</v>
      </c>
      <c r="AQ748">
        <v>1</v>
      </c>
      <c r="AR748">
        <v>0</v>
      </c>
      <c r="AS748">
        <v>0</v>
      </c>
      <c r="AT748">
        <v>0</v>
      </c>
      <c r="AU748">
        <v>1</v>
      </c>
      <c r="AV748">
        <v>1</v>
      </c>
      <c r="AW748">
        <v>1</v>
      </c>
      <c r="AX748">
        <v>0</v>
      </c>
      <c r="AY748">
        <v>1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</row>
    <row r="749" spans="1:63" x14ac:dyDescent="0.2">
      <c r="A749" s="21" t="s">
        <v>707</v>
      </c>
      <c r="B749">
        <v>117</v>
      </c>
      <c r="C749">
        <v>748</v>
      </c>
      <c r="D749">
        <v>2019</v>
      </c>
      <c r="E749">
        <v>-2.3460000000000001</v>
      </c>
      <c r="F749">
        <v>0.38600000000000001</v>
      </c>
      <c r="G749">
        <f t="shared" si="112"/>
        <v>-6.0777202072538863</v>
      </c>
      <c r="H749" s="33">
        <v>0</v>
      </c>
      <c r="I749">
        <v>1</v>
      </c>
      <c r="J749">
        <v>5300</v>
      </c>
      <c r="K749">
        <v>0</v>
      </c>
      <c r="L749">
        <v>0</v>
      </c>
      <c r="M749">
        <v>1</v>
      </c>
      <c r="N749">
        <v>0</v>
      </c>
      <c r="O749">
        <v>0</v>
      </c>
      <c r="P749">
        <v>0</v>
      </c>
      <c r="Q749">
        <v>1</v>
      </c>
      <c r="R749">
        <v>0</v>
      </c>
      <c r="S749">
        <v>1</v>
      </c>
      <c r="T749">
        <v>2001</v>
      </c>
      <c r="U749">
        <v>2010</v>
      </c>
      <c r="V749">
        <f t="shared" si="113"/>
        <v>2006</v>
      </c>
      <c r="W749">
        <v>0</v>
      </c>
      <c r="X749">
        <v>1</v>
      </c>
      <c r="Y749">
        <v>0</v>
      </c>
      <c r="Z749">
        <v>1</v>
      </c>
      <c r="AA749">
        <v>0</v>
      </c>
      <c r="AB749">
        <v>0</v>
      </c>
      <c r="AC749">
        <v>0</v>
      </c>
      <c r="AD749">
        <v>1</v>
      </c>
      <c r="AE749">
        <v>1</v>
      </c>
      <c r="AF749">
        <v>0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0</v>
      </c>
      <c r="AP749">
        <v>0</v>
      </c>
      <c r="AQ749">
        <v>1</v>
      </c>
      <c r="AR749">
        <v>0</v>
      </c>
      <c r="AS749">
        <v>0</v>
      </c>
      <c r="AT749">
        <v>0</v>
      </c>
      <c r="AU749">
        <v>1</v>
      </c>
      <c r="AV749">
        <v>1</v>
      </c>
      <c r="AW749">
        <v>1</v>
      </c>
      <c r="AX749">
        <v>0</v>
      </c>
      <c r="AY749">
        <v>1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</row>
    <row r="750" spans="1:63" x14ac:dyDescent="0.2">
      <c r="A750" s="21" t="s">
        <v>712</v>
      </c>
      <c r="B750">
        <v>118</v>
      </c>
      <c r="C750">
        <v>749</v>
      </c>
      <c r="D750">
        <v>2017</v>
      </c>
      <c r="E750">
        <v>-0.96540000000000004</v>
      </c>
      <c r="F750">
        <v>0.32079999999999997</v>
      </c>
      <c r="G750">
        <f t="shared" si="112"/>
        <v>-3.0093516209476312</v>
      </c>
      <c r="H750" s="33">
        <v>0</v>
      </c>
      <c r="I750">
        <v>1</v>
      </c>
      <c r="J750">
        <v>231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1</v>
      </c>
      <c r="T750">
        <v>2005</v>
      </c>
      <c r="U750">
        <v>2012</v>
      </c>
      <c r="V750">
        <f t="shared" si="113"/>
        <v>2009</v>
      </c>
      <c r="W750">
        <v>1</v>
      </c>
      <c r="X750">
        <v>0</v>
      </c>
      <c r="Y750">
        <v>0</v>
      </c>
      <c r="Z750">
        <v>0</v>
      </c>
      <c r="AA750">
        <v>0</v>
      </c>
      <c r="AB750">
        <v>1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1</v>
      </c>
      <c r="AL750">
        <v>0</v>
      </c>
      <c r="AM750">
        <v>1</v>
      </c>
      <c r="AN750">
        <v>1</v>
      </c>
      <c r="AO750">
        <v>1</v>
      </c>
      <c r="AP750">
        <v>1</v>
      </c>
      <c r="AQ750">
        <v>1</v>
      </c>
      <c r="AR750">
        <v>1</v>
      </c>
      <c r="AS750">
        <v>0</v>
      </c>
      <c r="AT750">
        <v>1</v>
      </c>
      <c r="AU750">
        <v>0</v>
      </c>
      <c r="AV750">
        <v>0</v>
      </c>
      <c r="AW750">
        <v>1</v>
      </c>
      <c r="AX750">
        <v>0</v>
      </c>
      <c r="AY750">
        <v>1</v>
      </c>
      <c r="AZ750">
        <v>0</v>
      </c>
      <c r="BA750">
        <v>0</v>
      </c>
      <c r="BB750">
        <v>0</v>
      </c>
      <c r="BC750">
        <v>0</v>
      </c>
      <c r="BD750">
        <v>1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1</v>
      </c>
    </row>
    <row r="751" spans="1:63" x14ac:dyDescent="0.2">
      <c r="A751" s="21" t="s">
        <v>712</v>
      </c>
      <c r="B751">
        <v>118</v>
      </c>
      <c r="C751">
        <v>750</v>
      </c>
      <c r="D751">
        <v>2017</v>
      </c>
      <c r="E751">
        <v>-0.71989999999999998</v>
      </c>
      <c r="F751">
        <v>0.36270000000000002</v>
      </c>
      <c r="G751">
        <f t="shared" ref="G751:G752" si="114">E751/F751</f>
        <v>-1.9848359525778878</v>
      </c>
      <c r="H751" s="33">
        <v>0</v>
      </c>
      <c r="I751">
        <v>1</v>
      </c>
      <c r="J751">
        <v>231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1</v>
      </c>
      <c r="T751">
        <v>2005</v>
      </c>
      <c r="U751">
        <v>2012</v>
      </c>
      <c r="V751">
        <f t="shared" ref="V751:V752" si="115">ROUND(AVERAGE(T751:U751), 0)</f>
        <v>2009</v>
      </c>
      <c r="W751">
        <v>1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1</v>
      </c>
      <c r="AL751">
        <v>0</v>
      </c>
      <c r="AM751">
        <v>1</v>
      </c>
      <c r="AN751">
        <v>1</v>
      </c>
      <c r="AO751">
        <v>1</v>
      </c>
      <c r="AP751">
        <v>1</v>
      </c>
      <c r="AQ751">
        <v>1</v>
      </c>
      <c r="AR751">
        <v>1</v>
      </c>
      <c r="AS751">
        <v>0</v>
      </c>
      <c r="AT751">
        <v>1</v>
      </c>
      <c r="AU751">
        <v>0</v>
      </c>
      <c r="AV751">
        <v>0</v>
      </c>
      <c r="AW751">
        <v>1</v>
      </c>
      <c r="AX751">
        <v>0</v>
      </c>
      <c r="AY751">
        <v>1</v>
      </c>
      <c r="AZ751">
        <v>0</v>
      </c>
      <c r="BA751">
        <v>0</v>
      </c>
      <c r="BB751">
        <v>0</v>
      </c>
      <c r="BC751">
        <v>0</v>
      </c>
      <c r="BD751">
        <v>1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1</v>
      </c>
    </row>
    <row r="752" spans="1:63" x14ac:dyDescent="0.2">
      <c r="A752" s="21" t="s">
        <v>712</v>
      </c>
      <c r="B752">
        <v>118</v>
      </c>
      <c r="C752">
        <v>751</v>
      </c>
      <c r="D752">
        <v>2017</v>
      </c>
      <c r="E752">
        <v>-0.93059999999999998</v>
      </c>
      <c r="F752">
        <v>0.3301</v>
      </c>
      <c r="G752">
        <f t="shared" si="114"/>
        <v>-2.8191457134201756</v>
      </c>
      <c r="H752" s="33">
        <v>0</v>
      </c>
      <c r="I752">
        <v>1</v>
      </c>
      <c r="J752">
        <v>231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</v>
      </c>
      <c r="T752">
        <v>2005</v>
      </c>
      <c r="U752">
        <v>2012</v>
      </c>
      <c r="V752">
        <f t="shared" si="115"/>
        <v>2009</v>
      </c>
      <c r="W752">
        <v>1</v>
      </c>
      <c r="X752">
        <v>0</v>
      </c>
      <c r="Y752">
        <v>0</v>
      </c>
      <c r="Z752">
        <v>0</v>
      </c>
      <c r="AA752">
        <v>0</v>
      </c>
      <c r="AB752">
        <v>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1</v>
      </c>
      <c r="AL752">
        <v>0</v>
      </c>
      <c r="AM752">
        <v>1</v>
      </c>
      <c r="AN752">
        <v>1</v>
      </c>
      <c r="AO752">
        <v>1</v>
      </c>
      <c r="AP752">
        <v>1</v>
      </c>
      <c r="AQ752">
        <v>1</v>
      </c>
      <c r="AR752">
        <v>1</v>
      </c>
      <c r="AS752">
        <v>0</v>
      </c>
      <c r="AT752">
        <v>1</v>
      </c>
      <c r="AU752">
        <v>0</v>
      </c>
      <c r="AV752">
        <v>0</v>
      </c>
      <c r="AW752">
        <v>1</v>
      </c>
      <c r="AX752">
        <v>0</v>
      </c>
      <c r="AY752">
        <v>1</v>
      </c>
      <c r="AZ752">
        <v>0</v>
      </c>
      <c r="BA752">
        <v>0</v>
      </c>
      <c r="BB752">
        <v>0</v>
      </c>
      <c r="BC752">
        <v>0</v>
      </c>
      <c r="BD752">
        <v>1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1</v>
      </c>
    </row>
    <row r="753" spans="1:63" x14ac:dyDescent="0.2">
      <c r="A753" s="21" t="s">
        <v>712</v>
      </c>
      <c r="B753">
        <v>118</v>
      </c>
      <c r="C753">
        <v>752</v>
      </c>
      <c r="D753">
        <v>2017</v>
      </c>
      <c r="E753">
        <v>-0.66679999999999995</v>
      </c>
      <c r="F753">
        <v>0.36720000000000003</v>
      </c>
      <c r="G753">
        <f t="shared" ref="G753:G756" si="116">E753/F753</f>
        <v>-1.8159041394335509</v>
      </c>
      <c r="H753" s="33">
        <v>0</v>
      </c>
      <c r="I753">
        <v>1</v>
      </c>
      <c r="J753">
        <v>231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1</v>
      </c>
      <c r="T753">
        <v>2005</v>
      </c>
      <c r="U753">
        <v>2012</v>
      </c>
      <c r="V753">
        <f t="shared" ref="V753:V756" si="117">ROUND(AVERAGE(T753:U753), 0)</f>
        <v>2009</v>
      </c>
      <c r="W753">
        <v>1</v>
      </c>
      <c r="X753">
        <v>0</v>
      </c>
      <c r="Y753">
        <v>0</v>
      </c>
      <c r="Z753">
        <v>0</v>
      </c>
      <c r="AA753">
        <v>0</v>
      </c>
      <c r="AB753">
        <v>1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1</v>
      </c>
      <c r="AN753">
        <v>1</v>
      </c>
      <c r="AO753">
        <v>1</v>
      </c>
      <c r="AP753">
        <v>1</v>
      </c>
      <c r="AQ753">
        <v>1</v>
      </c>
      <c r="AR753">
        <v>1</v>
      </c>
      <c r="AS753">
        <v>0</v>
      </c>
      <c r="AT753">
        <v>1</v>
      </c>
      <c r="AU753">
        <v>0</v>
      </c>
      <c r="AV753">
        <v>0</v>
      </c>
      <c r="AW753">
        <v>1</v>
      </c>
      <c r="AX753">
        <v>0</v>
      </c>
      <c r="AY753">
        <v>1</v>
      </c>
      <c r="AZ753">
        <v>0</v>
      </c>
      <c r="BA753">
        <v>0</v>
      </c>
      <c r="BB753">
        <v>0</v>
      </c>
      <c r="BC753">
        <v>0</v>
      </c>
      <c r="BD753">
        <v>1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1</v>
      </c>
    </row>
    <row r="754" spans="1:63" x14ac:dyDescent="0.2">
      <c r="A754" s="21" t="s">
        <v>712</v>
      </c>
      <c r="B754">
        <v>118</v>
      </c>
      <c r="C754">
        <v>753</v>
      </c>
      <c r="D754">
        <v>2017</v>
      </c>
      <c r="E754">
        <v>-0.8085</v>
      </c>
      <c r="F754">
        <v>0.19889999999999999</v>
      </c>
      <c r="G754">
        <f t="shared" si="116"/>
        <v>-4.0648567119155352</v>
      </c>
      <c r="H754" s="33">
        <v>0</v>
      </c>
      <c r="I754">
        <v>1</v>
      </c>
      <c r="J754">
        <v>231</v>
      </c>
      <c r="K754">
        <v>0</v>
      </c>
      <c r="L754">
        <v>0</v>
      </c>
      <c r="M754">
        <v>1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1</v>
      </c>
      <c r="T754">
        <v>2005</v>
      </c>
      <c r="U754">
        <v>2012</v>
      </c>
      <c r="V754">
        <f t="shared" si="117"/>
        <v>2009</v>
      </c>
      <c r="W754">
        <v>1</v>
      </c>
      <c r="X754">
        <v>0</v>
      </c>
      <c r="Y754">
        <v>0</v>
      </c>
      <c r="Z754">
        <v>0</v>
      </c>
      <c r="AA754">
        <v>0</v>
      </c>
      <c r="AB754">
        <v>1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1</v>
      </c>
      <c r="AL754">
        <v>0</v>
      </c>
      <c r="AM754">
        <v>1</v>
      </c>
      <c r="AN754">
        <v>1</v>
      </c>
      <c r="AO754">
        <v>1</v>
      </c>
      <c r="AP754">
        <v>1</v>
      </c>
      <c r="AQ754">
        <v>1</v>
      </c>
      <c r="AR754">
        <v>1</v>
      </c>
      <c r="AS754">
        <v>0</v>
      </c>
      <c r="AT754">
        <v>1</v>
      </c>
      <c r="AU754">
        <v>0</v>
      </c>
      <c r="AV754">
        <v>0</v>
      </c>
      <c r="AW754">
        <v>1</v>
      </c>
      <c r="AX754">
        <v>0</v>
      </c>
      <c r="AY754">
        <v>1</v>
      </c>
      <c r="AZ754">
        <v>0</v>
      </c>
      <c r="BA754">
        <v>0</v>
      </c>
      <c r="BB754">
        <v>0</v>
      </c>
      <c r="BC754">
        <v>0</v>
      </c>
      <c r="BD754">
        <v>1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1</v>
      </c>
    </row>
    <row r="755" spans="1:63" x14ac:dyDescent="0.2">
      <c r="A755" s="21" t="s">
        <v>712</v>
      </c>
      <c r="B755">
        <v>118</v>
      </c>
      <c r="C755">
        <v>754</v>
      </c>
      <c r="D755">
        <v>2017</v>
      </c>
      <c r="E755">
        <v>-0.40689999999999998</v>
      </c>
      <c r="F755">
        <v>0.23480000000000001</v>
      </c>
      <c r="G755">
        <f t="shared" si="116"/>
        <v>-1.7329642248722315</v>
      </c>
      <c r="H755" s="33">
        <v>0</v>
      </c>
      <c r="I755">
        <v>1</v>
      </c>
      <c r="J755">
        <v>231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</v>
      </c>
      <c r="T755">
        <v>2005</v>
      </c>
      <c r="U755">
        <v>2012</v>
      </c>
      <c r="V755">
        <f t="shared" si="117"/>
        <v>2009</v>
      </c>
      <c r="W755">
        <v>1</v>
      </c>
      <c r="X755">
        <v>0</v>
      </c>
      <c r="Y755">
        <v>0</v>
      </c>
      <c r="Z755">
        <v>0</v>
      </c>
      <c r="AA755">
        <v>0</v>
      </c>
      <c r="AB755">
        <v>1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1</v>
      </c>
      <c r="AL755">
        <v>0</v>
      </c>
      <c r="AM755">
        <v>1</v>
      </c>
      <c r="AN755">
        <v>1</v>
      </c>
      <c r="AO755">
        <v>1</v>
      </c>
      <c r="AP755">
        <v>1</v>
      </c>
      <c r="AQ755">
        <v>1</v>
      </c>
      <c r="AR755">
        <v>1</v>
      </c>
      <c r="AS755">
        <v>0</v>
      </c>
      <c r="AT755">
        <v>1</v>
      </c>
      <c r="AU755">
        <v>0</v>
      </c>
      <c r="AV755">
        <v>0</v>
      </c>
      <c r="AW755">
        <v>1</v>
      </c>
      <c r="AX755">
        <v>0</v>
      </c>
      <c r="AY755">
        <v>1</v>
      </c>
      <c r="AZ755">
        <v>0</v>
      </c>
      <c r="BA755">
        <v>0</v>
      </c>
      <c r="BB755">
        <v>0</v>
      </c>
      <c r="BC755">
        <v>0</v>
      </c>
      <c r="BD755">
        <v>1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1</v>
      </c>
    </row>
    <row r="756" spans="1:63" x14ac:dyDescent="0.2">
      <c r="A756" s="21" t="s">
        <v>712</v>
      </c>
      <c r="B756">
        <v>118</v>
      </c>
      <c r="C756">
        <v>755</v>
      </c>
      <c r="D756">
        <v>2017</v>
      </c>
      <c r="E756">
        <v>-0.82410000000000005</v>
      </c>
      <c r="F756">
        <v>0.18729999999999999</v>
      </c>
      <c r="G756">
        <f t="shared" si="116"/>
        <v>-4.3998932194340634</v>
      </c>
      <c r="H756" s="33">
        <v>0</v>
      </c>
      <c r="I756">
        <v>1</v>
      </c>
      <c r="J756">
        <v>231</v>
      </c>
      <c r="K756">
        <v>0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1</v>
      </c>
      <c r="T756">
        <v>2005</v>
      </c>
      <c r="U756">
        <v>2012</v>
      </c>
      <c r="V756">
        <f t="shared" si="117"/>
        <v>2009</v>
      </c>
      <c r="W756">
        <v>1</v>
      </c>
      <c r="X756">
        <v>0</v>
      </c>
      <c r="Y756">
        <v>0</v>
      </c>
      <c r="Z756">
        <v>0</v>
      </c>
      <c r="AA756">
        <v>0</v>
      </c>
      <c r="AB756">
        <v>1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1</v>
      </c>
      <c r="AL756">
        <v>0</v>
      </c>
      <c r="AM756">
        <v>1</v>
      </c>
      <c r="AN756">
        <v>1</v>
      </c>
      <c r="AO756">
        <v>1</v>
      </c>
      <c r="AP756">
        <v>1</v>
      </c>
      <c r="AQ756">
        <v>1</v>
      </c>
      <c r="AR756">
        <v>1</v>
      </c>
      <c r="AS756">
        <v>0</v>
      </c>
      <c r="AT756">
        <v>1</v>
      </c>
      <c r="AU756">
        <v>0</v>
      </c>
      <c r="AV756">
        <v>0</v>
      </c>
      <c r="AW756">
        <v>1</v>
      </c>
      <c r="AX756">
        <v>0</v>
      </c>
      <c r="AY756">
        <v>1</v>
      </c>
      <c r="AZ756">
        <v>0</v>
      </c>
      <c r="BA756">
        <v>0</v>
      </c>
      <c r="BB756">
        <v>0</v>
      </c>
      <c r="BC756">
        <v>0</v>
      </c>
      <c r="BD756">
        <v>1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1</v>
      </c>
    </row>
    <row r="757" spans="1:63" x14ac:dyDescent="0.2">
      <c r="A757" s="21" t="s">
        <v>712</v>
      </c>
      <c r="B757">
        <v>118</v>
      </c>
      <c r="C757">
        <v>756</v>
      </c>
      <c r="D757">
        <v>2017</v>
      </c>
      <c r="E757">
        <v>-0.42320000000000002</v>
      </c>
      <c r="F757">
        <v>0.21920000000000001</v>
      </c>
      <c r="G757">
        <f t="shared" ref="G757" si="118">E757/F757</f>
        <v>-1.9306569343065694</v>
      </c>
      <c r="H757" s="33">
        <v>0</v>
      </c>
      <c r="I757">
        <v>1</v>
      </c>
      <c r="J757">
        <v>231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</v>
      </c>
      <c r="T757">
        <v>2005</v>
      </c>
      <c r="U757">
        <v>2012</v>
      </c>
      <c r="V757">
        <f t="shared" ref="V757:V758" si="119">ROUND(AVERAGE(T757:U757), 0)</f>
        <v>2009</v>
      </c>
      <c r="W757">
        <v>1</v>
      </c>
      <c r="X757">
        <v>0</v>
      </c>
      <c r="Y757">
        <v>0</v>
      </c>
      <c r="Z757">
        <v>0</v>
      </c>
      <c r="AA757">
        <v>0</v>
      </c>
      <c r="AB757">
        <v>1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1</v>
      </c>
      <c r="AL757">
        <v>0</v>
      </c>
      <c r="AM757">
        <v>1</v>
      </c>
      <c r="AN757">
        <v>1</v>
      </c>
      <c r="AO757">
        <v>1</v>
      </c>
      <c r="AP757">
        <v>1</v>
      </c>
      <c r="AQ757">
        <v>1</v>
      </c>
      <c r="AR757">
        <v>1</v>
      </c>
      <c r="AS757">
        <v>0</v>
      </c>
      <c r="AT757">
        <v>1</v>
      </c>
      <c r="AU757">
        <v>0</v>
      </c>
      <c r="AV757">
        <v>0</v>
      </c>
      <c r="AW757">
        <v>1</v>
      </c>
      <c r="AX757">
        <v>0</v>
      </c>
      <c r="AY757">
        <v>1</v>
      </c>
      <c r="AZ757">
        <v>0</v>
      </c>
      <c r="BA757">
        <v>0</v>
      </c>
      <c r="BB757">
        <v>0</v>
      </c>
      <c r="BC757">
        <v>0</v>
      </c>
      <c r="BD757">
        <v>1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1</v>
      </c>
    </row>
    <row r="758" spans="1:63" x14ac:dyDescent="0.2">
      <c r="A758" s="21" t="s">
        <v>721</v>
      </c>
      <c r="B758">
        <v>119</v>
      </c>
      <c r="C758">
        <v>757</v>
      </c>
      <c r="D758">
        <v>2017</v>
      </c>
      <c r="E758">
        <v>-1.1180000000000001</v>
      </c>
      <c r="F758">
        <f t="shared" ref="F758" si="120">E758/G758</f>
        <v>5.6265727226975343E-2</v>
      </c>
      <c r="G758">
        <v>-19.87</v>
      </c>
      <c r="H758" s="33">
        <v>0</v>
      </c>
      <c r="I758">
        <v>1</v>
      </c>
      <c r="J758">
        <v>2299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1</v>
      </c>
      <c r="T758">
        <v>2008</v>
      </c>
      <c r="U758">
        <v>2012</v>
      </c>
      <c r="V758">
        <f t="shared" si="119"/>
        <v>2010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1</v>
      </c>
      <c r="AE758">
        <v>0</v>
      </c>
      <c r="AF758">
        <v>1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1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1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</row>
    <row r="759" spans="1:63" x14ac:dyDescent="0.2">
      <c r="A759" s="21" t="s">
        <v>721</v>
      </c>
      <c r="B759">
        <v>119</v>
      </c>
      <c r="C759">
        <v>758</v>
      </c>
      <c r="D759">
        <v>2017</v>
      </c>
      <c r="E759">
        <v>-1.115</v>
      </c>
      <c r="F759">
        <f t="shared" ref="F759:F761" si="121">E759/G759</f>
        <v>5.5610972568578554E-2</v>
      </c>
      <c r="G759">
        <v>-20.05</v>
      </c>
      <c r="H759" s="33">
        <v>0</v>
      </c>
      <c r="I759">
        <v>1</v>
      </c>
      <c r="J759">
        <v>2095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1</v>
      </c>
      <c r="T759">
        <v>2008</v>
      </c>
      <c r="U759">
        <v>2012</v>
      </c>
      <c r="V759">
        <f t="shared" ref="V759:V762" si="122">ROUND(AVERAGE(T759:U759), 0)</f>
        <v>2010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1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1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1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</row>
    <row r="760" spans="1:63" x14ac:dyDescent="0.2">
      <c r="A760" s="21" t="s">
        <v>721</v>
      </c>
      <c r="B760">
        <v>119</v>
      </c>
      <c r="C760">
        <v>759</v>
      </c>
      <c r="D760">
        <v>2017</v>
      </c>
      <c r="E760">
        <v>-1.115</v>
      </c>
      <c r="F760">
        <f t="shared" si="121"/>
        <v>5.5225359088657749E-2</v>
      </c>
      <c r="G760">
        <v>-20.190000000000001</v>
      </c>
      <c r="H760" s="33">
        <v>0</v>
      </c>
      <c r="I760">
        <v>1</v>
      </c>
      <c r="J760">
        <v>2095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2008</v>
      </c>
      <c r="U760">
        <v>2012</v>
      </c>
      <c r="V760">
        <f t="shared" si="122"/>
        <v>2010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1</v>
      </c>
      <c r="AE760">
        <v>0</v>
      </c>
      <c r="AF760">
        <v>1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1</v>
      </c>
      <c r="AN760">
        <v>0</v>
      </c>
      <c r="AO760">
        <v>1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1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</row>
    <row r="761" spans="1:63" x14ac:dyDescent="0.2">
      <c r="A761" s="21" t="s">
        <v>721</v>
      </c>
      <c r="B761">
        <v>119</v>
      </c>
      <c r="C761">
        <v>760</v>
      </c>
      <c r="D761">
        <v>2017</v>
      </c>
      <c r="E761">
        <v>-1.1180000000000001</v>
      </c>
      <c r="F761">
        <f t="shared" si="121"/>
        <v>5.5019685039370082E-2</v>
      </c>
      <c r="G761">
        <v>-20.32</v>
      </c>
      <c r="H761" s="33">
        <v>0</v>
      </c>
      <c r="I761">
        <v>1</v>
      </c>
      <c r="J761">
        <v>2095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1</v>
      </c>
      <c r="T761">
        <v>2008</v>
      </c>
      <c r="U761">
        <v>2012</v>
      </c>
      <c r="V761">
        <f t="shared" si="122"/>
        <v>2010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1</v>
      </c>
      <c r="AE761">
        <v>0</v>
      </c>
      <c r="AF761">
        <v>1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1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1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</row>
    <row r="762" spans="1:63" x14ac:dyDescent="0.2">
      <c r="A762" s="21" t="s">
        <v>724</v>
      </c>
      <c r="B762">
        <v>120</v>
      </c>
      <c r="C762">
        <v>761</v>
      </c>
      <c r="D762">
        <v>2016</v>
      </c>
      <c r="E762">
        <v>-0.29899999999999999</v>
      </c>
      <c r="F762">
        <v>0.34499999999999997</v>
      </c>
      <c r="G762">
        <f t="shared" ref="G762" si="123">E762/F762</f>
        <v>-0.8666666666666667</v>
      </c>
      <c r="H762" s="33">
        <v>0</v>
      </c>
      <c r="I762">
        <v>1</v>
      </c>
      <c r="J762">
        <v>132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1</v>
      </c>
      <c r="S762">
        <v>1</v>
      </c>
      <c r="T762">
        <v>1995</v>
      </c>
      <c r="U762">
        <v>2012</v>
      </c>
      <c r="V762">
        <f t="shared" si="122"/>
        <v>2004</v>
      </c>
      <c r="W762">
        <v>1</v>
      </c>
      <c r="X762">
        <v>0</v>
      </c>
      <c r="Y762">
        <v>0</v>
      </c>
      <c r="Z762">
        <v>0</v>
      </c>
      <c r="AA762">
        <v>0</v>
      </c>
      <c r="AB762">
        <v>1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1</v>
      </c>
      <c r="AL762">
        <v>1</v>
      </c>
      <c r="AM762">
        <v>1</v>
      </c>
      <c r="AN762">
        <v>0</v>
      </c>
      <c r="AO762">
        <v>1</v>
      </c>
      <c r="AP762">
        <v>1</v>
      </c>
      <c r="AQ762">
        <v>0</v>
      </c>
      <c r="AR762">
        <v>1</v>
      </c>
      <c r="AS762">
        <v>0</v>
      </c>
      <c r="AT762">
        <v>1</v>
      </c>
      <c r="AU762">
        <v>0</v>
      </c>
      <c r="AV762">
        <v>0</v>
      </c>
      <c r="AW762">
        <v>1</v>
      </c>
      <c r="AX762">
        <v>0</v>
      </c>
      <c r="AY762">
        <v>1</v>
      </c>
      <c r="AZ762">
        <v>0</v>
      </c>
      <c r="BA762">
        <v>0</v>
      </c>
      <c r="BB762">
        <v>0</v>
      </c>
      <c r="BC762">
        <v>0</v>
      </c>
      <c r="BD762">
        <v>1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</row>
    <row r="763" spans="1:63" x14ac:dyDescent="0.2">
      <c r="A763" s="21" t="s">
        <v>724</v>
      </c>
      <c r="B763">
        <v>120</v>
      </c>
      <c r="C763">
        <v>762</v>
      </c>
      <c r="D763">
        <v>2016</v>
      </c>
      <c r="E763">
        <v>-1.2270000000000001</v>
      </c>
      <c r="F763">
        <v>0.32900000000000001</v>
      </c>
      <c r="G763">
        <f t="shared" ref="G763" si="124">E763/F763</f>
        <v>-3.7294832826747721</v>
      </c>
      <c r="H763" s="33">
        <v>0</v>
      </c>
      <c r="I763">
        <v>1</v>
      </c>
      <c r="J763">
        <v>256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1</v>
      </c>
      <c r="T763">
        <v>2005</v>
      </c>
      <c r="U763">
        <v>2012</v>
      </c>
      <c r="V763">
        <f t="shared" ref="V763" si="125">ROUND(AVERAGE(T763:U763), 0)</f>
        <v>2009</v>
      </c>
      <c r="W763">
        <v>1</v>
      </c>
      <c r="X763">
        <v>0</v>
      </c>
      <c r="Y763">
        <v>0</v>
      </c>
      <c r="Z763">
        <v>0</v>
      </c>
      <c r="AA763">
        <v>0</v>
      </c>
      <c r="AB763">
        <v>1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1</v>
      </c>
      <c r="AL763">
        <v>1</v>
      </c>
      <c r="AM763">
        <v>1</v>
      </c>
      <c r="AN763">
        <v>0</v>
      </c>
      <c r="AO763">
        <v>1</v>
      </c>
      <c r="AP763">
        <v>1</v>
      </c>
      <c r="AQ763">
        <v>0</v>
      </c>
      <c r="AR763">
        <v>1</v>
      </c>
      <c r="AS763">
        <v>0</v>
      </c>
      <c r="AT763">
        <v>1</v>
      </c>
      <c r="AU763">
        <v>0</v>
      </c>
      <c r="AV763">
        <v>0</v>
      </c>
      <c r="AW763">
        <v>1</v>
      </c>
      <c r="AX763">
        <v>0</v>
      </c>
      <c r="AY763">
        <v>1</v>
      </c>
      <c r="AZ763">
        <v>0</v>
      </c>
      <c r="BA763">
        <v>0</v>
      </c>
      <c r="BB763">
        <v>0</v>
      </c>
      <c r="BC763">
        <v>0</v>
      </c>
      <c r="BD763">
        <v>1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</row>
    <row r="764" spans="1:63" x14ac:dyDescent="0.2">
      <c r="A764" s="21" t="s">
        <v>724</v>
      </c>
      <c r="B764">
        <v>120</v>
      </c>
      <c r="C764">
        <v>763</v>
      </c>
      <c r="D764">
        <v>2016</v>
      </c>
      <c r="E764">
        <v>-2.0249999999999999</v>
      </c>
      <c r="F764">
        <v>0.24399999999999999</v>
      </c>
      <c r="G764">
        <f t="shared" ref="G764" si="126">E764/F764</f>
        <v>-8.2991803278688518</v>
      </c>
      <c r="H764" s="33">
        <v>0</v>
      </c>
      <c r="I764">
        <v>1</v>
      </c>
      <c r="J764">
        <v>1368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</v>
      </c>
      <c r="S764">
        <v>1</v>
      </c>
      <c r="T764">
        <v>2005</v>
      </c>
      <c r="U764">
        <v>2013</v>
      </c>
      <c r="V764">
        <f t="shared" ref="V764" si="127">ROUND(AVERAGE(T764:U764), 0)</f>
        <v>2009</v>
      </c>
      <c r="W764">
        <v>1</v>
      </c>
      <c r="X764">
        <v>0</v>
      </c>
      <c r="Y764">
        <v>0</v>
      </c>
      <c r="Z764">
        <v>0</v>
      </c>
      <c r="AA764">
        <v>0</v>
      </c>
      <c r="AB764">
        <v>1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1</v>
      </c>
      <c r="AL764">
        <v>1</v>
      </c>
      <c r="AM764">
        <v>1</v>
      </c>
      <c r="AN764">
        <v>0</v>
      </c>
      <c r="AO764">
        <v>1</v>
      </c>
      <c r="AP764">
        <v>1</v>
      </c>
      <c r="AQ764">
        <v>0</v>
      </c>
      <c r="AR764">
        <v>1</v>
      </c>
      <c r="AS764">
        <v>0</v>
      </c>
      <c r="AT764">
        <v>1</v>
      </c>
      <c r="AU764">
        <v>0</v>
      </c>
      <c r="AV764">
        <v>0</v>
      </c>
      <c r="AW764">
        <v>0</v>
      </c>
      <c r="AX764">
        <v>0</v>
      </c>
      <c r="AY764">
        <v>1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</row>
  </sheetData>
  <phoneticPr fontId="1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Search strategy (Scopus)</vt:lpstr>
      <vt:lpstr>Search strategy (google scholar</vt:lpstr>
      <vt:lpstr>Studies</vt:lpstr>
      <vt:lpstr>Legend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Graaff, T. de (Thomas)</dc:creator>
  <cp:keywords/>
  <dc:description/>
  <cp:lastModifiedBy>Thomas de Graaff</cp:lastModifiedBy>
  <cp:revision/>
  <dcterms:created xsi:type="dcterms:W3CDTF">2015-06-05T18:17:20Z</dcterms:created>
  <dcterms:modified xsi:type="dcterms:W3CDTF">2023-03-26T07:57:07Z</dcterms:modified>
  <cp:category/>
  <cp:contentStatus/>
</cp:coreProperties>
</file>