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<sst xmlns="http://schemas.openxmlformats.org/spreadsheetml/2006/main" count="381" uniqueCount="202">
  <si>
    <t>FX6-60S-0.8SV(71)</t>
  </si>
  <si>
    <t>https://ie.rs-online.com/web/p/pcb-sockets/7294151/</t>
  </si>
  <si>
    <t>RS</t>
  </si>
  <si>
    <t>729-4151</t>
  </si>
  <si>
    <t>P20226</t>
  </si>
  <si>
    <t>PSPRTmotherboard</t>
  </si>
  <si>
    <t>BASKET</t>
  </si>
  <si>
    <t>FX6-60P-0.8SV(71)</t>
  </si>
  <si>
    <t>https://ie.rs-online.com/web/p/pcb-headers/7294094/</t>
  </si>
  <si>
    <t>729-4094</t>
  </si>
  <si>
    <t>FX6-60P-0.8SV2(71)</t>
  </si>
  <si>
    <t>https://ie.rs-online.com/web/p/pcb-headers/7294139/</t>
  </si>
  <si>
    <t>729-4095</t>
  </si>
  <si>
    <t>DB25S364TLF</t>
  </si>
  <si>
    <t>https://ie.rs-online.com/web/p/d-sub-connectors/0251659/</t>
  </si>
  <si>
    <t>251-659</t>
  </si>
  <si>
    <t>DA15P364TXLF</t>
  </si>
  <si>
    <t>https://ie.rs-online.com/web/p/d-sub-connectors/0251267/</t>
  </si>
  <si>
    <t>251-267</t>
  </si>
  <si>
    <t>EPM240GT100C5N</t>
  </si>
  <si>
    <t>https://ie.rs-online.com/web/p/cplds/6244262/</t>
  </si>
  <si>
    <t>624-4262</t>
  </si>
  <si>
    <t>SFH 2700 FA IR Si Photodiode</t>
  </si>
  <si>
    <t>https://ie.rs-online.com/web/p/photodiodes/1764204/</t>
  </si>
  <si>
    <t>176-4204</t>
  </si>
  <si>
    <t>LP3893ESX-1.2/NOPB</t>
  </si>
  <si>
    <t>https://www.mouser.ie/ProductDetail/Texas-Instruments/LP3893ESX-12-NOPB?qs=1FNqv8aZn1TYUc8YOykbHw%3D%3D</t>
  </si>
  <si>
    <t>926-LP3893ESX12NOPB</t>
  </si>
  <si>
    <t>NO STOCK</t>
  </si>
  <si>
    <t xml:space="preserve">Hammond 1598 Black </t>
  </si>
  <si>
    <t>https://ie.farnell.com/hammond/1598ebk/case-black-86x160x160mm/dp/722649?st=hammond%201598</t>
  </si>
  <si>
    <t>FARNELL</t>
  </si>
  <si>
    <t>ready to order</t>
  </si>
  <si>
    <t>Hammond 1598 Grey</t>
  </si>
  <si>
    <t>https://ie.farnell.com/hammond/1598esgypbk/case-86x160x160-black/dp/1876952?st=hammond%201598</t>
  </si>
  <si>
    <t>ST-LINK/V2</t>
  </si>
  <si>
    <t>https://ie.rs-online.com/web/p/chip-programmers/7141701/</t>
  </si>
  <si>
    <t xml:space="preserve">714-1701 </t>
  </si>
  <si>
    <t>NUCLEO144  NUCLEO-F429ZI</t>
  </si>
  <si>
    <t>https://ie.rs-online.com/web/p/products/9173775/</t>
  </si>
  <si>
    <t>917-3775</t>
  </si>
  <si>
    <t>NUCLEO144  NUCLEO-L496ZG</t>
  </si>
  <si>
    <t>https://ie.rs-online.com/web/p/products/1438575/</t>
  </si>
  <si>
    <t>143-8575</t>
  </si>
  <si>
    <t>NUCLEO144  NUCLEO-F722ZE</t>
  </si>
  <si>
    <t>https://ie.rs-online.com/web/p/microcontroller-development-tools/1345561/</t>
  </si>
  <si>
    <t>134-5561</t>
  </si>
  <si>
    <t>NUCLEO144  NUCLEO-H743ZI2</t>
  </si>
  <si>
    <t>https://ie.farnell.com/stmicroelectronics/nucleo-h743zi2/dev-board-32bit-arm-cortex-m7/dp/3106010?st=nucleo-h</t>
  </si>
  <si>
    <t>NUCLEO144  NUCLEO-H723ZG</t>
  </si>
  <si>
    <t>https://ie.farnell.com/stmicroelectronics/nucleo-h723zg/dev-board-stm32-32bit-arm-cortex/dp/3576973?st=stm32%20nucleo</t>
  </si>
  <si>
    <t>P20227</t>
  </si>
  <si>
    <t>RS PRO 2.85mm Grey PLA 3D Printer Filament, 1kg</t>
  </si>
  <si>
    <t>https://ie.rs-online.com/web/p/3d-printing-materials/8320302</t>
  </si>
  <si>
    <t>832-0302</t>
  </si>
  <si>
    <t>IIgus 4 Core Polyvinyl Chloride PVC Sheath Actuator/Sensor Cable, 0.5 mm² CSA</t>
  </si>
  <si>
    <t>https://ie.rs-online.com/web/p/actuator-sensor-cable/7653939/</t>
  </si>
  <si>
    <t>765-3939</t>
  </si>
  <si>
    <t>MCP4821 Digital to Analogue Converter, 12 bit, 3 Wire, Serial, 2.7V to 5.5V, DIP, 8 Pins</t>
  </si>
  <si>
    <t>https://ie.farnell.com/microchip/mcp4821-e-p/12bit-dac-spi-vref-single-pdip8/dp/1439411?ost=1439411</t>
  </si>
  <si>
    <t>D Sub Connector, DB15, Standard, Receptacle, SD Series, 15 Contacts, DA, Solder</t>
  </si>
  <si>
    <t>https://ie.farnell.com/amphenol/l177sda15sol2/connector-d-sub-rcpt-15pos/dp/2401234?st=db15</t>
  </si>
  <si>
    <t>Hirose, FX6 0.8mm Pitch 60 Way 2 Row Straight PCB Socket, Surface Mount, Solder Termination</t>
  </si>
  <si>
    <t>https://ie.rs-online.com/web/p/pcb-sockets/7294173</t>
  </si>
  <si>
    <t>729-4173</t>
  </si>
  <si>
    <t>P20228</t>
  </si>
  <si>
    <t>https://www.mouser.ie/ProductDetail/Hirose-Electric/FX6-60S-08SV93?qs=sGAEpiMZZMthaSLPVp%252B4as2KtL4c74AWw6Wn9F73OAk%3D</t>
  </si>
  <si>
    <t>MOUSER</t>
  </si>
  <si>
    <t>798-FX660S08SV93</t>
  </si>
  <si>
    <t>P20229</t>
  </si>
  <si>
    <t>to order</t>
  </si>
  <si>
    <t>TC514CPJ</t>
  </si>
  <si>
    <t>https://www.mouser.ie/ProductDetail/Microchip-Technology/TC514CPJ?qs=h%2F5xuXd5FB0KtuPSHCwCrQ%3D%3D</t>
  </si>
  <si>
    <t>579-TC514CPJ</t>
  </si>
  <si>
    <t>MAX135</t>
  </si>
  <si>
    <t>https://ie.farnell.com/maxim-integrated-products/max135cpi/adc-1-ch-multi-slope-15bit-dip/dp/2513589?ost=2513589</t>
  </si>
  <si>
    <t>P20230</t>
  </si>
  <si>
    <t xml:space="preserve">M6 x 20mm Hex Socket Countersunk </t>
  </si>
  <si>
    <t>https://ie.rs-online.com/web/p/socket-screws/0281518</t>
  </si>
  <si>
    <t>281-518</t>
  </si>
  <si>
    <t>box 100</t>
  </si>
  <si>
    <t>P20231</t>
  </si>
  <si>
    <t>PSTD 0,65X0,65/40-2,54</t>
  </si>
  <si>
    <t>https://ie.farnell.com/phoenix-contact/pstd-0-65x0-65-40-2-54/socket-strip-raspberry-pi/dp/2550733?gclid=Cj0KCQiA-K2MBhC-ARIsAMtLKRuNpGppmefFqy0Qpg1umg0ZGqhy-r9zqt7bwigDIC-MGrWtPtobekQaApjWEALw_wcB&amp;mckv=_dc|pcrid|527616805582|plid||kword||match||slid||product|2550733|pgrid|123039420149|ptaid|pla-501745352312|&amp;CMP=KNC-GIE-GEN-SHOPPING-SMART-Test790IE&amp;gross_price=true</t>
  </si>
  <si>
    <t>P20232</t>
  </si>
  <si>
    <t>ULN2003AIN</t>
  </si>
  <si>
    <t>https://ie.rs-online.com/web/p/darlington-pairs/7320887p//?cm_mmc=aff2-_-ie-_-octopart-_-Instock7320887P</t>
  </si>
  <si>
    <t>7320887P</t>
  </si>
  <si>
    <t>P20233</t>
  </si>
  <si>
    <t>ULN2003A</t>
  </si>
  <si>
    <t>https://www.mouser.ie/ProductDetail/STMicroelectronics/ULN2003A?qs=%2Fha2pyFaduggdCqtMHjNW8oCKHl9tNipUZQRetzr6mvKd1xth%2Fsk4w%3D%3D</t>
  </si>
  <si>
    <t>511-ULN2003A</t>
  </si>
  <si>
    <t>P20234</t>
  </si>
  <si>
    <t>MPRB2405YMD-20W</t>
  </si>
  <si>
    <t>https://ie.farnell.com/multicomp-pro/mprb2405ymd-20w/dc-dc-converter-5v-4a/dp/3652771?CMP=GRHB-OCTOPART</t>
  </si>
  <si>
    <t>P20235</t>
  </si>
  <si>
    <t>MPRB4803YMD-20W</t>
  </si>
  <si>
    <t>https://ie.farnell.com/multicomp-pro/mprb4803ymd-20w/dc-dc-converter-3-3v-5a/dp/3652780?st=isolated%20through%20hole%20dc/dc%20converter,%20ite,%204:1,%2020%20w,%201%20output,%203%20v</t>
  </si>
  <si>
    <t>P20236</t>
  </si>
  <si>
    <t>MPRB2412YMD-20W</t>
  </si>
  <si>
    <t>https://ie.farnell.com/multicomp-pro/mprb2412ymd-20w/dc-dc-converter-12v-1-667a/dp/3652772?st=isolated%20through%20hole%20dc/dc%20converter,%20ite,%204:1,%2020%20w,%201%20output,%203%20v</t>
  </si>
  <si>
    <t>P20237</t>
  </si>
  <si>
    <t>40-Pin Pi GPIO Stacking Header - Extra Long Legs</t>
  </si>
  <si>
    <t>https://ie.farnell.com/adafruit/2223/40-pin-pi-gpio-stacking-header/dp/2816268?CMP=GRHB-OCTOPART</t>
  </si>
  <si>
    <t>P20238</t>
  </si>
  <si>
    <t>FX6-60S-0.8SV(93)</t>
  </si>
  <si>
    <t>P20239</t>
  </si>
  <si>
    <t>Capacitor, 220 µF, 50 V,</t>
  </si>
  <si>
    <t>https://ie.farnell.com/panasonic/eeufs1h221lb/cap-220uf-50vdc-alu-elec-radial/dp/3254121?st=220uf%2050v</t>
  </si>
  <si>
    <t>P20240</t>
  </si>
  <si>
    <t>120μF Electrolytic Capacitor 80V</t>
  </si>
  <si>
    <t>https://ie.rs-online.com/web/p/aluminium-capacitors/1763903</t>
  </si>
  <si>
    <t>176-3903</t>
  </si>
  <si>
    <t>P20241</t>
  </si>
  <si>
    <t>2x32 fem backpl</t>
  </si>
  <si>
    <t>https://ie.farnell.com/amphenol-icc-fci/86094648114755v1lf/socket-din41612-class-2-c-64way/dp/1211668?CMP=GRHB-OCTOPART</t>
  </si>
  <si>
    <t>2x32 plug 90'</t>
  </si>
  <si>
    <t>https://ie.farnell.com/ept/103-40034/male-solder-ty-c-cl2-r-a-64way/dp/1656158</t>
  </si>
  <si>
    <t>edge 100</t>
  </si>
  <si>
    <t>https://www.mouser.ie/ProductDetail/Hirose-Electric/CR22-100D-254DS70?qs=eYIhD8NViE3ilL2tZtuP5g%3D%3D</t>
  </si>
  <si>
    <t>798-CR22100D254DS70</t>
  </si>
  <si>
    <t>https://www.mouser.ie/ProductDetail/TE-Connectivity-AMP/5645235-3?qs=sGAEpiMZZMsyYdr3R27aVwrsgczyTX2A</t>
  </si>
  <si>
    <t>571-5645235-3</t>
  </si>
  <si>
    <t>edge 36</t>
  </si>
  <si>
    <t>https://ie.farnell.com/amp-te-connectivity/5530843-3/card-edge-conn-dual-side-36pos/dp/1557016?CMP=GRHB-OCTOPART</t>
  </si>
  <si>
    <t>7X7 SIDE TACT</t>
  </si>
  <si>
    <t>https://ie.farnell.com/te-connectivity/1-1825027-4/pushbutton-switch-spst-0-05a-24v/dp/2468742</t>
  </si>
  <si>
    <t>74HCT374</t>
  </si>
  <si>
    <t>https://ie.rs-online.com/web/p/flip-flop-ics/1450682?cm_mmc=aff2-_-ie-_-octopart-_-Instock1450682</t>
  </si>
  <si>
    <t>145-0682</t>
  </si>
  <si>
    <t>basket emailed</t>
  </si>
  <si>
    <t>MSP430-BSL</t>
  </si>
  <si>
    <t>https://www.mouser.ie/ProductDetail/Olimex-Ltd/MSP430-BSL?qs=J7x7253A5u5ktaUHQ83VeQ%3D%3D</t>
  </si>
  <si>
    <t>909-MSP430-BSL</t>
  </si>
  <si>
    <t>Pin Header, Wire-to-Board, 4.14 mm, 3 Rows, 12 Contacts, Through Hole Straight</t>
  </si>
  <si>
    <t>https://ie.farnell.com/amp-te-connectivity/1-770186-0/housing-vertical-12way/dp/1098533?ost=1-770186-0</t>
  </si>
  <si>
    <t>Connector Housing, Mini Universal MATE-N-LOK, Plug, 12 Ways, 4.14 mm</t>
  </si>
  <si>
    <t>https://ie.farnell.com/te-connectivity/172170-1/plug-housing-12way/dp/1248287?ost=1248287</t>
  </si>
  <si>
    <t>Contact, Mini Universal MATE-N-LOK, Socket, Crimp, 18 AWG, Gold Plated Contacts</t>
  </si>
  <si>
    <t>https://ie.farnell.com/amp-te-connectivity/1-770904-1/contact-socket-18awg-crimp/dp/2468487?ost=2468487</t>
  </si>
  <si>
    <t>ATMEGA328-AU</t>
  </si>
  <si>
    <t>https://ie.rs-online.com/web/p/microcontrollers/1310267</t>
  </si>
  <si>
    <t>131-0267</t>
  </si>
  <si>
    <t>banana 4mm</t>
  </si>
  <si>
    <t>AD8031ARTZ-REEL7</t>
  </si>
  <si>
    <t>https://www.mouser.ie/ProductDetail/Analog-Devices/AD8031ARTZ-REEL7?qs=%2FtpEQrCGXCyXzqmvWf2VdQ%3D%3D</t>
  </si>
  <si>
    <t>183-2034</t>
  </si>
  <si>
    <t>PSPRTlaser</t>
  </si>
  <si>
    <t>32 Way, 2 Row, Straight Pin Header</t>
  </si>
  <si>
    <t>https://ie.rs-online.com/web/p/pcb-headers/8281557</t>
  </si>
  <si>
    <t>828-1557</t>
  </si>
  <si>
    <t>cd4017</t>
  </si>
  <si>
    <t>https://www.mouser.ie/ProductDetail/Texas-Instruments/CD40174BE?qs=MXJmdiNpZe8Opg%2F1uG8rsA%3D%3D</t>
  </si>
  <si>
    <t>595-CD40174BE</t>
  </si>
  <si>
    <t>LMC555</t>
  </si>
  <si>
    <t>https://www.mouser.ie/ProductDetail/Texas-Instruments/LMC555CN-NOPB?qs=QbsRYf82W3EQl9UPdxXg8w%3D%3D</t>
  </si>
  <si>
    <t>926-LMC555CN/NOPB</t>
  </si>
  <si>
    <t>LP2954IT</t>
  </si>
  <si>
    <t>https://www.mouser.ie/ProductDetail/Texas-Instruments/LP2954IT-NOPB?qs=7lkVKPoqpbZMm7lHByDLtQ%3D%3D</t>
  </si>
  <si>
    <t>926-LP2954IT/NOPB</t>
  </si>
  <si>
    <t>LCD-S401M16KR</t>
  </si>
  <si>
    <t>https://www.mouser.ie/ProductDetail/Lumex/LCD-S401M16KR?qs=0JU57JYmZjvIRhzkrYuX%252BQ%3D%3D</t>
  </si>
  <si>
    <t>696-LCD-S401M16KR</t>
  </si>
  <si>
    <t>dc-dc brick 1x1 inch 3.3V, input 9V min</t>
  </si>
  <si>
    <t>https://ie.farnell.com/multicomp-pro/mprb2403ymd-20w/dc-dc-converter-3-3v-5a/dp/3652770</t>
  </si>
  <si>
    <t>drill bit 32</t>
  </si>
  <si>
    <t>https://ie.rs-online.com/web/p/drill-bits/7072762</t>
  </si>
  <si>
    <t>707-2762</t>
  </si>
  <si>
    <t>FRAM</t>
  </si>
  <si>
    <t>https://www.mouser.ie/ProductDetail/Cypress-Semiconductor/FM18W08-SGTR?qs=pA5MXup5wxGQIQnE%2FHBbAg%3D%3D</t>
  </si>
  <si>
    <t>877-FM18W08-SGTR</t>
  </si>
  <si>
    <t>PCIE-64</t>
  </si>
  <si>
    <t>https://www.mouser.ie/ProductDetail/TE-Connectivity/9-1734774-3?qs=8G8kQhBkhGgIvnOZ4pb7XA%3D%3D</t>
  </si>
  <si>
    <t>571-9-1734774-3</t>
  </si>
  <si>
    <t>PB400EEQX</t>
  </si>
  <si>
    <t>https://www.mouser.ie/ProductDetail/E-Switch/PB400EEQX?qs=f9yNj16SXrL0W%252BH3qwHSkQ%3D%3D</t>
  </si>
  <si>
    <t>612-PB400EEQX</t>
  </si>
  <si>
    <t>LM60</t>
  </si>
  <si>
    <t>PB400EEQX        https://www.mouser.ie/ProductDetail/E-Switch/PB400EEQX?qs=f9yNj16SXrL0W%252BH3qwHSkQ%3D%3D        MOUSER        612-PB400EEQX                €1.6700        5        €8.35        P20230        PSPRTmotherboard</t>
  </si>
  <si>
    <t>926-LM60BIZ/NOPB</t>
  </si>
  <si>
    <t>MOLEX 03-06-1122</t>
  </si>
  <si>
    <t>https://ie.farnell.com/molex/03-06-1122/connector-housing-rcpt-12pos/dp/2101988?CMP=GRHB-OCTOPART</t>
  </si>
  <si>
    <t>CERAMIC CAPACITOR 12PF 50V, C0G/NP0, 5%, RADIAL</t>
  </si>
  <si>
    <t>https://ie.farnell.com/multicomp/mc0805n120j500a5-08mm/ceramic-capacitor-12pf-50v-c0g/dp/1694189?ost=1694189</t>
  </si>
  <si>
    <t>Multilayer Ceramic Capacitor, 47 pF, 50 V, ± 5%, Radial Leaded, C0G / NP0, 5.08 mm</t>
  </si>
  <si>
    <t>https://ie.farnell.com/multicomp/mc0805n470j500a5-08mm/cap-47pf-50v-5-c0g-np0/dp/2112854?ost=2112854</t>
  </si>
  <si>
    <t>AD630JNZ</t>
  </si>
  <si>
    <t>https://ie.rs-online.com/web/p/anti-static-gloves/2174410</t>
  </si>
  <si>
    <t>rs 829-5183, 356-2258, 217-4410</t>
  </si>
  <si>
    <t>farnell 3573202</t>
  </si>
  <si>
    <t>https://ie.rs-online.com/web/p/leds/1651767</t>
  </si>
  <si>
    <t>https://ie.rs-online.com/web/p/leds/1238687</t>
  </si>
  <si>
    <t>https://ie.farnell.com/cree/clx6f-fkc-cnp1st1e1bb7d3d3/led-aec-q101-rgb-750-1350-240mcd/dp/2840590?st=rgb%20led</t>
  </si>
  <si>
    <t>https://www.mouser.ie/ProductDetail/Amphenol-RF/135101-R1-03.00?qs=%252BCWUF9yEAmlzAomBdG8LLw%3D%3D</t>
  </si>
  <si>
    <t>https://www.mouser.ie/ProductDetail/Wurth-Elektronik/65503503515308?qs=3jNSNtuqJTION72DBfcqGQ%3D%3D</t>
  </si>
  <si>
    <t>https://www.mouser.ie/ProductDetail/Amphenol-SV-Microwave/2906-6002?qs=icsipQBNo%252B%2F%252Bh%2FXkXlV1nQ%3D%3D</t>
  </si>
  <si>
    <t>https://ie.rs-online.com/web/p/oscilloscope-kits/1271095</t>
  </si>
  <si>
    <t>https://ie.farnell.com/red-pitaya/izd0007/starter-kit-stemlab-125-14-data/dp/3935507?st=stemlab%2012</t>
  </si>
  <si>
    <t>https://ie.farnell.com/red-pitaya/izd0021/standard-kit-sdrlab-122-16-data/dp/3935509</t>
  </si>
  <si>
    <t>https://ie.farnell.com/mcm/27-210/chassis-mount-female-solder-on/dp/2782149?st=bnc%20connector</t>
  </si>
  <si>
    <t>https://ie.farnell.com/pro-signal/rw9-021/sma-male-to-bnc-female/dp/3384505?st=sma%20bnc</t>
  </si>
  <si>
    <t>https://ie.farnell.com/wakefield-solutions/dc0301012u2b-2t0/axial-fan-30mm-12vdc-5-65cfm-31dba/dp/3481988?st=fan%2030%20mm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</si>
</sst>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€&quot;#,##0.0000"/>
    <numFmt numFmtId="165" formatCode="&quot;€&quot;#,##0.00"/>
  </numFmts>
  <fonts count="30">
    <font>
      <sz val="10.0"/>
      <color rgb="FF000000"/>
      <name val="Arial"/>
      <scheme val="minor"/>
    </font>
    <font>
      <color theme="1"/>
      <name val="Arial"/>
    </font>
    <font>
      <u/>
      <color rgb="FF1155CC"/>
      <name val="Arial"/>
    </font>
    <font>
      <sz val="12.0"/>
      <color rgb="FF333333"/>
      <name val="Verdana"/>
    </font>
    <font>
      <color rgb="FF000000"/>
      <name val="Arial"/>
    </font>
    <font>
      <sz val="9.0"/>
      <color rgb="FF333333"/>
      <name val="Arial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u/>
      <color rgb="FF000000"/>
      <name val="Arial"/>
    </font>
    <font>
      <sz val="12.0"/>
      <color rgb="FF000000"/>
      <name val="Verdana"/>
    </font>
    <font>
      <sz val="9.0"/>
      <color rgb="FF000000"/>
      <name val="Arial"/>
    </font>
    <font>
      <color theme="1"/>
      <name val="Arial"/>
      <scheme val="minor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u/>
      <color rgb="FF0000FF"/>
    </font>
    <font>
      <color rgb="FF333333"/>
      <name val="Arial"/>
    </font>
    <font>
      <u/>
      <color rgb="FF1155CC"/>
    </font>
  </fonts>
  <fills count="18">
    <fill>
      <patternFill patternType="none"/>
    </fill>
    <fill>
      <patternFill patternType="lightGray"/>
    </fill>
    <fill>
      <patternFill patternType="solid">
        <fgColor rgb="FFF4CCCC"/>
        <bgColor rgb="FFF4CCCC"/>
      </patternFill>
    </fill>
    <fill>
      <patternFill patternType="solid">
        <fgColor rgb="FFFF00FF"/>
        <bgColor rgb="FFFF00FF"/>
      </patternFill>
    </fill>
    <fill>
      <patternFill patternType="solid">
        <fgColor rgb="FFEAD1DC"/>
        <bgColor rgb="FFEAD1DC"/>
      </patternFill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rgb="FFC9DAF8"/>
        <bgColor rgb="FFC9DAF8"/>
      </patternFill>
    </fill>
    <fill>
      <patternFill patternType="solid">
        <fgColor rgb="FFFF9900"/>
        <bgColor rgb="FFFF9900"/>
      </patternFill>
    </fill>
    <fill>
      <patternFill patternType="solid">
        <fgColor rgb="FFEFEFEF"/>
        <bgColor rgb="FFEFEFEF"/>
      </patternFill>
    </fill>
    <fill>
      <patternFill patternType="solid">
        <fgColor rgb="FFFF0000"/>
        <bgColor rgb="FFFF0000"/>
      </patternFill>
    </fill>
    <fill>
      <patternFill patternType="solid">
        <fgColor rgb="FFD9EAD3"/>
        <bgColor rgb="FFD9EAD3"/>
      </patternFill>
    </fill>
    <fill>
      <patternFill patternType="solid">
        <fgColor rgb="FFB6D7A8"/>
        <bgColor rgb="FFB6D7A8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rgb="FF93C47D"/>
        <bgColor rgb="FF93C47D"/>
      </patternFill>
    </fill>
    <fill>
      <patternFill patternType="solid">
        <fgColor rgb="FFFFF2CC"/>
        <bgColor rgb="FFFFF2CC"/>
      </patternFill>
    </fill>
    <fill>
      <patternFill patternType="solid">
        <fgColor theme="0"/>
        <bgColor theme="0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4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2" numFmtId="0" xfId="0" applyAlignment="1" applyFont="1">
      <alignment vertical="bottom"/>
    </xf>
    <xf borderId="0" fillId="2" fontId="1" numFmtId="0" xfId="0" applyAlignment="1" applyFont="1">
      <alignment horizontal="center"/>
    </xf>
    <xf borderId="0" fillId="2" fontId="3" numFmtId="0" xfId="0" applyAlignment="1" applyFont="1">
      <alignment horizontal="center" shrinkToFit="0" vertical="bottom" wrapText="1"/>
    </xf>
    <xf borderId="0" fillId="2" fontId="4" numFmtId="164" xfId="0" applyAlignment="1" applyFont="1" applyNumberFormat="1">
      <alignment horizontal="right" vertical="bottom"/>
    </xf>
    <xf borderId="0" fillId="2" fontId="5" numFmtId="0" xfId="0" applyAlignment="1" applyFont="1">
      <alignment horizontal="center" vertical="bottom"/>
    </xf>
    <xf borderId="0" fillId="2" fontId="5" numFmtId="165" xfId="0" applyAlignment="1" applyFont="1" applyNumberFormat="1">
      <alignment horizontal="right" vertical="bottom"/>
    </xf>
    <xf borderId="1" fillId="3" fontId="1" numFmtId="0" xfId="0" applyAlignment="1" applyBorder="1" applyFill="1" applyFont="1">
      <alignment vertical="bottom"/>
    </xf>
    <xf borderId="0" fillId="4" fontId="1" numFmtId="0" xfId="0" applyAlignment="1" applyFill="1" applyFont="1">
      <alignment vertical="bottom"/>
    </xf>
    <xf borderId="0" fillId="5" fontId="1" numFmtId="0" xfId="0" applyAlignment="1" applyFill="1" applyFont="1">
      <alignment readingOrder="0" vertical="bottom"/>
    </xf>
    <xf borderId="0" fillId="6" fontId="1" numFmtId="0" xfId="0" applyAlignment="1" applyFill="1" applyFont="1">
      <alignment vertical="bottom"/>
    </xf>
    <xf borderId="0" fillId="6" fontId="6" numFmtId="0" xfId="0" applyAlignment="1" applyFont="1">
      <alignment vertical="bottom"/>
    </xf>
    <xf borderId="0" fillId="6" fontId="1" numFmtId="0" xfId="0" applyAlignment="1" applyFont="1">
      <alignment horizontal="center"/>
    </xf>
    <xf borderId="0" fillId="6" fontId="3" numFmtId="0" xfId="0" applyAlignment="1" applyFont="1">
      <alignment horizontal="center" shrinkToFit="0" vertical="bottom" wrapText="1"/>
    </xf>
    <xf borderId="0" fillId="6" fontId="4" numFmtId="164" xfId="0" applyAlignment="1" applyFont="1" applyNumberFormat="1">
      <alignment horizontal="right" vertical="bottom"/>
    </xf>
    <xf borderId="0" fillId="6" fontId="5" numFmtId="0" xfId="0" applyAlignment="1" applyFont="1">
      <alignment horizontal="center" vertical="bottom"/>
    </xf>
    <xf borderId="0" fillId="6" fontId="5" numFmtId="165" xfId="0" applyAlignment="1" applyFont="1" applyNumberFormat="1">
      <alignment horizontal="right" vertical="bottom"/>
    </xf>
    <xf borderId="0" fillId="6" fontId="7" numFmtId="0" xfId="0" applyAlignment="1" applyFont="1">
      <alignment readingOrder="0" vertical="bottom"/>
    </xf>
    <xf borderId="0" fillId="7" fontId="1" numFmtId="0" xfId="0" applyAlignment="1" applyFill="1" applyFont="1">
      <alignment vertical="bottom"/>
    </xf>
    <xf borderId="0" fillId="7" fontId="8" numFmtId="0" xfId="0" applyAlignment="1" applyFont="1">
      <alignment vertical="bottom"/>
    </xf>
    <xf borderId="0" fillId="7" fontId="1" numFmtId="0" xfId="0" applyAlignment="1" applyFont="1">
      <alignment horizontal="center"/>
    </xf>
    <xf borderId="0" fillId="7" fontId="3" numFmtId="0" xfId="0" applyAlignment="1" applyFont="1">
      <alignment horizontal="center" shrinkToFit="0" vertical="bottom" wrapText="1"/>
    </xf>
    <xf borderId="0" fillId="7" fontId="4" numFmtId="164" xfId="0" applyAlignment="1" applyFont="1" applyNumberFormat="1">
      <alignment horizontal="right" vertical="bottom"/>
    </xf>
    <xf borderId="0" fillId="7" fontId="5" numFmtId="0" xfId="0" applyAlignment="1" applyFont="1">
      <alignment horizontal="center" vertical="bottom"/>
    </xf>
    <xf borderId="0" fillId="7" fontId="5" numFmtId="165" xfId="0" applyAlignment="1" applyFont="1" applyNumberFormat="1">
      <alignment horizontal="right" vertical="bottom"/>
    </xf>
    <xf borderId="0" fillId="8" fontId="1" numFmtId="0" xfId="0" applyAlignment="1" applyFill="1" applyFont="1">
      <alignment vertical="bottom"/>
    </xf>
    <xf borderId="0" fillId="8" fontId="9" numFmtId="0" xfId="0" applyAlignment="1" applyFont="1">
      <alignment readingOrder="0" vertical="bottom"/>
    </xf>
    <xf borderId="0" fillId="8" fontId="1" numFmtId="0" xfId="0" applyAlignment="1" applyFont="1">
      <alignment horizontal="center"/>
    </xf>
    <xf borderId="0" fillId="8" fontId="3" numFmtId="0" xfId="0" applyAlignment="1" applyFont="1">
      <alignment horizontal="center" shrinkToFit="0" vertical="bottom" wrapText="1"/>
    </xf>
    <xf borderId="0" fillId="8" fontId="4" numFmtId="164" xfId="0" applyAlignment="1" applyFont="1" applyNumberFormat="1">
      <alignment horizontal="right" vertical="bottom"/>
    </xf>
    <xf borderId="0" fillId="8" fontId="5" numFmtId="0" xfId="0" applyAlignment="1" applyFont="1">
      <alignment horizontal="center" vertical="bottom"/>
    </xf>
    <xf borderId="0" fillId="8" fontId="5" numFmtId="165" xfId="0" applyAlignment="1" applyFont="1" applyNumberFormat="1">
      <alignment horizontal="right" vertical="bottom"/>
    </xf>
    <xf borderId="0" fillId="5" fontId="1" numFmtId="0" xfId="0" applyAlignment="1" applyFont="1">
      <alignment vertical="bottom"/>
    </xf>
    <xf borderId="0" fillId="5" fontId="10" numFmtId="0" xfId="0" applyAlignment="1" applyFont="1">
      <alignment readingOrder="0" vertical="bottom"/>
    </xf>
    <xf borderId="0" fillId="5" fontId="1" numFmtId="0" xfId="0" applyAlignment="1" applyFont="1">
      <alignment horizontal="center"/>
    </xf>
    <xf borderId="0" fillId="5" fontId="3" numFmtId="0" xfId="0" applyAlignment="1" applyFont="1">
      <alignment horizontal="center" readingOrder="0" shrinkToFit="0" vertical="bottom" wrapText="1"/>
    </xf>
    <xf borderId="0" fillId="5" fontId="4" numFmtId="164" xfId="0" applyAlignment="1" applyFont="1" applyNumberFormat="1">
      <alignment horizontal="right" vertical="bottom"/>
    </xf>
    <xf borderId="0" fillId="5" fontId="5" numFmtId="0" xfId="0" applyAlignment="1" applyFont="1">
      <alignment horizontal="center" vertical="bottom"/>
    </xf>
    <xf borderId="0" fillId="9" fontId="5" numFmtId="165" xfId="0" applyAlignment="1" applyFill="1" applyFont="1" applyNumberFormat="1">
      <alignment horizontal="right" vertical="bottom"/>
    </xf>
    <xf borderId="0" fillId="5" fontId="4" numFmtId="164" xfId="0" applyAlignment="1" applyFont="1" applyNumberFormat="1">
      <alignment horizontal="right" readingOrder="0" vertical="bottom"/>
    </xf>
    <xf borderId="0" fillId="7" fontId="11" numFmtId="0" xfId="0" applyAlignment="1" applyFont="1">
      <alignment readingOrder="0" vertical="bottom"/>
    </xf>
    <xf borderId="0" fillId="7" fontId="3" numFmtId="0" xfId="0" applyAlignment="1" applyFont="1">
      <alignment horizontal="center" readingOrder="0" shrinkToFit="0" vertical="bottom" wrapText="1"/>
    </xf>
    <xf borderId="0" fillId="7" fontId="4" numFmtId="164" xfId="0" applyAlignment="1" applyFont="1" applyNumberFormat="1">
      <alignment horizontal="right" readingOrder="0" vertical="bottom"/>
    </xf>
    <xf borderId="0" fillId="7" fontId="5" numFmtId="0" xfId="0" applyAlignment="1" applyFont="1">
      <alignment horizontal="center" readingOrder="0" vertical="bottom"/>
    </xf>
    <xf borderId="0" fillId="6" fontId="12" numFmtId="0" xfId="0" applyAlignment="1" applyFont="1">
      <alignment readingOrder="0" vertical="bottom"/>
    </xf>
    <xf borderId="0" fillId="6" fontId="3" numFmtId="0" xfId="0" applyAlignment="1" applyFont="1">
      <alignment horizontal="center" readingOrder="0" shrinkToFit="0" vertical="bottom" wrapText="1"/>
    </xf>
    <xf borderId="0" fillId="6" fontId="4" numFmtId="164" xfId="0" applyAlignment="1" applyFont="1" applyNumberFormat="1">
      <alignment horizontal="right" readingOrder="0" vertical="bottom"/>
    </xf>
    <xf borderId="0" fillId="6" fontId="1" numFmtId="0" xfId="0" applyAlignment="1" applyFont="1">
      <alignment readingOrder="0" vertical="bottom"/>
    </xf>
    <xf borderId="0" fillId="10" fontId="1" numFmtId="0" xfId="0" applyAlignment="1" applyFill="1" applyFont="1">
      <alignment vertical="bottom"/>
    </xf>
    <xf borderId="0" fillId="10" fontId="13" numFmtId="0" xfId="0" applyAlignment="1" applyFont="1">
      <alignment vertical="bottom"/>
    </xf>
    <xf borderId="0" fillId="10" fontId="1" numFmtId="0" xfId="0" applyAlignment="1" applyFont="1">
      <alignment horizontal="center"/>
    </xf>
    <xf borderId="0" fillId="10" fontId="3" numFmtId="0" xfId="0" applyAlignment="1" applyFont="1">
      <alignment horizontal="center" shrinkToFit="0" vertical="bottom" wrapText="1"/>
    </xf>
    <xf borderId="0" fillId="10" fontId="4" numFmtId="164" xfId="0" applyAlignment="1" applyFont="1" applyNumberFormat="1">
      <alignment horizontal="right" vertical="bottom"/>
    </xf>
    <xf borderId="0" fillId="10" fontId="5" numFmtId="0" xfId="0" applyAlignment="1" applyFont="1">
      <alignment horizontal="center" vertical="bottom"/>
    </xf>
    <xf borderId="0" fillId="10" fontId="5" numFmtId="165" xfId="0" applyAlignment="1" applyFont="1" applyNumberFormat="1">
      <alignment horizontal="right" vertical="bottom"/>
    </xf>
    <xf borderId="0" fillId="5" fontId="5" numFmtId="165" xfId="0" applyAlignment="1" applyFont="1" applyNumberFormat="1">
      <alignment horizontal="right" vertical="bottom"/>
    </xf>
    <xf borderId="1" fillId="5" fontId="4" numFmtId="0" xfId="0" applyAlignment="1" applyBorder="1" applyFont="1">
      <alignment vertical="bottom"/>
    </xf>
    <xf borderId="1" fillId="5" fontId="14" numFmtId="0" xfId="0" applyAlignment="1" applyBorder="1" applyFont="1">
      <alignment readingOrder="0" vertical="bottom"/>
    </xf>
    <xf borderId="1" fillId="5" fontId="4" numFmtId="0" xfId="0" applyAlignment="1" applyBorder="1" applyFont="1">
      <alignment horizontal="center"/>
    </xf>
    <xf borderId="1" fillId="5" fontId="15" numFmtId="49" xfId="0" applyAlignment="1" applyBorder="1" applyFont="1" applyNumberFormat="1">
      <alignment horizontal="center" vertical="bottom"/>
    </xf>
    <xf borderId="1" fillId="5" fontId="4" numFmtId="164" xfId="0" applyAlignment="1" applyBorder="1" applyFont="1" applyNumberFormat="1">
      <alignment horizontal="right" vertical="bottom"/>
    </xf>
    <xf borderId="1" fillId="5" fontId="16" numFmtId="3" xfId="0" applyAlignment="1" applyBorder="1" applyFont="1" applyNumberFormat="1">
      <alignment horizontal="right" vertical="bottom"/>
    </xf>
    <xf borderId="1" fillId="5" fontId="16" numFmtId="165" xfId="0" applyAlignment="1" applyBorder="1" applyFont="1" applyNumberFormat="1">
      <alignment horizontal="right" vertical="bottom"/>
    </xf>
    <xf borderId="0" fillId="0" fontId="17" numFmtId="165" xfId="0" applyFont="1" applyNumberFormat="1"/>
    <xf borderId="0" fillId="5" fontId="1" numFmtId="0" xfId="0" applyAlignment="1" applyFont="1">
      <alignment horizontal="center" readingOrder="0"/>
    </xf>
    <xf borderId="0" fillId="11" fontId="3" numFmtId="0" xfId="0" applyAlignment="1" applyFill="1" applyFont="1">
      <alignment horizontal="center" readingOrder="0" shrinkToFit="0" vertical="bottom" wrapText="1"/>
    </xf>
    <xf borderId="0" fillId="5" fontId="5" numFmtId="0" xfId="0" applyAlignment="1" applyFont="1">
      <alignment horizontal="center" readingOrder="0" vertical="bottom"/>
    </xf>
    <xf borderId="0" fillId="2" fontId="1" numFmtId="0" xfId="0" applyAlignment="1" applyFont="1">
      <alignment readingOrder="0" vertical="bottom"/>
    </xf>
    <xf borderId="0" fillId="2" fontId="18" numFmtId="0" xfId="0" applyAlignment="1" applyFont="1">
      <alignment readingOrder="0" vertical="bottom"/>
    </xf>
    <xf borderId="0" fillId="2" fontId="1" numFmtId="0" xfId="0" applyAlignment="1" applyFont="1">
      <alignment horizontal="center" readingOrder="0"/>
    </xf>
    <xf borderId="0" fillId="12" fontId="3" numFmtId="0" xfId="0" applyAlignment="1" applyFill="1" applyFont="1">
      <alignment horizontal="center" readingOrder="0" shrinkToFit="0" vertical="bottom" wrapText="1"/>
    </xf>
    <xf borderId="0" fillId="2" fontId="4" numFmtId="164" xfId="0" applyAlignment="1" applyFont="1" applyNumberFormat="1">
      <alignment horizontal="right" readingOrder="0" vertical="bottom"/>
    </xf>
    <xf borderId="0" fillId="2" fontId="5" numFmtId="0" xfId="0" applyAlignment="1" applyFont="1">
      <alignment horizontal="center" readingOrder="0" vertical="bottom"/>
    </xf>
    <xf borderId="0" fillId="13" fontId="1" numFmtId="0" xfId="0" applyAlignment="1" applyFill="1" applyFont="1">
      <alignment horizontal="center" readingOrder="0"/>
    </xf>
    <xf borderId="2" fillId="13" fontId="1" numFmtId="0" xfId="0" applyAlignment="1" applyBorder="1" applyFont="1">
      <alignment readingOrder="0" vertical="center"/>
    </xf>
    <xf borderId="3" fillId="13" fontId="19" numFmtId="0" xfId="0" applyAlignment="1" applyBorder="1" applyFont="1">
      <alignment readingOrder="0" vertical="center"/>
    </xf>
    <xf borderId="3" fillId="13" fontId="1" numFmtId="0" xfId="0" applyAlignment="1" applyBorder="1" applyFont="1">
      <alignment horizontal="center" readingOrder="0" vertical="center"/>
    </xf>
    <xf borderId="3" fillId="13" fontId="3" numFmtId="0" xfId="0" applyAlignment="1" applyBorder="1" applyFont="1">
      <alignment horizontal="center" readingOrder="0" shrinkToFit="0" vertical="center" wrapText="1"/>
    </xf>
    <xf borderId="3" fillId="13" fontId="1" numFmtId="0" xfId="0" applyAlignment="1" applyBorder="1" applyFont="1">
      <alignment vertical="center"/>
    </xf>
    <xf borderId="3" fillId="13" fontId="4" numFmtId="164" xfId="0" applyAlignment="1" applyBorder="1" applyFont="1" applyNumberFormat="1">
      <alignment horizontal="right" readingOrder="0" vertical="center"/>
    </xf>
    <xf borderId="3" fillId="13" fontId="5" numFmtId="0" xfId="0" applyAlignment="1" applyBorder="1" applyFont="1">
      <alignment horizontal="center" readingOrder="0" vertical="center"/>
    </xf>
    <xf borderId="3" fillId="13" fontId="5" numFmtId="165" xfId="0" applyAlignment="1" applyBorder="1" applyFont="1" applyNumberFormat="1">
      <alignment horizontal="right" vertical="center"/>
    </xf>
    <xf borderId="1" fillId="13" fontId="1" numFmtId="0" xfId="0" applyAlignment="1" applyBorder="1" applyFont="1">
      <alignment vertical="center"/>
    </xf>
    <xf borderId="4" fillId="13" fontId="1" numFmtId="0" xfId="0" applyAlignment="1" applyBorder="1" applyFont="1">
      <alignment readingOrder="0" vertical="center"/>
    </xf>
    <xf borderId="0" fillId="10" fontId="1" numFmtId="0" xfId="0" applyAlignment="1" applyFont="1">
      <alignment horizontal="center" readingOrder="0"/>
    </xf>
    <xf borderId="0" fillId="10" fontId="3" numFmtId="0" xfId="0" applyAlignment="1" applyFont="1">
      <alignment horizontal="center" readingOrder="0" shrinkToFit="0" vertical="bottom" wrapText="1"/>
    </xf>
    <xf borderId="1" fillId="5" fontId="1" numFmtId="0" xfId="0" applyAlignment="1" applyBorder="1" applyFont="1">
      <alignment vertical="bottom"/>
    </xf>
    <xf borderId="0" fillId="14" fontId="1" numFmtId="0" xfId="0" applyAlignment="1" applyFill="1" applyFont="1">
      <alignment horizontal="center" readingOrder="0"/>
    </xf>
    <xf borderId="0" fillId="2" fontId="3" numFmtId="0" xfId="0" applyAlignment="1" applyFont="1">
      <alignment horizontal="center" readingOrder="0" shrinkToFit="0" vertical="bottom" wrapText="1"/>
    </xf>
    <xf borderId="1" fillId="2" fontId="1" numFmtId="0" xfId="0" applyAlignment="1" applyBorder="1" applyFont="1">
      <alignment vertical="bottom"/>
    </xf>
    <xf borderId="0" fillId="15" fontId="1" numFmtId="0" xfId="0" applyAlignment="1" applyFill="1" applyFont="1">
      <alignment readingOrder="0" vertical="bottom"/>
    </xf>
    <xf borderId="0" fillId="15" fontId="20" numFmtId="0" xfId="0" applyAlignment="1" applyFont="1">
      <alignment readingOrder="0" vertical="bottom"/>
    </xf>
    <xf borderId="0" fillId="15" fontId="1" numFmtId="0" xfId="0" applyAlignment="1" applyFont="1">
      <alignment horizontal="center" readingOrder="0"/>
    </xf>
    <xf borderId="0" fillId="15" fontId="3" numFmtId="0" xfId="0" applyAlignment="1" applyFont="1">
      <alignment horizontal="center" readingOrder="0" shrinkToFit="0" vertical="bottom" wrapText="1"/>
    </xf>
    <xf borderId="0" fillId="15" fontId="4" numFmtId="164" xfId="0" applyAlignment="1" applyFont="1" applyNumberFormat="1">
      <alignment horizontal="right" readingOrder="0" vertical="bottom"/>
    </xf>
    <xf borderId="0" fillId="15" fontId="5" numFmtId="0" xfId="0" applyAlignment="1" applyFont="1">
      <alignment horizontal="center" readingOrder="0" vertical="bottom"/>
    </xf>
    <xf borderId="0" fillId="15" fontId="5" numFmtId="165" xfId="0" applyAlignment="1" applyFont="1" applyNumberFormat="1">
      <alignment horizontal="right" vertical="bottom"/>
    </xf>
    <xf borderId="1" fillId="15" fontId="1" numFmtId="0" xfId="0" applyAlignment="1" applyBorder="1" applyFont="1">
      <alignment vertical="bottom"/>
    </xf>
    <xf borderId="0" fillId="15" fontId="1" numFmtId="0" xfId="0" applyAlignment="1" applyFont="1">
      <alignment vertical="bottom"/>
    </xf>
    <xf borderId="0" fillId="0" fontId="17" numFmtId="0" xfId="0" applyAlignment="1" applyFont="1">
      <alignment readingOrder="0"/>
    </xf>
    <xf borderId="0" fillId="16" fontId="1" numFmtId="0" xfId="0" applyAlignment="1" applyFill="1" applyFont="1">
      <alignment readingOrder="0" vertical="bottom"/>
    </xf>
    <xf borderId="0" fillId="16" fontId="21" numFmtId="0" xfId="0" applyAlignment="1" applyFont="1">
      <alignment readingOrder="0" vertical="bottom"/>
    </xf>
    <xf borderId="0" fillId="16" fontId="3" numFmtId="0" xfId="0" applyAlignment="1" applyFont="1">
      <alignment horizontal="center" readingOrder="0" shrinkToFit="0" vertical="bottom" wrapText="1"/>
    </xf>
    <xf borderId="0" fillId="16" fontId="4" numFmtId="164" xfId="0" applyAlignment="1" applyFont="1" applyNumberFormat="1">
      <alignment horizontal="right" readingOrder="0" vertical="bottom"/>
    </xf>
    <xf borderId="0" fillId="16" fontId="5" numFmtId="0" xfId="0" applyAlignment="1" applyFont="1">
      <alignment horizontal="center" readingOrder="0" vertical="bottom"/>
    </xf>
    <xf borderId="0" fillId="16" fontId="5" numFmtId="165" xfId="0" applyAlignment="1" applyFont="1" applyNumberFormat="1">
      <alignment horizontal="right" vertical="bottom"/>
    </xf>
    <xf borderId="0" fillId="16" fontId="1" numFmtId="0" xfId="0" applyAlignment="1" applyFont="1">
      <alignment vertical="bottom"/>
    </xf>
    <xf borderId="0" fillId="15" fontId="1" numFmtId="0" xfId="0" applyAlignment="1" applyFont="1">
      <alignment vertical="bottom"/>
    </xf>
    <xf borderId="0" fillId="15" fontId="22" numFmtId="0" xfId="0" applyAlignment="1" applyFont="1">
      <alignment vertical="bottom"/>
    </xf>
    <xf borderId="0" fillId="15" fontId="1" numFmtId="164" xfId="0" applyAlignment="1" applyFont="1" applyNumberFormat="1">
      <alignment horizontal="right" readingOrder="0" vertical="bottom"/>
    </xf>
    <xf borderId="1" fillId="15" fontId="5" numFmtId="165" xfId="0" applyAlignment="1" applyBorder="1" applyFont="1" applyNumberFormat="1">
      <alignment horizontal="right" vertical="bottom"/>
    </xf>
    <xf borderId="1" fillId="15" fontId="1" numFmtId="0" xfId="0" applyAlignment="1" applyBorder="1" applyFont="1">
      <alignment vertical="bottom"/>
    </xf>
    <xf borderId="0" fillId="15" fontId="1" numFmtId="0" xfId="0" applyAlignment="1" applyFont="1">
      <alignment readingOrder="0" vertical="bottom"/>
    </xf>
    <xf borderId="0" fillId="15" fontId="23" numFmtId="0" xfId="0" applyAlignment="1" applyFont="1">
      <alignment readingOrder="0" vertical="bottom"/>
    </xf>
    <xf borderId="1" fillId="15" fontId="1" numFmtId="0" xfId="0" applyAlignment="1" applyBorder="1" applyFont="1">
      <alignment readingOrder="0" vertical="bottom"/>
    </xf>
    <xf borderId="0" fillId="17" fontId="1" numFmtId="0" xfId="0" applyAlignment="1" applyFill="1" applyFont="1">
      <alignment readingOrder="0" vertical="bottom"/>
    </xf>
    <xf borderId="0" fillId="17" fontId="24" numFmtId="0" xfId="0" applyAlignment="1" applyFont="1">
      <alignment readingOrder="0" vertical="bottom"/>
    </xf>
    <xf borderId="0" fillId="17" fontId="3" numFmtId="0" xfId="0" applyAlignment="1" applyFont="1">
      <alignment horizontal="center" readingOrder="0" shrinkToFit="0" vertical="bottom" wrapText="1"/>
    </xf>
    <xf borderId="0" fillId="17" fontId="1" numFmtId="0" xfId="0" applyAlignment="1" applyFont="1">
      <alignment vertical="bottom"/>
    </xf>
    <xf borderId="0" fillId="17" fontId="1" numFmtId="164" xfId="0" applyAlignment="1" applyFont="1" applyNumberFormat="1">
      <alignment horizontal="right" readingOrder="0" vertical="bottom"/>
    </xf>
    <xf borderId="0" fillId="17" fontId="5" numFmtId="0" xfId="0" applyAlignment="1" applyFont="1">
      <alignment horizontal="center" readingOrder="0" vertical="bottom"/>
    </xf>
    <xf borderId="1" fillId="17" fontId="5" numFmtId="165" xfId="0" applyAlignment="1" applyBorder="1" applyFont="1" applyNumberFormat="1">
      <alignment horizontal="right" vertical="bottom"/>
    </xf>
    <xf borderId="0" fillId="2" fontId="1" numFmtId="0" xfId="0" applyAlignment="1" applyFont="1">
      <alignment readingOrder="0" vertical="bottom"/>
    </xf>
    <xf borderId="0" fillId="2" fontId="25" numFmtId="0" xfId="0" applyAlignment="1" applyFont="1">
      <alignment readingOrder="0" vertical="bottom"/>
    </xf>
    <xf borderId="0" fillId="2" fontId="1" numFmtId="0" xfId="0" applyAlignment="1" applyFont="1">
      <alignment vertical="bottom"/>
    </xf>
    <xf borderId="0" fillId="2" fontId="1" numFmtId="164" xfId="0" applyAlignment="1" applyFont="1" applyNumberFormat="1">
      <alignment horizontal="right" readingOrder="0" vertical="bottom"/>
    </xf>
    <xf borderId="1" fillId="2" fontId="5" numFmtId="165" xfId="0" applyAlignment="1" applyBorder="1" applyFont="1" applyNumberFormat="1">
      <alignment horizontal="right" vertical="bottom"/>
    </xf>
    <xf borderId="0" fillId="5" fontId="1" numFmtId="0" xfId="0" applyAlignment="1" applyFont="1">
      <alignment readingOrder="0" vertical="bottom"/>
    </xf>
    <xf borderId="0" fillId="5" fontId="26" numFmtId="0" xfId="0" applyAlignment="1" applyFont="1">
      <alignment readingOrder="0" vertical="bottom"/>
    </xf>
    <xf borderId="0" fillId="5" fontId="1" numFmtId="0" xfId="0" applyAlignment="1" applyFont="1">
      <alignment vertical="bottom"/>
    </xf>
    <xf borderId="0" fillId="5" fontId="1" numFmtId="164" xfId="0" applyAlignment="1" applyFont="1" applyNumberFormat="1">
      <alignment horizontal="right" readingOrder="0" vertical="bottom"/>
    </xf>
    <xf borderId="1" fillId="5" fontId="5" numFmtId="165" xfId="0" applyAlignment="1" applyBorder="1" applyFont="1" applyNumberFormat="1">
      <alignment horizontal="right" vertical="bottom"/>
    </xf>
    <xf borderId="0" fillId="17" fontId="1" numFmtId="0" xfId="0" applyAlignment="1" applyFont="1">
      <alignment horizontal="center" readingOrder="0"/>
    </xf>
    <xf borderId="1" fillId="17" fontId="1" numFmtId="0" xfId="0" applyAlignment="1" applyBorder="1" applyFont="1">
      <alignment vertical="bottom"/>
    </xf>
    <xf borderId="0" fillId="17" fontId="1" numFmtId="0" xfId="0" applyAlignment="1" applyFont="1">
      <alignment vertical="bottom"/>
    </xf>
    <xf borderId="0" fillId="0" fontId="27" numFmtId="0" xfId="0" applyAlignment="1" applyFont="1">
      <alignment readingOrder="0"/>
    </xf>
    <xf borderId="0" fillId="5" fontId="28" numFmtId="0" xfId="0" applyAlignment="1" applyFont="1">
      <alignment readingOrder="0"/>
    </xf>
    <xf borderId="0" fillId="14" fontId="17" numFmtId="0" xfId="0" applyFont="1"/>
    <xf borderId="0" fillId="13" fontId="17" numFmtId="0" xfId="0" applyFont="1"/>
    <xf borderId="0" fillId="13" fontId="17" numFmtId="0" xfId="0" applyAlignment="1" applyFont="1">
      <alignment readingOrder="0"/>
    </xf>
    <xf borderId="0" fillId="14" fontId="17" numFmtId="0" xfId="0" applyAlignment="1" applyFont="1">
      <alignment readingOrder="0"/>
    </xf>
    <xf borderId="0" fillId="0" fontId="29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ie.farnell.com/amp-te-connectivity/5530843-3/card-edge-conn-dual-side-36pos/dp/1557016?CMP=GRHB-OCTOPART" TargetMode="External"/><Relationship Id="rId42" Type="http://schemas.openxmlformats.org/officeDocument/2006/relationships/hyperlink" Target="https://ie.rs-online.com/web/p/flip-flop-ics/1450682?cm_mmc=aff2-_-ie-_-octopart-_-Instock1450682" TargetMode="External"/><Relationship Id="rId41" Type="http://schemas.openxmlformats.org/officeDocument/2006/relationships/hyperlink" Target="https://ie.farnell.com/te-connectivity/1-1825027-4/pushbutton-switch-spst-0-05a-24v/dp/2468742" TargetMode="External"/><Relationship Id="rId44" Type="http://schemas.openxmlformats.org/officeDocument/2006/relationships/hyperlink" Target="https://ie.farnell.com/amp-te-connectivity/1-770186-0/housing-vertical-12way/dp/1098533?ost=1-770186-0" TargetMode="External"/><Relationship Id="rId43" Type="http://schemas.openxmlformats.org/officeDocument/2006/relationships/hyperlink" Target="https://www.mouser.ie/ProductDetail/Olimex-Ltd/MSP430-BSL?qs=J7x7253A5u5ktaUHQ83VeQ%3D%3D" TargetMode="External"/><Relationship Id="rId46" Type="http://schemas.openxmlformats.org/officeDocument/2006/relationships/hyperlink" Target="https://ie.farnell.com/amp-te-connectivity/1-770904-1/contact-socket-18awg-crimp/dp/2468487?ost=2468487" TargetMode="External"/><Relationship Id="rId45" Type="http://schemas.openxmlformats.org/officeDocument/2006/relationships/hyperlink" Target="https://ie.farnell.com/te-connectivity/172170-1/plug-housing-12way/dp/1248287?ost=1248287" TargetMode="External"/><Relationship Id="rId1" Type="http://schemas.openxmlformats.org/officeDocument/2006/relationships/hyperlink" Target="https://ie.rs-online.com/web/p/pcb-sockets/7294151/" TargetMode="External"/><Relationship Id="rId2" Type="http://schemas.openxmlformats.org/officeDocument/2006/relationships/hyperlink" Target="https://ie.rs-online.com/web/p/pcb-headers/7294094/" TargetMode="External"/><Relationship Id="rId3" Type="http://schemas.openxmlformats.org/officeDocument/2006/relationships/hyperlink" Target="https://ie.rs-online.com/web/p/pcb-headers/7294139/" TargetMode="External"/><Relationship Id="rId4" Type="http://schemas.openxmlformats.org/officeDocument/2006/relationships/hyperlink" Target="https://ie.rs-online.com/web/p/d-sub-connectors/0251659/" TargetMode="External"/><Relationship Id="rId9" Type="http://schemas.openxmlformats.org/officeDocument/2006/relationships/hyperlink" Target="https://ie.farnell.com/hammond/1598ebk/case-black-86x160x160mm/dp/722649?st=hammond%201598" TargetMode="External"/><Relationship Id="rId48" Type="http://schemas.openxmlformats.org/officeDocument/2006/relationships/hyperlink" Target="https://ie.rs-online.com/web/p/op-amps/1832034" TargetMode="External"/><Relationship Id="rId47" Type="http://schemas.openxmlformats.org/officeDocument/2006/relationships/hyperlink" Target="https://ie.rs-online.com/web/p/microcontrollers/1310267" TargetMode="External"/><Relationship Id="rId49" Type="http://schemas.openxmlformats.org/officeDocument/2006/relationships/hyperlink" Target="https://ie.rs-online.com/web/p/pcb-headers/8281557" TargetMode="External"/><Relationship Id="rId5" Type="http://schemas.openxmlformats.org/officeDocument/2006/relationships/hyperlink" Target="https://ie.rs-online.com/web/p/d-sub-connectors/0251659/" TargetMode="External"/><Relationship Id="rId6" Type="http://schemas.openxmlformats.org/officeDocument/2006/relationships/hyperlink" Target="https://ie.rs-online.com/web/p/cplds/6244262/" TargetMode="External"/><Relationship Id="rId7" Type="http://schemas.openxmlformats.org/officeDocument/2006/relationships/hyperlink" Target="https://ie.rs-online.com/web/p/photodiodes/1764204/" TargetMode="External"/><Relationship Id="rId8" Type="http://schemas.openxmlformats.org/officeDocument/2006/relationships/hyperlink" Target="https://ie.rs-online.com/web/p/photodiodes/1764204/" TargetMode="External"/><Relationship Id="rId73" Type="http://schemas.openxmlformats.org/officeDocument/2006/relationships/hyperlink" Target="https://ie.farnell.com/pro-signal/rw9-021/sma-male-to-bnc-female/dp/3384505?st=sma%20bnc" TargetMode="External"/><Relationship Id="rId72" Type="http://schemas.openxmlformats.org/officeDocument/2006/relationships/hyperlink" Target="https://ie.farnell.com/mcm/27-210/chassis-mount-female-solder-on/dp/2782149?st=bnc%20connector" TargetMode="External"/><Relationship Id="rId31" Type="http://schemas.openxmlformats.org/officeDocument/2006/relationships/hyperlink" Target="https://ie.farnell.com/multicomp-pro/mprb2412ymd-20w/dc-dc-converter-12v-1-667a/dp/3652772?st=isolated%20through%20hole%20dc/dc%20converter,%20ite,%204:1,%2020%20w,%201%20output,%203%20v" TargetMode="External"/><Relationship Id="rId75" Type="http://schemas.openxmlformats.org/officeDocument/2006/relationships/drawing" Target="../drawings/drawing1.xml"/><Relationship Id="rId30" Type="http://schemas.openxmlformats.org/officeDocument/2006/relationships/hyperlink" Target="https://ie.farnell.com/multicomp-pro/mprb4803ymd-20w/dc-dc-converter-3-3v-5a/dp/3652780?st=isolated%20through%20hole%20dc/dc%20converter,%20ite,%204:1,%2020%20w,%201%20output,%203%20v" TargetMode="External"/><Relationship Id="rId74" Type="http://schemas.openxmlformats.org/officeDocument/2006/relationships/hyperlink" Target="https://ie.farnell.com/wakefield-solutions/dc0301012u2b-2t0/axial-fan-30mm-12vdc-5-65cfm-31dba/dp/3481988?st=fan%2030%20mm" TargetMode="External"/><Relationship Id="rId33" Type="http://schemas.openxmlformats.org/officeDocument/2006/relationships/hyperlink" Target="https://www.mouser.ie/ProductDetail/Hirose-Electric/FX6-60S-08SV93?qs=sGAEpiMZZMthaSLPVp%252B4as2KtL4c74AWw6Wn9F73OAk%3D" TargetMode="External"/><Relationship Id="rId32" Type="http://schemas.openxmlformats.org/officeDocument/2006/relationships/hyperlink" Target="https://ie.farnell.com/adafruit/2223/40-pin-pi-gpio-stacking-header/dp/2816268?CMP=GRHB-OCTOPART" TargetMode="External"/><Relationship Id="rId35" Type="http://schemas.openxmlformats.org/officeDocument/2006/relationships/hyperlink" Target="https://ie.rs-online.com/web/p/aluminium-capacitors/1763903" TargetMode="External"/><Relationship Id="rId34" Type="http://schemas.openxmlformats.org/officeDocument/2006/relationships/hyperlink" Target="https://ie.farnell.com/panasonic/eeufs1h221lb/cap-220uf-50vdc-alu-elec-radial/dp/3254121?st=220uf%2050v" TargetMode="External"/><Relationship Id="rId71" Type="http://schemas.openxmlformats.org/officeDocument/2006/relationships/hyperlink" Target="https://ie.farnell.com/red-pitaya/izd0021/standard-kit-sdrlab-122-16-data/dp/3935509" TargetMode="External"/><Relationship Id="rId70" Type="http://schemas.openxmlformats.org/officeDocument/2006/relationships/hyperlink" Target="https://ie.farnell.com/red-pitaya/izd0007/starter-kit-stemlab-125-14-data/dp/3935507?st=stemlab%20125" TargetMode="External"/><Relationship Id="rId37" Type="http://schemas.openxmlformats.org/officeDocument/2006/relationships/hyperlink" Target="https://ie.farnell.com/ept/103-40034/male-solder-ty-c-cl2-r-a-64way/dp/1656158" TargetMode="External"/><Relationship Id="rId36" Type="http://schemas.openxmlformats.org/officeDocument/2006/relationships/hyperlink" Target="https://ie.farnell.com/amphenol-icc-fci/86094648114755v1lf/socket-din41612-class-2-c-64way/dp/1211668?CMP=GRHB-OCTOPART" TargetMode="External"/><Relationship Id="rId39" Type="http://schemas.openxmlformats.org/officeDocument/2006/relationships/hyperlink" Target="https://www.mouser.ie/ProductDetail/TE-Connectivity-AMP/5645235-3?qs=sGAEpiMZZMsyYdr3R27aVwrsgczyTX2A" TargetMode="External"/><Relationship Id="rId38" Type="http://schemas.openxmlformats.org/officeDocument/2006/relationships/hyperlink" Target="https://www.mouser.ie/ProductDetail/Hirose-Electric/CR22-100D-254DS70?qs=eYIhD8NViE3ilL2tZtuP5g%3D%3D" TargetMode="External"/><Relationship Id="rId62" Type="http://schemas.openxmlformats.org/officeDocument/2006/relationships/hyperlink" Target="https://ie.rs-online.com/web/p/anti-static-gloves/2174410" TargetMode="External"/><Relationship Id="rId61" Type="http://schemas.openxmlformats.org/officeDocument/2006/relationships/hyperlink" Target="https://ie.farnell.com/multicomp/mc0805n470j500a5-08mm/cap-47pf-50v-5-c0g-np0/dp/2112854?ost=2112854" TargetMode="External"/><Relationship Id="rId20" Type="http://schemas.openxmlformats.org/officeDocument/2006/relationships/hyperlink" Target="https://ie.farnell.com/amphenol/l177sda15sol2/connector-d-sub-rcpt-15pos/dp/2401234?st=db15" TargetMode="External"/><Relationship Id="rId64" Type="http://schemas.openxmlformats.org/officeDocument/2006/relationships/hyperlink" Target="https://ie.rs-online.com/web/p/leds/1238687" TargetMode="External"/><Relationship Id="rId63" Type="http://schemas.openxmlformats.org/officeDocument/2006/relationships/hyperlink" Target="https://ie.rs-online.com/web/p/leds/1651767" TargetMode="External"/><Relationship Id="rId22" Type="http://schemas.openxmlformats.org/officeDocument/2006/relationships/hyperlink" Target="https://www.mouser.ie/ProductDetail/Hirose-Electric/FX6-60S-08SV93?qs=sGAEpiMZZMthaSLPVp%252B4as2KtL4c74AWw6Wn9F73OAk%3D" TargetMode="External"/><Relationship Id="rId66" Type="http://schemas.openxmlformats.org/officeDocument/2006/relationships/hyperlink" Target="https://www.mouser.ie/ProductDetail/Amphenol-RF/135101-R1-03.00?qs=%252BCWUF9yEAmlzAomBdG8LLw%3D%3D" TargetMode="External"/><Relationship Id="rId21" Type="http://schemas.openxmlformats.org/officeDocument/2006/relationships/hyperlink" Target="https://ie.rs-online.com/web/p/pcb-sockets/7294173" TargetMode="External"/><Relationship Id="rId65" Type="http://schemas.openxmlformats.org/officeDocument/2006/relationships/hyperlink" Target="https://ie.farnell.com/cree/clx6f-fkc-cnp1st1e1bb7d3d3/led-aec-q101-rgb-750-1350-240mcd/dp/2840590?st=rgb%20led" TargetMode="External"/><Relationship Id="rId24" Type="http://schemas.openxmlformats.org/officeDocument/2006/relationships/hyperlink" Target="https://ie.farnell.com/maxim-integrated-products/max135cpi/adc-1-ch-multi-slope-15bit-dip/dp/2513589?ost=2513589" TargetMode="External"/><Relationship Id="rId68" Type="http://schemas.openxmlformats.org/officeDocument/2006/relationships/hyperlink" Target="https://www.mouser.ie/ProductDetail/Amphenol-SV-Microwave/2906-6002?qs=icsipQBNo%252B%2F%252Bh%2FXkXlV1nQ%3D%3D" TargetMode="External"/><Relationship Id="rId23" Type="http://schemas.openxmlformats.org/officeDocument/2006/relationships/hyperlink" Target="https://www.mouser.ie/ProductDetail/Microchip-Technology/TC514CPJ?qs=h%2F5xuXd5FB0KtuPSHCwCrQ%3D%3D" TargetMode="External"/><Relationship Id="rId67" Type="http://schemas.openxmlformats.org/officeDocument/2006/relationships/hyperlink" Target="https://www.mouser.ie/ProductDetail/Wurth-Elektronik/65503503515308?qs=3jNSNtuqJTION72DBfcqGQ%3D%3D" TargetMode="External"/><Relationship Id="rId60" Type="http://schemas.openxmlformats.org/officeDocument/2006/relationships/hyperlink" Target="https://ie.farnell.com/multicomp/mc0805n120j500a5-08mm/ceramic-capacitor-12pf-50v-c0g/dp/1694189?ost=1694189" TargetMode="External"/><Relationship Id="rId26" Type="http://schemas.openxmlformats.org/officeDocument/2006/relationships/hyperlink" Target="https://ie.farnell.com/phoenix-contact/pstd-0-65x0-65-40-2-54/socket-strip-raspberry-pi/dp/2550733?gclid=Cj0KCQiA-K2MBhC-ARIsAMtLKRuNpGppmefFqy0Qpg1umg0ZGqhy-r9zqt7bwigDIC-MGrWtPtobekQaApjWEALw_wcB&amp;mckv=_dc%7Cpcrid%7C527616805582%7Cplid%7C%7Ckword%7C%7Cmatch%7C%7Cslid%7C%7Cproduct%7C2550733%7Cpgrid%7C123039420149%7Cptaid%7Cpla-501745352312%7C&amp;CMP=KNC-GIE-GEN-SHOPPING-SMART-Test790IE&amp;gross_price=true" TargetMode="External"/><Relationship Id="rId25" Type="http://schemas.openxmlformats.org/officeDocument/2006/relationships/hyperlink" Target="https://ie.rs-online.com/web/p/socket-screws/0281518" TargetMode="External"/><Relationship Id="rId69" Type="http://schemas.openxmlformats.org/officeDocument/2006/relationships/hyperlink" Target="https://ie.rs-online.com/web/p/oscilloscope-kits/1271095" TargetMode="External"/><Relationship Id="rId28" Type="http://schemas.openxmlformats.org/officeDocument/2006/relationships/hyperlink" Target="https://www.mouser.ie/ProductDetail/STMicroelectronics/ULN2003A?qs=%2Fha2pyFaduggdCqtMHjNW8oCKHl9tNipUZQRetzr6mvKd1xth%2Fsk4w%3D%3D" TargetMode="External"/><Relationship Id="rId27" Type="http://schemas.openxmlformats.org/officeDocument/2006/relationships/hyperlink" Target="https://ie.rs-online.com/web/p/darlington-pairs/7320887p//?cm_mmc=aff2-_-ie-_-octopart-_-Instock7320887P" TargetMode="External"/><Relationship Id="rId29" Type="http://schemas.openxmlformats.org/officeDocument/2006/relationships/hyperlink" Target="https://ie.farnell.com/multicomp-pro/mprb2405ymd-20w/dc-dc-converter-5v-4a/dp/3652771?CMP=GRHB-OCTOPART" TargetMode="External"/><Relationship Id="rId51" Type="http://schemas.openxmlformats.org/officeDocument/2006/relationships/hyperlink" Target="https://www.mouser.ie/ProductDetail/Texas-Instruments/LMC555CN-NOPB?qs=QbsRYf82W3EQl9UPdxXg8w%3D%3D" TargetMode="External"/><Relationship Id="rId50" Type="http://schemas.openxmlformats.org/officeDocument/2006/relationships/hyperlink" Target="https://www.mouser.ie/ProductDetail/Texas-Instruments/CD40174BE?qs=MXJmdiNpZe8Opg%2F1uG8rsA%3D%3D" TargetMode="External"/><Relationship Id="rId53" Type="http://schemas.openxmlformats.org/officeDocument/2006/relationships/hyperlink" Target="https://www.mouser.ie/ProductDetail/Lumex/LCD-S401M16KR?qs=0JU57JYmZjvIRhzkrYuX%252BQ%3D%3D" TargetMode="External"/><Relationship Id="rId52" Type="http://schemas.openxmlformats.org/officeDocument/2006/relationships/hyperlink" Target="https://www.mouser.ie/ProductDetail/Texas-Instruments/LP2954IT-NOPB?qs=7lkVKPoqpbZMm7lHByDLtQ%3D%3D" TargetMode="External"/><Relationship Id="rId11" Type="http://schemas.openxmlformats.org/officeDocument/2006/relationships/hyperlink" Target="https://ie.rs-online.com/web/p/chip-programmers/7141701/" TargetMode="External"/><Relationship Id="rId55" Type="http://schemas.openxmlformats.org/officeDocument/2006/relationships/hyperlink" Target="https://ie.rs-online.com/web/p/drill-bits/7072762" TargetMode="External"/><Relationship Id="rId10" Type="http://schemas.openxmlformats.org/officeDocument/2006/relationships/hyperlink" Target="https://ie.farnell.com/hammond/1598esgypbk/case-86x160x160-black/dp/1876952?st=hammond%201598" TargetMode="External"/><Relationship Id="rId54" Type="http://schemas.openxmlformats.org/officeDocument/2006/relationships/hyperlink" Target="https://ie.farnell.com/multicomp-pro/mprb2403ymd-20w/dc-dc-converter-3-3v-5a/dp/3652770" TargetMode="External"/><Relationship Id="rId13" Type="http://schemas.openxmlformats.org/officeDocument/2006/relationships/hyperlink" Target="https://ie.rs-online.com/web/p/products/1438575/" TargetMode="External"/><Relationship Id="rId57" Type="http://schemas.openxmlformats.org/officeDocument/2006/relationships/hyperlink" Target="https://www.mouser.ie/ProductDetail/TE-Connectivity/9-1734774-3?qs=8G8kQhBkhGgIvnOZ4pb7XA%3D%3D" TargetMode="External"/><Relationship Id="rId12" Type="http://schemas.openxmlformats.org/officeDocument/2006/relationships/hyperlink" Target="https://ie.rs-online.com/web/p/products/9173775/" TargetMode="External"/><Relationship Id="rId56" Type="http://schemas.openxmlformats.org/officeDocument/2006/relationships/hyperlink" Target="https://www.mouser.ie/ProductDetail/Cypress-Semiconductor/FM18W08-SGTR?qs=pA5MXup5wxGQIQnE%2FHBbAg%3D%3D" TargetMode="External"/><Relationship Id="rId15" Type="http://schemas.openxmlformats.org/officeDocument/2006/relationships/hyperlink" Target="https://ie.farnell.com/stmicroelectronics/nucleo-h743zi2/dev-board-32bit-arm-cortex-m7/dp/3106010?st=nucleo-h" TargetMode="External"/><Relationship Id="rId59" Type="http://schemas.openxmlformats.org/officeDocument/2006/relationships/hyperlink" Target="https://ie.farnell.com/molex/03-06-1122/connector-housing-rcpt-12pos/dp/2101988?CMP=GRHB-OCTOPART" TargetMode="External"/><Relationship Id="rId14" Type="http://schemas.openxmlformats.org/officeDocument/2006/relationships/hyperlink" Target="https://ie.rs-online.com/web/p/microcontroller-development-tools/1345561/" TargetMode="External"/><Relationship Id="rId58" Type="http://schemas.openxmlformats.org/officeDocument/2006/relationships/hyperlink" Target="https://www.mouser.ie/ProductDetail/E-Switch/PB400EEQX?qs=f9yNj16SXrL0W%252BH3qwHSkQ%3D%3D" TargetMode="External"/><Relationship Id="rId17" Type="http://schemas.openxmlformats.org/officeDocument/2006/relationships/hyperlink" Target="https://ie.rs-online.com/web/p/3d-printing-materials/8320302" TargetMode="External"/><Relationship Id="rId16" Type="http://schemas.openxmlformats.org/officeDocument/2006/relationships/hyperlink" Target="https://ie.farnell.com/stmicroelectronics/nucleo-h723zg/dev-board-stm32-32bit-arm-cortex/dp/3576973?st=stm32%20nucleo" TargetMode="External"/><Relationship Id="rId19" Type="http://schemas.openxmlformats.org/officeDocument/2006/relationships/hyperlink" Target="https://ie.farnell.com/microchip/mcp4821-e-p/12bit-dac-spi-vref-single-pdip8/dp/1439411?ost=1439411" TargetMode="External"/><Relationship Id="rId18" Type="http://schemas.openxmlformats.org/officeDocument/2006/relationships/hyperlink" Target="https://ie.rs-online.com/web/p/actuator-sensor-cable/7653939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4.0"/>
    <col customWidth="1" min="2" max="2" width="55.88"/>
    <col customWidth="1" min="3" max="3" width="11.25"/>
    <col customWidth="1" min="4" max="4" width="26.0"/>
    <col customWidth="1" min="7" max="7" width="6.38"/>
    <col customWidth="1" min="8" max="8" width="9.25"/>
    <col customWidth="1" min="9" max="9" width="8.38"/>
    <col customWidth="1" min="10" max="10" width="18.63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1"/>
      <c r="F1" s="5">
        <v>3.04</v>
      </c>
      <c r="G1" s="6">
        <v>20.0</v>
      </c>
      <c r="H1" s="7">
        <f t="shared" ref="H1:H18" si="1">G1*F1</f>
        <v>60.8</v>
      </c>
      <c r="I1" s="8" t="s">
        <v>4</v>
      </c>
      <c r="J1" s="9" t="s">
        <v>5</v>
      </c>
      <c r="K1" s="10" t="s">
        <v>6</v>
      </c>
    </row>
    <row r="2">
      <c r="A2" s="1" t="s">
        <v>7</v>
      </c>
      <c r="B2" s="2" t="s">
        <v>8</v>
      </c>
      <c r="C2" s="3" t="s">
        <v>2</v>
      </c>
      <c r="D2" s="4" t="s">
        <v>9</v>
      </c>
      <c r="E2" s="1"/>
      <c r="F2" s="5">
        <v>3.19</v>
      </c>
      <c r="G2" s="6">
        <v>20.0</v>
      </c>
      <c r="H2" s="7">
        <f t="shared" si="1"/>
        <v>63.8</v>
      </c>
      <c r="I2" s="8" t="s">
        <v>4</v>
      </c>
      <c r="J2" s="9" t="s">
        <v>5</v>
      </c>
      <c r="K2" s="10" t="s">
        <v>6</v>
      </c>
    </row>
    <row r="3">
      <c r="A3" s="1" t="s">
        <v>10</v>
      </c>
      <c r="B3" s="2" t="s">
        <v>11</v>
      </c>
      <c r="C3" s="3" t="s">
        <v>2</v>
      </c>
      <c r="D3" s="4" t="s">
        <v>12</v>
      </c>
      <c r="E3" s="1"/>
      <c r="F3" s="5">
        <v>3.42</v>
      </c>
      <c r="G3" s="6">
        <v>20.0</v>
      </c>
      <c r="H3" s="7">
        <f t="shared" si="1"/>
        <v>68.4</v>
      </c>
      <c r="I3" s="8" t="s">
        <v>4</v>
      </c>
      <c r="J3" s="9" t="s">
        <v>5</v>
      </c>
      <c r="K3" s="10" t="s">
        <v>6</v>
      </c>
    </row>
    <row r="4">
      <c r="A4" s="11" t="s">
        <v>13</v>
      </c>
      <c r="B4" s="12" t="s">
        <v>14</v>
      </c>
      <c r="C4" s="13" t="s">
        <v>2</v>
      </c>
      <c r="D4" s="14" t="s">
        <v>15</v>
      </c>
      <c r="E4" s="11"/>
      <c r="F4" s="15">
        <v>2.82</v>
      </c>
      <c r="G4" s="16">
        <v>4.0</v>
      </c>
      <c r="H4" s="17">
        <f t="shared" si="1"/>
        <v>11.28</v>
      </c>
      <c r="I4" s="8" t="s">
        <v>4</v>
      </c>
      <c r="J4" s="9" t="s">
        <v>5</v>
      </c>
      <c r="K4" s="10" t="s">
        <v>6</v>
      </c>
    </row>
    <row r="5">
      <c r="A5" s="11" t="s">
        <v>16</v>
      </c>
      <c r="B5" s="18" t="s">
        <v>17</v>
      </c>
      <c r="C5" s="13" t="s">
        <v>2</v>
      </c>
      <c r="D5" s="14" t="s">
        <v>18</v>
      </c>
      <c r="E5" s="11"/>
      <c r="F5" s="15">
        <v>1.14</v>
      </c>
      <c r="G5" s="16">
        <v>8.0</v>
      </c>
      <c r="H5" s="17">
        <f t="shared" si="1"/>
        <v>9.12</v>
      </c>
      <c r="I5" s="8" t="s">
        <v>4</v>
      </c>
      <c r="J5" s="9" t="s">
        <v>5</v>
      </c>
      <c r="K5" s="10" t="s">
        <v>6</v>
      </c>
    </row>
    <row r="6">
      <c r="A6" s="11" t="s">
        <v>19</v>
      </c>
      <c r="B6" s="12" t="s">
        <v>20</v>
      </c>
      <c r="C6" s="13" t="s">
        <v>2</v>
      </c>
      <c r="D6" s="14" t="s">
        <v>21</v>
      </c>
      <c r="E6" s="11"/>
      <c r="F6" s="15">
        <v>7.9</v>
      </c>
      <c r="G6" s="16">
        <v>8.0</v>
      </c>
      <c r="H6" s="17">
        <f t="shared" si="1"/>
        <v>63.2</v>
      </c>
      <c r="I6" s="8" t="s">
        <v>4</v>
      </c>
      <c r="J6" s="9" t="s">
        <v>5</v>
      </c>
      <c r="K6" s="10" t="s">
        <v>6</v>
      </c>
    </row>
    <row r="7">
      <c r="A7" s="19" t="s">
        <v>22</v>
      </c>
      <c r="B7" s="20" t="s">
        <v>23</v>
      </c>
      <c r="C7" s="21" t="s">
        <v>2</v>
      </c>
      <c r="D7" s="22" t="s">
        <v>24</v>
      </c>
      <c r="E7" s="19"/>
      <c r="F7" s="23">
        <v>0.555</v>
      </c>
      <c r="G7" s="24">
        <v>20.0</v>
      </c>
      <c r="H7" s="25">
        <f t="shared" si="1"/>
        <v>11.1</v>
      </c>
      <c r="I7" s="8" t="s">
        <v>4</v>
      </c>
      <c r="J7" s="9" t="s">
        <v>5</v>
      </c>
      <c r="K7" s="10" t="s">
        <v>6</v>
      </c>
    </row>
    <row r="8">
      <c r="A8" s="26" t="s">
        <v>25</v>
      </c>
      <c r="B8" s="27" t="s">
        <v>26</v>
      </c>
      <c r="C8" s="28" t="s">
        <v>2</v>
      </c>
      <c r="D8" s="29" t="s">
        <v>27</v>
      </c>
      <c r="E8" s="26"/>
      <c r="F8" s="30">
        <v>3.96</v>
      </c>
      <c r="G8" s="31">
        <v>10.0</v>
      </c>
      <c r="H8" s="32">
        <f t="shared" si="1"/>
        <v>39.6</v>
      </c>
      <c r="I8" s="8" t="s">
        <v>4</v>
      </c>
      <c r="J8" s="9" t="s">
        <v>5</v>
      </c>
      <c r="K8" s="10" t="s">
        <v>28</v>
      </c>
    </row>
    <row r="9">
      <c r="A9" s="33" t="s">
        <v>29</v>
      </c>
      <c r="B9" s="34" t="s">
        <v>30</v>
      </c>
      <c r="C9" s="35" t="s">
        <v>31</v>
      </c>
      <c r="D9" s="36">
        <v>722649.0</v>
      </c>
      <c r="E9" s="33"/>
      <c r="F9" s="37">
        <v>21.83</v>
      </c>
      <c r="G9" s="38">
        <v>1.0</v>
      </c>
      <c r="H9" s="39">
        <f t="shared" si="1"/>
        <v>21.83</v>
      </c>
      <c r="I9" s="8" t="s">
        <v>4</v>
      </c>
      <c r="J9" s="9" t="s">
        <v>5</v>
      </c>
      <c r="K9" s="33" t="s">
        <v>32</v>
      </c>
    </row>
    <row r="10">
      <c r="A10" s="33" t="s">
        <v>33</v>
      </c>
      <c r="B10" s="34" t="s">
        <v>34</v>
      </c>
      <c r="C10" s="35" t="s">
        <v>31</v>
      </c>
      <c r="D10" s="36">
        <v>1876952.0</v>
      </c>
      <c r="E10" s="33"/>
      <c r="F10" s="40">
        <v>17.56</v>
      </c>
      <c r="G10" s="38">
        <v>1.0</v>
      </c>
      <c r="H10" s="39">
        <f t="shared" si="1"/>
        <v>17.56</v>
      </c>
      <c r="I10" s="8" t="s">
        <v>4</v>
      </c>
      <c r="J10" s="9" t="s">
        <v>5</v>
      </c>
      <c r="K10" s="33" t="s">
        <v>32</v>
      </c>
    </row>
    <row r="11">
      <c r="A11" s="19" t="s">
        <v>35</v>
      </c>
      <c r="B11" s="41" t="s">
        <v>36</v>
      </c>
      <c r="C11" s="21" t="s">
        <v>2</v>
      </c>
      <c r="D11" s="42" t="s">
        <v>37</v>
      </c>
      <c r="E11" s="19"/>
      <c r="F11" s="43">
        <v>21.05</v>
      </c>
      <c r="G11" s="44">
        <v>2.0</v>
      </c>
      <c r="H11" s="25">
        <f t="shared" si="1"/>
        <v>42.1</v>
      </c>
      <c r="I11" s="8" t="s">
        <v>4</v>
      </c>
      <c r="J11" s="9" t="s">
        <v>5</v>
      </c>
      <c r="K11" s="10" t="s">
        <v>6</v>
      </c>
    </row>
    <row r="12">
      <c r="A12" s="11" t="s">
        <v>38</v>
      </c>
      <c r="B12" s="45" t="s">
        <v>39</v>
      </c>
      <c r="C12" s="13" t="s">
        <v>2</v>
      </c>
      <c r="D12" s="46" t="s">
        <v>40</v>
      </c>
      <c r="E12" s="11"/>
      <c r="F12" s="47">
        <v>22.79</v>
      </c>
      <c r="G12" s="16">
        <v>2.0</v>
      </c>
      <c r="H12" s="17">
        <f t="shared" si="1"/>
        <v>45.58</v>
      </c>
      <c r="I12" s="8" t="s">
        <v>4</v>
      </c>
      <c r="J12" s="9" t="s">
        <v>5</v>
      </c>
      <c r="K12" s="10" t="s">
        <v>6</v>
      </c>
    </row>
    <row r="13">
      <c r="A13" s="48" t="s">
        <v>41</v>
      </c>
      <c r="B13" s="45" t="s">
        <v>42</v>
      </c>
      <c r="C13" s="13" t="s">
        <v>2</v>
      </c>
      <c r="D13" s="46" t="s">
        <v>43</v>
      </c>
      <c r="E13" s="11"/>
      <c r="F13" s="47">
        <v>19.8</v>
      </c>
      <c r="G13" s="16">
        <v>2.0</v>
      </c>
      <c r="H13" s="17">
        <f t="shared" si="1"/>
        <v>39.6</v>
      </c>
      <c r="I13" s="8"/>
      <c r="J13" s="9"/>
      <c r="K13" s="10" t="s">
        <v>6</v>
      </c>
    </row>
    <row r="14">
      <c r="A14" s="48" t="s">
        <v>44</v>
      </c>
      <c r="B14" s="45" t="s">
        <v>45</v>
      </c>
      <c r="C14" s="13" t="s">
        <v>2</v>
      </c>
      <c r="D14" s="46" t="s">
        <v>46</v>
      </c>
      <c r="E14" s="11"/>
      <c r="F14" s="47">
        <v>18.83</v>
      </c>
      <c r="G14" s="16">
        <v>2.0</v>
      </c>
      <c r="H14" s="17">
        <f t="shared" si="1"/>
        <v>37.66</v>
      </c>
      <c r="I14" s="8"/>
      <c r="J14" s="9"/>
      <c r="K14" s="10" t="s">
        <v>6</v>
      </c>
    </row>
    <row r="15">
      <c r="A15" s="49" t="s">
        <v>47</v>
      </c>
      <c r="B15" s="50" t="s">
        <v>48</v>
      </c>
      <c r="C15" s="51" t="s">
        <v>31</v>
      </c>
      <c r="D15" s="52">
        <v>3106010.0</v>
      </c>
      <c r="E15" s="49"/>
      <c r="F15" s="53">
        <v>22.61</v>
      </c>
      <c r="G15" s="54">
        <v>2.0</v>
      </c>
      <c r="H15" s="55">
        <f t="shared" si="1"/>
        <v>45.22</v>
      </c>
      <c r="I15" s="8" t="s">
        <v>4</v>
      </c>
      <c r="J15" s="9" t="s">
        <v>5</v>
      </c>
      <c r="K15" s="10" t="s">
        <v>28</v>
      </c>
    </row>
    <row r="16">
      <c r="A16" s="10" t="s">
        <v>49</v>
      </c>
      <c r="B16" s="34" t="s">
        <v>50</v>
      </c>
      <c r="C16" s="35" t="s">
        <v>31</v>
      </c>
      <c r="D16" s="36">
        <v>3576973.0</v>
      </c>
      <c r="E16" s="33"/>
      <c r="F16" s="40">
        <v>25.55</v>
      </c>
      <c r="G16" s="38">
        <v>2.0</v>
      </c>
      <c r="H16" s="56">
        <f t="shared" si="1"/>
        <v>51.1</v>
      </c>
      <c r="I16" s="8" t="s">
        <v>51</v>
      </c>
      <c r="J16" s="9" t="s">
        <v>5</v>
      </c>
      <c r="K16" s="33" t="s">
        <v>32</v>
      </c>
    </row>
    <row r="17">
      <c r="A17" s="11" t="s">
        <v>52</v>
      </c>
      <c r="B17" s="12" t="s">
        <v>53</v>
      </c>
      <c r="C17" s="13" t="s">
        <v>2</v>
      </c>
      <c r="D17" s="14" t="s">
        <v>54</v>
      </c>
      <c r="E17" s="11"/>
      <c r="F17" s="15">
        <v>34.76</v>
      </c>
      <c r="G17" s="16">
        <v>2.0</v>
      </c>
      <c r="H17" s="17">
        <f t="shared" si="1"/>
        <v>69.52</v>
      </c>
      <c r="I17" s="8" t="s">
        <v>4</v>
      </c>
      <c r="J17" s="9" t="s">
        <v>5</v>
      </c>
      <c r="K17" s="10" t="s">
        <v>6</v>
      </c>
    </row>
    <row r="18">
      <c r="A18" s="57" t="s">
        <v>55</v>
      </c>
      <c r="B18" s="58" t="s">
        <v>56</v>
      </c>
      <c r="C18" s="59" t="s">
        <v>2</v>
      </c>
      <c r="D18" s="60" t="s">
        <v>57</v>
      </c>
      <c r="E18" s="57"/>
      <c r="F18" s="61">
        <v>36.83</v>
      </c>
      <c r="G18" s="62">
        <v>1.0</v>
      </c>
      <c r="H18" s="63">
        <f t="shared" si="1"/>
        <v>36.83</v>
      </c>
      <c r="I18" s="8" t="s">
        <v>4</v>
      </c>
      <c r="J18" s="9" t="s">
        <v>5</v>
      </c>
      <c r="K18" s="33" t="s">
        <v>32</v>
      </c>
    </row>
    <row r="21">
      <c r="H21" s="64">
        <f>SUM(H1:H17)</f>
        <v>697.47</v>
      </c>
    </row>
    <row r="22">
      <c r="A22" s="10" t="s">
        <v>58</v>
      </c>
      <c r="B22" s="34" t="s">
        <v>59</v>
      </c>
      <c r="C22" s="65" t="s">
        <v>31</v>
      </c>
      <c r="D22" s="66">
        <v>1439411.0</v>
      </c>
      <c r="E22" s="33"/>
      <c r="F22" s="40">
        <v>3.52</v>
      </c>
      <c r="G22" s="67">
        <v>12.0</v>
      </c>
      <c r="H22" s="56">
        <f t="shared" ref="H22:H38" si="2">G22*F22</f>
        <v>42.24</v>
      </c>
      <c r="I22" s="8" t="s">
        <v>4</v>
      </c>
      <c r="J22" s="9" t="s">
        <v>5</v>
      </c>
      <c r="K22" s="10"/>
    </row>
    <row r="23">
      <c r="A23" s="68" t="s">
        <v>60</v>
      </c>
      <c r="B23" s="69" t="s">
        <v>61</v>
      </c>
      <c r="C23" s="70" t="s">
        <v>31</v>
      </c>
      <c r="D23" s="71">
        <v>2401234.0</v>
      </c>
      <c r="E23" s="1"/>
      <c r="F23" s="72">
        <v>1.71</v>
      </c>
      <c r="G23" s="73">
        <v>8.0</v>
      </c>
      <c r="H23" s="7">
        <f t="shared" si="2"/>
        <v>13.68</v>
      </c>
      <c r="I23" s="8" t="s">
        <v>51</v>
      </c>
      <c r="J23" s="9" t="s">
        <v>5</v>
      </c>
      <c r="K23" s="10"/>
    </row>
    <row r="24">
      <c r="A24" s="68" t="s">
        <v>62</v>
      </c>
      <c r="B24" s="69" t="s">
        <v>63</v>
      </c>
      <c r="C24" s="74" t="s">
        <v>2</v>
      </c>
      <c r="D24" s="71" t="s">
        <v>64</v>
      </c>
      <c r="E24" s="1"/>
      <c r="F24" s="72">
        <v>5.04</v>
      </c>
      <c r="G24" s="73">
        <v>11.0</v>
      </c>
      <c r="H24" s="7">
        <f t="shared" si="2"/>
        <v>55.44</v>
      </c>
      <c r="I24" s="8" t="s">
        <v>65</v>
      </c>
      <c r="J24" s="9" t="s">
        <v>5</v>
      </c>
      <c r="K24" s="10"/>
    </row>
    <row r="25" ht="33.0" customHeight="1">
      <c r="A25" s="75" t="s">
        <v>62</v>
      </c>
      <c r="B25" s="76" t="s">
        <v>66</v>
      </c>
      <c r="C25" s="77" t="s">
        <v>67</v>
      </c>
      <c r="D25" s="78" t="s">
        <v>68</v>
      </c>
      <c r="E25" s="79"/>
      <c r="F25" s="80">
        <v>3.46</v>
      </c>
      <c r="G25" s="81">
        <v>12.0</v>
      </c>
      <c r="H25" s="82">
        <f t="shared" si="2"/>
        <v>41.52</v>
      </c>
      <c r="I25" s="83" t="s">
        <v>69</v>
      </c>
      <c r="J25" s="79" t="s">
        <v>5</v>
      </c>
      <c r="K25" s="84" t="s">
        <v>70</v>
      </c>
    </row>
    <row r="26">
      <c r="A26" s="10" t="s">
        <v>71</v>
      </c>
      <c r="B26" s="34" t="s">
        <v>72</v>
      </c>
      <c r="C26" s="65" t="s">
        <v>67</v>
      </c>
      <c r="D26" s="71" t="s">
        <v>73</v>
      </c>
      <c r="E26" s="33"/>
      <c r="F26" s="40">
        <v>5.14</v>
      </c>
      <c r="G26" s="67">
        <v>2.0</v>
      </c>
      <c r="H26" s="56">
        <f t="shared" si="2"/>
        <v>10.28</v>
      </c>
      <c r="I26" s="8" t="s">
        <v>69</v>
      </c>
      <c r="J26" s="9" t="s">
        <v>5</v>
      </c>
      <c r="K26" s="10"/>
    </row>
    <row r="27">
      <c r="A27" s="10" t="s">
        <v>74</v>
      </c>
      <c r="B27" s="34" t="s">
        <v>75</v>
      </c>
      <c r="C27" s="85" t="s">
        <v>31</v>
      </c>
      <c r="D27" s="86">
        <v>2513589.0</v>
      </c>
      <c r="E27" s="33"/>
      <c r="F27" s="40">
        <v>25.94</v>
      </c>
      <c r="G27" s="67">
        <v>1.0</v>
      </c>
      <c r="H27" s="56">
        <f t="shared" si="2"/>
        <v>25.94</v>
      </c>
      <c r="I27" s="8" t="s">
        <v>76</v>
      </c>
      <c r="J27" s="9" t="s">
        <v>5</v>
      </c>
    </row>
    <row r="28">
      <c r="A28" s="10" t="s">
        <v>77</v>
      </c>
      <c r="B28" s="34" t="s">
        <v>78</v>
      </c>
      <c r="C28" s="74" t="s">
        <v>2</v>
      </c>
      <c r="D28" s="71" t="s">
        <v>79</v>
      </c>
      <c r="E28" s="10" t="s">
        <v>80</v>
      </c>
      <c r="F28" s="40">
        <v>13.56</v>
      </c>
      <c r="G28" s="67">
        <v>1.0</v>
      </c>
      <c r="H28" s="56">
        <f t="shared" si="2"/>
        <v>13.56</v>
      </c>
      <c r="I28" s="8" t="s">
        <v>81</v>
      </c>
      <c r="J28" s="9" t="s">
        <v>5</v>
      </c>
    </row>
    <row r="29">
      <c r="A29" s="68" t="s">
        <v>82</v>
      </c>
      <c r="B29" s="69" t="s">
        <v>83</v>
      </c>
      <c r="C29" s="70" t="s">
        <v>31</v>
      </c>
      <c r="D29" s="71">
        <v>2550733.0</v>
      </c>
      <c r="E29" s="68"/>
      <c r="F29" s="72">
        <v>5.75</v>
      </c>
      <c r="G29" s="73">
        <v>4.0</v>
      </c>
      <c r="H29" s="7">
        <f t="shared" si="2"/>
        <v>23</v>
      </c>
      <c r="I29" s="8" t="s">
        <v>84</v>
      </c>
      <c r="J29" s="9" t="s">
        <v>5</v>
      </c>
    </row>
    <row r="30">
      <c r="A30" s="10" t="s">
        <v>85</v>
      </c>
      <c r="B30" s="34" t="s">
        <v>86</v>
      </c>
      <c r="C30" s="85" t="s">
        <v>2</v>
      </c>
      <c r="D30" s="86" t="s">
        <v>87</v>
      </c>
      <c r="E30" s="10"/>
      <c r="F30" s="40">
        <v>0.692</v>
      </c>
      <c r="G30" s="67">
        <v>8.0</v>
      </c>
      <c r="H30" s="56">
        <f t="shared" si="2"/>
        <v>5.536</v>
      </c>
      <c r="I30" s="8" t="s">
        <v>88</v>
      </c>
      <c r="J30" s="9" t="s">
        <v>5</v>
      </c>
    </row>
    <row r="31">
      <c r="A31" s="10" t="s">
        <v>89</v>
      </c>
      <c r="B31" s="34" t="s">
        <v>90</v>
      </c>
      <c r="C31" s="65" t="s">
        <v>67</v>
      </c>
      <c r="D31" s="71" t="s">
        <v>91</v>
      </c>
      <c r="E31" s="10"/>
      <c r="F31" s="40">
        <v>0.481</v>
      </c>
      <c r="G31" s="67">
        <v>12.0</v>
      </c>
      <c r="H31" s="56">
        <f t="shared" si="2"/>
        <v>5.772</v>
      </c>
      <c r="I31" s="8" t="s">
        <v>92</v>
      </c>
      <c r="J31" s="9" t="s">
        <v>5</v>
      </c>
    </row>
    <row r="32">
      <c r="A32" s="10" t="s">
        <v>93</v>
      </c>
      <c r="B32" s="34" t="s">
        <v>94</v>
      </c>
      <c r="C32" s="65" t="s">
        <v>31</v>
      </c>
      <c r="D32" s="71">
        <v>3652771.0</v>
      </c>
      <c r="E32" s="10"/>
      <c r="F32" s="40">
        <v>15.86</v>
      </c>
      <c r="G32" s="67">
        <v>7.0</v>
      </c>
      <c r="H32" s="56">
        <f t="shared" si="2"/>
        <v>111.02</v>
      </c>
      <c r="I32" s="8" t="s">
        <v>95</v>
      </c>
      <c r="J32" s="9" t="s">
        <v>5</v>
      </c>
    </row>
    <row r="33">
      <c r="A33" s="10" t="s">
        <v>96</v>
      </c>
      <c r="B33" s="34" t="s">
        <v>97</v>
      </c>
      <c r="C33" s="65" t="s">
        <v>31</v>
      </c>
      <c r="D33" s="71">
        <v>3652780.0</v>
      </c>
      <c r="E33" s="10"/>
      <c r="F33" s="40">
        <v>16.82</v>
      </c>
      <c r="G33" s="67">
        <v>3.0</v>
      </c>
      <c r="H33" s="56">
        <f t="shared" si="2"/>
        <v>50.46</v>
      </c>
      <c r="I33" s="8" t="s">
        <v>98</v>
      </c>
      <c r="J33" s="9" t="s">
        <v>5</v>
      </c>
    </row>
    <row r="34">
      <c r="A34" s="10" t="s">
        <v>99</v>
      </c>
      <c r="B34" s="34" t="s">
        <v>100</v>
      </c>
      <c r="C34" s="65" t="s">
        <v>31</v>
      </c>
      <c r="D34" s="71">
        <v>3652772.0</v>
      </c>
      <c r="E34" s="10"/>
      <c r="F34" s="40">
        <v>16.82</v>
      </c>
      <c r="G34" s="67">
        <v>3.0</v>
      </c>
      <c r="H34" s="56">
        <f t="shared" si="2"/>
        <v>50.46</v>
      </c>
      <c r="I34" s="8" t="s">
        <v>101</v>
      </c>
      <c r="J34" s="9" t="s">
        <v>5</v>
      </c>
    </row>
    <row r="35">
      <c r="A35" s="68" t="s">
        <v>102</v>
      </c>
      <c r="B35" s="69" t="s">
        <v>103</v>
      </c>
      <c r="C35" s="70" t="s">
        <v>31</v>
      </c>
      <c r="D35" s="71">
        <v>2816268.0</v>
      </c>
      <c r="E35" s="68"/>
      <c r="F35" s="72">
        <v>2.46</v>
      </c>
      <c r="G35" s="73">
        <v>16.0</v>
      </c>
      <c r="H35" s="7">
        <f t="shared" si="2"/>
        <v>39.36</v>
      </c>
      <c r="I35" s="8" t="s">
        <v>104</v>
      </c>
      <c r="J35" s="9" t="s">
        <v>5</v>
      </c>
    </row>
    <row r="36">
      <c r="A36" s="68" t="s">
        <v>105</v>
      </c>
      <c r="B36" s="69" t="s">
        <v>66</v>
      </c>
      <c r="C36" s="65" t="s">
        <v>67</v>
      </c>
      <c r="D36" s="71" t="s">
        <v>68</v>
      </c>
      <c r="E36" s="68"/>
      <c r="F36" s="72">
        <v>2.98</v>
      </c>
      <c r="G36" s="73">
        <v>16.0</v>
      </c>
      <c r="H36" s="7">
        <f t="shared" si="2"/>
        <v>47.68</v>
      </c>
      <c r="I36" s="8" t="s">
        <v>106</v>
      </c>
      <c r="J36" s="9" t="s">
        <v>5</v>
      </c>
    </row>
    <row r="37">
      <c r="A37" s="10" t="s">
        <v>107</v>
      </c>
      <c r="B37" s="34" t="s">
        <v>108</v>
      </c>
      <c r="C37" s="85" t="s">
        <v>31</v>
      </c>
      <c r="D37" s="86">
        <v>3254121.0</v>
      </c>
      <c r="E37" s="10"/>
      <c r="F37" s="40">
        <v>0.666</v>
      </c>
      <c r="G37" s="67">
        <v>20.0</v>
      </c>
      <c r="H37" s="56">
        <f t="shared" si="2"/>
        <v>13.32</v>
      </c>
      <c r="I37" s="87" t="s">
        <v>109</v>
      </c>
      <c r="J37" s="33" t="s">
        <v>5</v>
      </c>
    </row>
    <row r="38">
      <c r="A38" s="10" t="s">
        <v>110</v>
      </c>
      <c r="B38" s="34" t="s">
        <v>111</v>
      </c>
      <c r="C38" s="74" t="s">
        <v>2</v>
      </c>
      <c r="D38" s="71" t="s">
        <v>112</v>
      </c>
      <c r="E38" s="10"/>
      <c r="F38" s="40">
        <v>0.759</v>
      </c>
      <c r="G38" s="67">
        <v>20.0</v>
      </c>
      <c r="H38" s="56">
        <f t="shared" si="2"/>
        <v>15.18</v>
      </c>
      <c r="I38" s="87" t="s">
        <v>113</v>
      </c>
      <c r="J38" s="33" t="s">
        <v>5</v>
      </c>
    </row>
    <row r="41">
      <c r="A41" s="68" t="s">
        <v>114</v>
      </c>
      <c r="B41" s="69" t="s">
        <v>115</v>
      </c>
      <c r="C41" s="88" t="s">
        <v>31</v>
      </c>
      <c r="D41" s="89">
        <v>1211668.0</v>
      </c>
      <c r="E41" s="68"/>
      <c r="F41" s="72">
        <v>1.66</v>
      </c>
      <c r="G41" s="73">
        <v>10.0</v>
      </c>
      <c r="H41" s="7">
        <f t="shared" ref="H41:H52" si="3">G41*F41</f>
        <v>16.6</v>
      </c>
      <c r="I41" s="90" t="s">
        <v>4</v>
      </c>
      <c r="J41" s="1" t="s">
        <v>5</v>
      </c>
    </row>
    <row r="42">
      <c r="A42" s="68" t="s">
        <v>116</v>
      </c>
      <c r="B42" s="69" t="s">
        <v>117</v>
      </c>
      <c r="C42" s="88" t="s">
        <v>31</v>
      </c>
      <c r="D42" s="89">
        <v>1656158.0</v>
      </c>
      <c r="E42" s="68"/>
      <c r="F42" s="72">
        <v>1.97</v>
      </c>
      <c r="G42" s="73">
        <v>10.0</v>
      </c>
      <c r="H42" s="7">
        <f t="shared" si="3"/>
        <v>19.7</v>
      </c>
      <c r="I42" s="90" t="s">
        <v>4</v>
      </c>
      <c r="J42" s="1" t="s">
        <v>5</v>
      </c>
    </row>
    <row r="43">
      <c r="A43" s="68" t="s">
        <v>118</v>
      </c>
      <c r="B43" s="69" t="s">
        <v>119</v>
      </c>
      <c r="C43" s="74" t="s">
        <v>67</v>
      </c>
      <c r="D43" s="89" t="s">
        <v>120</v>
      </c>
      <c r="E43" s="68"/>
      <c r="F43" s="72">
        <v>8.87</v>
      </c>
      <c r="G43" s="73">
        <v>3.0</v>
      </c>
      <c r="H43" s="7">
        <f t="shared" si="3"/>
        <v>26.61</v>
      </c>
      <c r="I43" s="90" t="s">
        <v>4</v>
      </c>
      <c r="J43" s="1" t="s">
        <v>5</v>
      </c>
    </row>
    <row r="44">
      <c r="A44" s="68" t="s">
        <v>118</v>
      </c>
      <c r="B44" s="69" t="s">
        <v>121</v>
      </c>
      <c r="C44" s="74" t="s">
        <v>67</v>
      </c>
      <c r="D44" s="89" t="s">
        <v>122</v>
      </c>
      <c r="E44" s="68"/>
      <c r="F44" s="72">
        <v>7.04</v>
      </c>
      <c r="G44" s="73">
        <v>3.0</v>
      </c>
      <c r="H44" s="7">
        <f t="shared" si="3"/>
        <v>21.12</v>
      </c>
      <c r="I44" s="90" t="s">
        <v>4</v>
      </c>
      <c r="J44" s="1" t="s">
        <v>5</v>
      </c>
    </row>
    <row r="45">
      <c r="A45" s="68" t="s">
        <v>123</v>
      </c>
      <c r="B45" s="69" t="s">
        <v>124</v>
      </c>
      <c r="C45" s="88" t="s">
        <v>31</v>
      </c>
      <c r="D45" s="89">
        <v>1557016.0</v>
      </c>
      <c r="E45" s="68"/>
      <c r="F45" s="72">
        <v>2.76</v>
      </c>
      <c r="G45" s="73">
        <v>6.0</v>
      </c>
      <c r="H45" s="7">
        <f t="shared" si="3"/>
        <v>16.56</v>
      </c>
      <c r="I45" s="90" t="s">
        <v>4</v>
      </c>
      <c r="J45" s="1" t="s">
        <v>5</v>
      </c>
    </row>
    <row r="46">
      <c r="A46" s="68" t="s">
        <v>125</v>
      </c>
      <c r="B46" s="69" t="s">
        <v>126</v>
      </c>
      <c r="C46" s="88" t="s">
        <v>31</v>
      </c>
      <c r="D46" s="89">
        <v>2468742.0</v>
      </c>
      <c r="E46" s="68"/>
      <c r="F46" s="72">
        <v>0.204</v>
      </c>
      <c r="G46" s="73">
        <v>20.0</v>
      </c>
      <c r="H46" s="7">
        <f t="shared" si="3"/>
        <v>4.08</v>
      </c>
      <c r="I46" s="90" t="s">
        <v>4</v>
      </c>
      <c r="J46" s="1" t="s">
        <v>5</v>
      </c>
    </row>
    <row r="47">
      <c r="A47" s="91" t="s">
        <v>127</v>
      </c>
      <c r="B47" s="92" t="s">
        <v>128</v>
      </c>
      <c r="C47" s="93" t="s">
        <v>2</v>
      </c>
      <c r="D47" s="94" t="s">
        <v>129</v>
      </c>
      <c r="E47" s="91"/>
      <c r="F47" s="95">
        <v>0.216</v>
      </c>
      <c r="G47" s="96">
        <v>20.0</v>
      </c>
      <c r="H47" s="97">
        <f t="shared" si="3"/>
        <v>4.32</v>
      </c>
      <c r="I47" s="98" t="s">
        <v>4</v>
      </c>
      <c r="J47" s="99" t="s">
        <v>5</v>
      </c>
      <c r="K47" s="100" t="s">
        <v>130</v>
      </c>
    </row>
    <row r="48">
      <c r="A48" s="10" t="s">
        <v>131</v>
      </c>
      <c r="B48" s="34" t="s">
        <v>132</v>
      </c>
      <c r="C48" s="65" t="s">
        <v>67</v>
      </c>
      <c r="D48" s="71" t="s">
        <v>133</v>
      </c>
      <c r="E48" s="10"/>
      <c r="F48" s="40">
        <v>10.48</v>
      </c>
      <c r="G48" s="67">
        <v>2.0</v>
      </c>
      <c r="H48" s="56">
        <f t="shared" si="3"/>
        <v>20.96</v>
      </c>
      <c r="I48" s="87" t="s">
        <v>4</v>
      </c>
      <c r="J48" s="33" t="s">
        <v>5</v>
      </c>
    </row>
    <row r="49">
      <c r="A49" s="68" t="s">
        <v>134</v>
      </c>
      <c r="B49" s="69" t="s">
        <v>135</v>
      </c>
      <c r="C49" s="88" t="s">
        <v>31</v>
      </c>
      <c r="D49" s="89">
        <v>1098533.0</v>
      </c>
      <c r="E49" s="68"/>
      <c r="F49" s="72">
        <v>1.59</v>
      </c>
      <c r="G49" s="73">
        <v>15.0</v>
      </c>
      <c r="H49" s="7">
        <f t="shared" si="3"/>
        <v>23.85</v>
      </c>
      <c r="I49" s="90" t="s">
        <v>4</v>
      </c>
      <c r="J49" s="1" t="s">
        <v>5</v>
      </c>
    </row>
    <row r="50">
      <c r="A50" s="68" t="s">
        <v>136</v>
      </c>
      <c r="B50" s="69" t="s">
        <v>137</v>
      </c>
      <c r="C50" s="88" t="s">
        <v>31</v>
      </c>
      <c r="D50" s="89">
        <v>1248287.0</v>
      </c>
      <c r="E50" s="68"/>
      <c r="F50" s="72">
        <v>0.757</v>
      </c>
      <c r="G50" s="73">
        <v>15.0</v>
      </c>
      <c r="H50" s="7">
        <f t="shared" si="3"/>
        <v>11.355</v>
      </c>
      <c r="I50" s="90" t="s">
        <v>4</v>
      </c>
      <c r="J50" s="1" t="s">
        <v>5</v>
      </c>
    </row>
    <row r="51">
      <c r="A51" s="68" t="s">
        <v>138</v>
      </c>
      <c r="B51" s="69" t="s">
        <v>139</v>
      </c>
      <c r="C51" s="88" t="s">
        <v>31</v>
      </c>
      <c r="D51" s="89">
        <v>2468487.0</v>
      </c>
      <c r="E51" s="68"/>
      <c r="F51" s="72">
        <v>0.234</v>
      </c>
      <c r="G51" s="73">
        <v>150.0</v>
      </c>
      <c r="H51" s="7">
        <f t="shared" si="3"/>
        <v>35.1</v>
      </c>
      <c r="I51" s="90" t="s">
        <v>4</v>
      </c>
      <c r="J51" s="1" t="s">
        <v>5</v>
      </c>
    </row>
    <row r="52">
      <c r="A52" s="101" t="s">
        <v>140</v>
      </c>
      <c r="B52" s="102" t="s">
        <v>141</v>
      </c>
      <c r="C52" s="65" t="s">
        <v>2</v>
      </c>
      <c r="D52" s="103" t="s">
        <v>142</v>
      </c>
      <c r="E52" s="101"/>
      <c r="F52" s="104">
        <v>2.88</v>
      </c>
      <c r="G52" s="105">
        <v>6.0</v>
      </c>
      <c r="H52" s="106">
        <f t="shared" si="3"/>
        <v>17.28</v>
      </c>
      <c r="I52" s="87" t="s">
        <v>4</v>
      </c>
      <c r="J52" s="107" t="s">
        <v>5</v>
      </c>
    </row>
    <row r="53">
      <c r="A53" s="100" t="s">
        <v>143</v>
      </c>
    </row>
    <row r="54">
      <c r="A54" s="108" t="s">
        <v>144</v>
      </c>
      <c r="B54" s="109" t="s">
        <v>145</v>
      </c>
      <c r="C54" s="93" t="s">
        <v>2</v>
      </c>
      <c r="D54" s="94" t="s">
        <v>146</v>
      </c>
      <c r="E54" s="108"/>
      <c r="F54" s="110">
        <v>3.988</v>
      </c>
      <c r="G54" s="96">
        <v>20.0</v>
      </c>
      <c r="H54" s="111">
        <f t="shared" ref="H54:H64" si="4">G54*F54</f>
        <v>79.76</v>
      </c>
      <c r="I54" s="112" t="s">
        <v>4</v>
      </c>
      <c r="J54" s="108" t="s">
        <v>147</v>
      </c>
      <c r="K54" s="100" t="s">
        <v>130</v>
      </c>
    </row>
    <row r="55">
      <c r="A55" s="113" t="s">
        <v>148</v>
      </c>
      <c r="B55" s="114" t="s">
        <v>149</v>
      </c>
      <c r="C55" s="93" t="s">
        <v>2</v>
      </c>
      <c r="D55" s="94" t="s">
        <v>150</v>
      </c>
      <c r="E55" s="108"/>
      <c r="F55" s="110">
        <v>1.116</v>
      </c>
      <c r="G55" s="96">
        <v>35.0</v>
      </c>
      <c r="H55" s="111">
        <f t="shared" si="4"/>
        <v>39.06</v>
      </c>
      <c r="I55" s="115" t="s">
        <v>4</v>
      </c>
      <c r="J55" s="108" t="s">
        <v>147</v>
      </c>
      <c r="K55" s="100" t="s">
        <v>130</v>
      </c>
    </row>
    <row r="56">
      <c r="A56" s="116" t="s">
        <v>151</v>
      </c>
      <c r="B56" s="117" t="s">
        <v>152</v>
      </c>
      <c r="C56" s="65" t="s">
        <v>67</v>
      </c>
      <c r="D56" s="118" t="s">
        <v>153</v>
      </c>
      <c r="E56" s="119"/>
      <c r="F56" s="120">
        <v>0.466</v>
      </c>
      <c r="G56" s="121">
        <v>10.0</v>
      </c>
      <c r="H56" s="122">
        <f t="shared" si="4"/>
        <v>4.66</v>
      </c>
      <c r="I56" s="87" t="s">
        <v>4</v>
      </c>
      <c r="J56" s="119" t="s">
        <v>147</v>
      </c>
    </row>
    <row r="57">
      <c r="A57" s="116" t="s">
        <v>154</v>
      </c>
      <c r="B57" s="117" t="s">
        <v>155</v>
      </c>
      <c r="C57" s="74" t="s">
        <v>67</v>
      </c>
      <c r="D57" s="118" t="s">
        <v>156</v>
      </c>
      <c r="E57" s="119"/>
      <c r="F57" s="120">
        <v>1.33</v>
      </c>
      <c r="G57" s="121">
        <v>10.0</v>
      </c>
      <c r="H57" s="122">
        <f t="shared" si="4"/>
        <v>13.3</v>
      </c>
      <c r="I57" s="87" t="s">
        <v>51</v>
      </c>
      <c r="J57" s="119" t="s">
        <v>147</v>
      </c>
    </row>
    <row r="58">
      <c r="A58" s="116" t="s">
        <v>157</v>
      </c>
      <c r="B58" s="117" t="s">
        <v>158</v>
      </c>
      <c r="C58" s="74" t="s">
        <v>67</v>
      </c>
      <c r="D58" s="118" t="s">
        <v>159</v>
      </c>
      <c r="E58" s="119"/>
      <c r="F58" s="120">
        <v>3.44</v>
      </c>
      <c r="G58" s="121">
        <v>5.0</v>
      </c>
      <c r="H58" s="122">
        <f t="shared" si="4"/>
        <v>17.2</v>
      </c>
      <c r="I58" s="87" t="s">
        <v>65</v>
      </c>
      <c r="J58" s="119" t="s">
        <v>147</v>
      </c>
    </row>
    <row r="59">
      <c r="A59" s="116" t="s">
        <v>160</v>
      </c>
      <c r="B59" s="117" t="s">
        <v>161</v>
      </c>
      <c r="C59" s="74" t="s">
        <v>67</v>
      </c>
      <c r="D59" s="118" t="s">
        <v>162</v>
      </c>
      <c r="E59" s="119"/>
      <c r="F59" s="120">
        <v>1.28</v>
      </c>
      <c r="G59" s="121">
        <v>5.0</v>
      </c>
      <c r="H59" s="122">
        <f t="shared" si="4"/>
        <v>6.4</v>
      </c>
      <c r="I59" s="87" t="s">
        <v>69</v>
      </c>
      <c r="J59" s="119" t="s">
        <v>147</v>
      </c>
    </row>
    <row r="60">
      <c r="A60" s="123" t="s">
        <v>163</v>
      </c>
      <c r="B60" s="124" t="s">
        <v>164</v>
      </c>
      <c r="C60" s="88" t="s">
        <v>31</v>
      </c>
      <c r="D60" s="89">
        <v>3652770.0</v>
      </c>
      <c r="E60" s="125"/>
      <c r="F60" s="126">
        <v>16.82</v>
      </c>
      <c r="G60" s="73">
        <v>3.0</v>
      </c>
      <c r="H60" s="127">
        <f t="shared" si="4"/>
        <v>50.46</v>
      </c>
      <c r="I60" s="90" t="s">
        <v>4</v>
      </c>
      <c r="J60" s="1" t="s">
        <v>5</v>
      </c>
    </row>
    <row r="61">
      <c r="A61" s="123" t="s">
        <v>165</v>
      </c>
      <c r="B61" s="124" t="s">
        <v>166</v>
      </c>
      <c r="C61" s="65" t="s">
        <v>2</v>
      </c>
      <c r="D61" s="89" t="s">
        <v>167</v>
      </c>
      <c r="E61" s="125"/>
      <c r="F61" s="126">
        <v>6.05</v>
      </c>
      <c r="G61" s="73">
        <v>1.0</v>
      </c>
      <c r="H61" s="127">
        <f t="shared" si="4"/>
        <v>6.05</v>
      </c>
      <c r="I61" s="90" t="s">
        <v>51</v>
      </c>
      <c r="J61" s="1" t="s">
        <v>5</v>
      </c>
    </row>
    <row r="62">
      <c r="A62" s="123" t="s">
        <v>168</v>
      </c>
      <c r="B62" s="124" t="s">
        <v>169</v>
      </c>
      <c r="C62" s="74" t="s">
        <v>67</v>
      </c>
      <c r="D62" s="89" t="s">
        <v>170</v>
      </c>
      <c r="E62" s="125"/>
      <c r="F62" s="126">
        <v>11.23</v>
      </c>
      <c r="G62" s="73">
        <v>1.0</v>
      </c>
      <c r="H62" s="127">
        <f t="shared" si="4"/>
        <v>11.23</v>
      </c>
      <c r="I62" s="90" t="s">
        <v>65</v>
      </c>
      <c r="J62" s="1" t="s">
        <v>5</v>
      </c>
    </row>
    <row r="63">
      <c r="A63" s="123" t="s">
        <v>171</v>
      </c>
      <c r="B63" s="124" t="s">
        <v>172</v>
      </c>
      <c r="C63" s="74" t="s">
        <v>67</v>
      </c>
      <c r="D63" s="89" t="s">
        <v>173</v>
      </c>
      <c r="E63" s="125"/>
      <c r="F63" s="126">
        <v>1.61</v>
      </c>
      <c r="G63" s="73">
        <v>1.0</v>
      </c>
      <c r="H63" s="127">
        <f t="shared" si="4"/>
        <v>1.61</v>
      </c>
      <c r="I63" s="90" t="s">
        <v>69</v>
      </c>
      <c r="J63" s="1" t="s">
        <v>5</v>
      </c>
    </row>
    <row r="64">
      <c r="A64" s="123" t="s">
        <v>174</v>
      </c>
      <c r="B64" s="124" t="s">
        <v>175</v>
      </c>
      <c r="C64" s="74" t="s">
        <v>67</v>
      </c>
      <c r="D64" s="89" t="s">
        <v>176</v>
      </c>
      <c r="E64" s="125"/>
      <c r="F64" s="126">
        <v>1.67</v>
      </c>
      <c r="G64" s="73">
        <v>5.0</v>
      </c>
      <c r="H64" s="127">
        <f t="shared" si="4"/>
        <v>8.35</v>
      </c>
      <c r="I64" s="90" t="s">
        <v>76</v>
      </c>
      <c r="J64" s="1" t="s">
        <v>5</v>
      </c>
    </row>
    <row r="65">
      <c r="A65" s="128"/>
      <c r="B65" s="129"/>
      <c r="C65" s="65"/>
      <c r="D65" s="36"/>
      <c r="E65" s="130"/>
      <c r="F65" s="131"/>
      <c r="G65" s="67"/>
      <c r="H65" s="132"/>
      <c r="I65" s="87"/>
      <c r="J65" s="33"/>
    </row>
    <row r="66">
      <c r="A66" s="116" t="s">
        <v>177</v>
      </c>
      <c r="B66" s="117" t="s">
        <v>178</v>
      </c>
      <c r="C66" s="133" t="s">
        <v>67</v>
      </c>
      <c r="D66" s="118" t="s">
        <v>179</v>
      </c>
      <c r="E66" s="119"/>
      <c r="F66" s="120">
        <v>1.92</v>
      </c>
      <c r="G66" s="121">
        <v>8.0</v>
      </c>
      <c r="H66" s="122">
        <f t="shared" ref="H66:H69" si="5">G66*F66</f>
        <v>15.36</v>
      </c>
      <c r="I66" s="134" t="s">
        <v>81</v>
      </c>
      <c r="J66" s="135" t="s">
        <v>5</v>
      </c>
    </row>
    <row r="67">
      <c r="A67" s="116" t="s">
        <v>180</v>
      </c>
      <c r="B67" s="117" t="s">
        <v>181</v>
      </c>
      <c r="C67" s="88" t="s">
        <v>31</v>
      </c>
      <c r="D67" s="118">
        <v>2101988.0</v>
      </c>
      <c r="E67" s="119"/>
      <c r="F67" s="120">
        <v>0.264</v>
      </c>
      <c r="G67" s="121">
        <v>50.0</v>
      </c>
      <c r="H67" s="122">
        <f t="shared" si="5"/>
        <v>13.2</v>
      </c>
      <c r="I67" s="134" t="s">
        <v>84</v>
      </c>
    </row>
    <row r="68">
      <c r="A68" s="116" t="s">
        <v>182</v>
      </c>
      <c r="B68" s="117" t="s">
        <v>183</v>
      </c>
      <c r="C68" s="88" t="s">
        <v>31</v>
      </c>
      <c r="D68" s="118">
        <v>1694189.0</v>
      </c>
      <c r="E68" s="119"/>
      <c r="F68" s="120">
        <v>0.11</v>
      </c>
      <c r="G68" s="121">
        <v>50.0</v>
      </c>
      <c r="H68" s="122">
        <f t="shared" si="5"/>
        <v>5.5</v>
      </c>
      <c r="I68" s="134" t="s">
        <v>88</v>
      </c>
    </row>
    <row r="69">
      <c r="A69" s="116" t="s">
        <v>184</v>
      </c>
      <c r="B69" s="117" t="s">
        <v>185</v>
      </c>
      <c r="C69" s="88" t="s">
        <v>31</v>
      </c>
      <c r="D69" s="118">
        <v>2112854.0</v>
      </c>
      <c r="E69" s="119"/>
      <c r="F69" s="120">
        <v>0.123</v>
      </c>
      <c r="G69" s="121">
        <v>50.0</v>
      </c>
      <c r="H69" s="122">
        <f t="shared" si="5"/>
        <v>6.15</v>
      </c>
      <c r="I69" s="134" t="s">
        <v>92</v>
      </c>
    </row>
    <row r="70">
      <c r="A70" s="100"/>
    </row>
    <row r="71">
      <c r="A71" s="100"/>
    </row>
    <row r="72">
      <c r="A72" s="100" t="s">
        <v>186</v>
      </c>
    </row>
    <row r="73">
      <c r="A73" s="100"/>
      <c r="B73" s="136" t="s">
        <v>187</v>
      </c>
    </row>
    <row r="74">
      <c r="A74" s="100" t="s">
        <v>188</v>
      </c>
    </row>
    <row r="75">
      <c r="A75" s="137" t="s">
        <v>189</v>
      </c>
      <c r="B75" s="138"/>
    </row>
    <row r="76">
      <c r="A76" s="136" t="s">
        <v>190</v>
      </c>
      <c r="G76" s="139"/>
    </row>
    <row r="77">
      <c r="A77" s="136" t="s">
        <v>191</v>
      </c>
      <c r="F77" s="140">
        <v>85.0</v>
      </c>
    </row>
    <row r="78">
      <c r="A78" s="136" t="s">
        <v>192</v>
      </c>
      <c r="F78" s="141">
        <v>195.0</v>
      </c>
    </row>
    <row r="79">
      <c r="A79" s="136" t="s">
        <v>193</v>
      </c>
    </row>
    <row r="80">
      <c r="A80" s="142" t="s">
        <v>194</v>
      </c>
    </row>
    <row r="81">
      <c r="A81" s="142" t="s">
        <v>195</v>
      </c>
    </row>
    <row r="82">
      <c r="A82" s="136" t="s">
        <v>196</v>
      </c>
    </row>
    <row r="83">
      <c r="A83" s="142" t="s">
        <v>197</v>
      </c>
    </row>
    <row r="84">
      <c r="A84" s="136" t="s">
        <v>198</v>
      </c>
    </row>
    <row r="85">
      <c r="A85" s="136" t="s">
        <v>199</v>
      </c>
    </row>
    <row r="86">
      <c r="A86" s="136" t="s">
        <v>200</v>
      </c>
    </row>
    <row r="87">
      <c r="A87" s="136" t="s">
        <v>201</v>
      </c>
    </row>
  </sheetData>
  <hyperlinks>
    <hyperlink r:id="rId1" ref="B1"/>
    <hyperlink r:id="rId2" ref="B2"/>
    <hyperlink r:id="rId3" ref="B3"/>
    <hyperlink r:id="rId4" ref="B4"/>
    <hyperlink r:id="rId5" ref="B5"/>
    <hyperlink r:id="rId6" ref="B6"/>
    <hyperlink r:id="rId7" ref="B7"/>
    <hyperlink r:id="rId8" ref="B8"/>
    <hyperlink r:id="rId9" ref="B9"/>
    <hyperlink r:id="rId10" ref="B10"/>
    <hyperlink r:id="rId11" ref="B11"/>
    <hyperlink r:id="rId12" ref="B12"/>
    <hyperlink r:id="rId13" ref="B13"/>
    <hyperlink r:id="rId14" ref="B14"/>
    <hyperlink r:id="rId15" ref="B15"/>
    <hyperlink r:id="rId16" ref="B16"/>
    <hyperlink r:id="rId17" ref="B17"/>
    <hyperlink r:id="rId18" ref="B18"/>
    <hyperlink r:id="rId19" ref="B22"/>
    <hyperlink r:id="rId20" ref="B23"/>
    <hyperlink r:id="rId21" ref="B24"/>
    <hyperlink r:id="rId22" ref="B25"/>
    <hyperlink r:id="rId23" ref="B26"/>
    <hyperlink r:id="rId24" ref="B27"/>
    <hyperlink r:id="rId25" ref="B28"/>
    <hyperlink r:id="rId26" ref="B29"/>
    <hyperlink r:id="rId27" ref="B30"/>
    <hyperlink r:id="rId28" ref="B31"/>
    <hyperlink r:id="rId29" ref="B32"/>
    <hyperlink r:id="rId30" ref="B33"/>
    <hyperlink r:id="rId31" ref="B34"/>
    <hyperlink r:id="rId32" ref="B35"/>
    <hyperlink r:id="rId33" ref="B36"/>
    <hyperlink r:id="rId34" ref="B37"/>
    <hyperlink r:id="rId35" ref="B38"/>
    <hyperlink r:id="rId36" ref="B41"/>
    <hyperlink r:id="rId37" ref="B42"/>
    <hyperlink r:id="rId38" ref="B43"/>
    <hyperlink r:id="rId39" ref="B44"/>
    <hyperlink r:id="rId40" ref="B45"/>
    <hyperlink r:id="rId41" ref="B46"/>
    <hyperlink r:id="rId42" ref="B47"/>
    <hyperlink r:id="rId43" ref="B48"/>
    <hyperlink r:id="rId44" ref="B49"/>
    <hyperlink r:id="rId45" ref="B50"/>
    <hyperlink r:id="rId46" ref="B51"/>
    <hyperlink r:id="rId47" ref="B52"/>
    <hyperlink r:id="rId48" ref="B54"/>
    <hyperlink r:id="rId49" ref="B55"/>
    <hyperlink r:id="rId50" ref="B56"/>
    <hyperlink r:id="rId51" ref="B57"/>
    <hyperlink r:id="rId52" ref="B58"/>
    <hyperlink r:id="rId53" ref="B59"/>
    <hyperlink r:id="rId54" ref="B60"/>
    <hyperlink r:id="rId55" ref="B61"/>
    <hyperlink r:id="rId56" ref="B62"/>
    <hyperlink r:id="rId57" ref="B63"/>
    <hyperlink r:id="rId58" ref="B64"/>
    <hyperlink r:id="rId59" ref="B67"/>
    <hyperlink r:id="rId60" ref="B68"/>
    <hyperlink r:id="rId61" ref="B69"/>
    <hyperlink r:id="rId62" ref="B73"/>
    <hyperlink r:id="rId63" ref="A76"/>
    <hyperlink r:id="rId64" ref="A77"/>
    <hyperlink r:id="rId65" ref="A78"/>
    <hyperlink r:id="rId66" ref="A79"/>
    <hyperlink r:id="rId67" ref="A80"/>
    <hyperlink r:id="rId68" ref="A81"/>
    <hyperlink r:id="rId69" ref="A82"/>
    <hyperlink r:id="rId70" ref="A83"/>
    <hyperlink r:id="rId71" ref="A84"/>
    <hyperlink r:id="rId72" ref="A85"/>
    <hyperlink r:id="rId73" ref="A86"/>
    <hyperlink r:id="rId74" ref="A87"/>
  </hyperlinks>
  <drawing r:id="rId75"/>
</worksheet>
</file>