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E6AF5F27-D7C9-43AA-B34F-2B817CFF1486}" xr6:coauthVersionLast="47" xr6:coauthVersionMax="47" xr10:uidLastSave="{00000000-0000-0000-0000-000000000000}"/>
  <bookViews>
    <workbookView xWindow="-120" yWindow="-120" windowWidth="29040" windowHeight="15840" xr2:uid="{00000000-000D-0000-FFFF-FFFF00000000}"/>
  </bookViews>
  <sheets>
    <sheet name="Instructions" sheetId="3" r:id="rId1"/>
    <sheet name="Allocation Report 1" sheetId="10" r:id="rId2"/>
    <sheet name="Allocation Report 2" sheetId="9" r:id="rId3"/>
    <sheet name="Solver Set Up" sheetId="7" r:id="rId4"/>
  </sheets>
  <definedNames>
    <definedName name="solver_adj" localSheetId="3" hidden="1">'Solver Set Up'!$D$7:$D$12</definedName>
    <definedName name="solver_cvg" localSheetId="3" hidden="1">0.0001</definedName>
    <definedName name="solver_drv" localSheetId="3" hidden="1">2</definedName>
    <definedName name="solver_eng" localSheetId="3" hidden="1">1</definedName>
    <definedName name="solver_est" localSheetId="3" hidden="1">1</definedName>
    <definedName name="solver_itr" localSheetId="3" hidden="1">2147483647</definedName>
    <definedName name="solver_lhs1" localSheetId="3" hidden="1">'Solver Set Up'!$C$13</definedName>
    <definedName name="solver_lhs2" localSheetId="3" hidden="1">'Solver Set Up'!$D$9</definedName>
    <definedName name="solver_lhs3" localSheetId="3" hidden="1">'Solver Set Up'!$D$9</definedName>
    <definedName name="solver_lhs4" localSheetId="3" hidden="1">'Solver Set Up'!$D$9</definedName>
    <definedName name="solver_lhs5" localSheetId="3" hidden="1">'Solver Set Up'!$D$9</definedName>
    <definedName name="solver_lhs6" localSheetId="3" hidden="1">'Solver Set Up'!$D$9</definedName>
    <definedName name="solver_lhs7" localSheetId="3" hidden="1">'Solver Set Up'!$D$9</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'Solver Set Up'!$D$16</definedName>
    <definedName name="solver_pre" localSheetId="3" hidden="1">0.000001</definedName>
    <definedName name="solver_rbv" localSheetId="3" hidden="1">2</definedName>
    <definedName name="solver_rel1" localSheetId="3" hidden="1">3</definedName>
    <definedName name="solver_rel2" localSheetId="3" hidden="1">3</definedName>
    <definedName name="solver_rel3" localSheetId="3" hidden="1">3</definedName>
    <definedName name="solver_rel4" localSheetId="3" hidden="1">3</definedName>
    <definedName name="solver_rel5" localSheetId="3" hidden="1">3</definedName>
    <definedName name="solver_rel6" localSheetId="3" hidden="1">3</definedName>
    <definedName name="solver_rel7" localSheetId="3" hidden="1">3</definedName>
    <definedName name="solver_rhs1" localSheetId="3" hidden="1">'Solver Set Up'!$D$13</definedName>
    <definedName name="solver_rhs2" localSheetId="3" hidden="1">1</definedName>
    <definedName name="solver_rhs3" localSheetId="3" hidden="1">1</definedName>
    <definedName name="solver_rhs4" localSheetId="3" hidden="1">1</definedName>
    <definedName name="solver_rhs5" localSheetId="3" hidden="1">1</definedName>
    <definedName name="solver_rhs6" localSheetId="3" hidden="1">1</definedName>
    <definedName name="solver_rhs7" localSheetId="3" hidden="1">1</definedName>
    <definedName name="solver_rlx" localSheetId="3" hidden="1">2</definedName>
    <definedName name="solver_rsd" localSheetId="3" hidden="1">0</definedName>
    <definedName name="solver_scl" localSheetId="3" hidden="1">2</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1</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6" i="7" l="1"/>
  <c r="D13" i="7"/>
  <c r="C13" i="7"/>
</calcChain>
</file>

<file path=xl/sharedStrings.xml><?xml version="1.0" encoding="utf-8"?>
<sst xmlns="http://schemas.openxmlformats.org/spreadsheetml/2006/main" count="146" uniqueCount="78">
  <si>
    <t>Constraint</t>
  </si>
  <si>
    <t>Objective</t>
  </si>
  <si>
    <t>Choice</t>
  </si>
  <si>
    <t>How long did it take you to complete this assignment?</t>
  </si>
  <si>
    <t>To grade this, I am going to open your file, open solver, and see what you used for inputs. I should be able to click "solve" and get and answer without an error. Your grade will be based on your seletion of the following</t>
  </si>
  <si>
    <t xml:space="preserve">Note: We did not cover the differences in the algorythm methods of solving these problems, we will stick with the default GRG Nonlinear method. </t>
  </si>
  <si>
    <t>Economics is the study of how to make choices that maximize an objective, subject to constraints. This assignment is an example of an economic choice that does not use money.</t>
  </si>
  <si>
    <t>Total Lives Saved</t>
  </si>
  <si>
    <t>Donations Supplied</t>
  </si>
  <si>
    <t>Total</t>
  </si>
  <si>
    <t>Donations Allocated</t>
  </si>
  <si>
    <t>Blood Donation Allocation Problem</t>
  </si>
  <si>
    <t>City</t>
  </si>
  <si>
    <t>C-polis</t>
  </si>
  <si>
    <t>B-port</t>
  </si>
  <si>
    <t>D-view</t>
  </si>
  <si>
    <t>A-burgh</t>
  </si>
  <si>
    <t>E-ville</t>
  </si>
  <si>
    <t>F-wick</t>
  </si>
  <si>
    <t>APEC 1201 : Exercise 7</t>
  </si>
  <si>
    <t xml:space="preserve">In the sheet "Solver Set Up" you are running a blood donation clinic. You have six cities that have provided you with a donated supply of blood. You need to choose where to send them. </t>
  </si>
  <si>
    <r>
      <t xml:space="preserve">Mathematically, you are constrained by the fact that you cannot allocate more blood </t>
    </r>
    <r>
      <rPr>
        <u/>
        <sz val="12"/>
        <color theme="1"/>
        <rFont val="Calibri"/>
        <family val="2"/>
        <scheme val="minor"/>
      </rPr>
      <t>in total</t>
    </r>
    <r>
      <rPr>
        <sz val="12"/>
        <color theme="1"/>
        <rFont val="Calibri"/>
        <family val="2"/>
        <scheme val="minor"/>
      </rPr>
      <t xml:space="preserve"> to cities than has been supplied </t>
    </r>
    <r>
      <rPr>
        <u/>
        <sz val="12"/>
        <color theme="1"/>
        <rFont val="Calibri"/>
        <family val="2"/>
        <scheme val="minor"/>
      </rPr>
      <t>in total</t>
    </r>
    <r>
      <rPr>
        <sz val="12"/>
        <color theme="1"/>
        <rFont val="Calibri"/>
        <family val="2"/>
        <scheme val="minor"/>
      </rPr>
      <t>. Note, we don't want to rule out the possibility that all blood will be allocated to one city, so don't add extra constraints about where these units may end up.</t>
    </r>
  </si>
  <si>
    <t>Problem 1: Set up the inputs of "Solver" using the guidelines above. Keep the initial allocations blank as the first seed value. Use the Answer Report feature to show your answer. Rename the report sheet "Allocation Report 1."</t>
  </si>
  <si>
    <t>Seed Values</t>
  </si>
  <si>
    <t>Problem 2</t>
  </si>
  <si>
    <t>Problem 1</t>
  </si>
  <si>
    <t>1 point</t>
  </si>
  <si>
    <t>Set your objective to save the maximum Total Lives Saved</t>
  </si>
  <si>
    <t>The number of units supplied by each city is fixed. Tell Solver to find the answer by changing the cells of where the donations are allocated.</t>
  </si>
  <si>
    <t>Problem 2: Use the same specifications for the objective, constraints, and choice varaibles. Change the initial allocations to a reasonable seed value. Use the Answer Report feature to show your answer. Rename the report sheet "Allocation Report 2". You may need to try a few different seed values to find the solution, but as a hint, you should able to save at least 150,000 lives.</t>
  </si>
  <si>
    <t>Microsoft Excel 16.0 Answer Report</t>
  </si>
  <si>
    <t>Worksheet: [apec1201_exercise_7.xlsx]Solver Set Up</t>
  </si>
  <si>
    <t>Result: Solver found a solution.  All Constraints and optimality conditions are satisfied.</t>
  </si>
  <si>
    <t>Solver Engine</t>
  </si>
  <si>
    <t>Engine: GRG Nonlinear</t>
  </si>
  <si>
    <t>Iterations: 0 Subproblems: 0</t>
  </si>
  <si>
    <t>Solver Options</t>
  </si>
  <si>
    <t>Max Time Unlimited,  Iterations Unlimited, Precision 0.000001</t>
  </si>
  <si>
    <t xml:space="preserve"> Convergence 0.0001, Population Size 100, Random Seed 0, Derivatives Central</t>
  </si>
  <si>
    <t>Max Subproblems Unlimited, Max Integer Sols Unlimited, Integer Tolerance 1%, Assume NonNegative</t>
  </si>
  <si>
    <t>Objective Cell (Max)</t>
  </si>
  <si>
    <t>Cell</t>
  </si>
  <si>
    <t>Name</t>
  </si>
  <si>
    <t>Original Value</t>
  </si>
  <si>
    <t>Final Value</t>
  </si>
  <si>
    <t>Variable Cells</t>
  </si>
  <si>
    <t>Integer</t>
  </si>
  <si>
    <t>Constraints</t>
  </si>
  <si>
    <t>Cell Value</t>
  </si>
  <si>
    <t>Formula</t>
  </si>
  <si>
    <t>Status</t>
  </si>
  <si>
    <t>Slack</t>
  </si>
  <si>
    <t>$D$16</t>
  </si>
  <si>
    <t>Total Lives Saved Donations Allocated</t>
  </si>
  <si>
    <t>$D$7</t>
  </si>
  <si>
    <t>A-burgh Donations Allocated</t>
  </si>
  <si>
    <t>Contin</t>
  </si>
  <si>
    <t>$D$8</t>
  </si>
  <si>
    <t>B-port Donations Allocated</t>
  </si>
  <si>
    <t>$D$9</t>
  </si>
  <si>
    <t>C-polis Donations Allocated</t>
  </si>
  <si>
    <t>$D$10</t>
  </si>
  <si>
    <t>D-view Donations Allocated</t>
  </si>
  <si>
    <t>$D$11</t>
  </si>
  <si>
    <t>E-ville Donations Allocated</t>
  </si>
  <si>
    <t>$D$12</t>
  </si>
  <si>
    <t>F-wick Donations Allocated</t>
  </si>
  <si>
    <t>$C$13</t>
  </si>
  <si>
    <t>Total Donations Supplied</t>
  </si>
  <si>
    <t>$C$13&gt;=$D$13</t>
  </si>
  <si>
    <t>Not Binding</t>
  </si>
  <si>
    <t>Report Created: 4/8/2022 12:53:56 PM</t>
  </si>
  <si>
    <t>Solution Time: 0.031 Seconds.</t>
  </si>
  <si>
    <t>Iterations: 2 Subproblems: 0</t>
  </si>
  <si>
    <t>Binding</t>
  </si>
  <si>
    <t>Report Created: 4/8/2022 12:59:21 PM</t>
  </si>
  <si>
    <t>Solution Time: 0 Seconds.</t>
  </si>
  <si>
    <t>1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</si>
</sst>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sz val="12"/>
      <color theme="1"/>
      <name val="Calibri"/>
      <family val="2"/>
      <scheme val="minor"/>
    </font>
    <font>
      <sz val="16"/>
      <color theme="1"/>
      <name val="Calibri"/>
      <family val="2"/>
      <scheme val="minor"/>
    </font>
    <font>
      <u/>
      <sz val="12"/>
      <color theme="1"/>
      <name val="Calibri"/>
      <family val="2"/>
      <scheme val="minor"/>
    </font>
    <font>
      <b/>
      <sz val="11"/>
      <color theme="1"/>
      <name val="Calibri"/>
      <family val="2"/>
      <scheme val="minor"/>
    </font>
    <font>
      <b/>
      <sz val="11"/>
      <color indexed="1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double">
        <color indexed="64"/>
      </bottom>
      <diagonal/>
    </border>
    <border>
      <left/>
      <right/>
      <top/>
      <bottom style="medium">
        <color indexed="64"/>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s>
  <cellStyleXfs count="2">
    <xf numFmtId="0" fontId="0" fillId="0" borderId="0"/>
    <xf numFmtId="43" fontId="1" fillId="0" borderId="0" applyFont="0" applyFill="0" applyBorder="0" applyAlignment="0" applyProtection="0"/>
  </cellStyleXfs>
  <cellXfs count="54">
    <xf numFmtId="0" fontId="0" fillId="0" borderId="0" xfId="0"/>
    <xf numFmtId="0" fontId="0" fillId="0" borderId="0" xfId="0" applyAlignment="1">
      <alignment horizontal="left" indent="2"/>
    </xf>
    <xf numFmtId="164" fontId="0" fillId="0" borderId="0" xfId="1" applyNumberFormat="1" applyFont="1"/>
    <xf numFmtId="164" fontId="0" fillId="0" borderId="0" xfId="0" applyNumberFormat="1"/>
    <xf numFmtId="164" fontId="0" fillId="0" borderId="0" xfId="1" applyNumberFormat="1" applyFont="1" applyBorder="1"/>
    <xf numFmtId="0" fontId="0" fillId="0" borderId="0" xfId="0" applyAlignment="1">
      <alignment horizontal="right" wrapText="1"/>
    </xf>
    <xf numFmtId="164" fontId="0" fillId="0" borderId="0" xfId="1" applyNumberFormat="1" applyFont="1" applyAlignment="1">
      <alignment horizontal="right" wrapText="1"/>
    </xf>
    <xf numFmtId="0" fontId="0" fillId="2" borderId="0" xfId="0" applyFill="1"/>
    <xf numFmtId="164" fontId="0" fillId="2" borderId="0" xfId="1" applyNumberFormat="1" applyFont="1" applyFill="1"/>
    <xf numFmtId="0" fontId="0" fillId="2" borderId="0" xfId="0" applyFill="1" applyAlignment="1">
      <alignment horizontal="left"/>
    </xf>
    <xf numFmtId="164" fontId="0" fillId="2" borderId="0" xfId="0" applyNumberFormat="1" applyFill="1"/>
    <xf numFmtId="0" fontId="0" fillId="2" borderId="0" xfId="0" applyFill="1" applyAlignment="1">
      <alignment horizontal="right" wrapText="1"/>
    </xf>
    <xf numFmtId="164" fontId="0" fillId="2" borderId="0" xfId="1" applyNumberFormat="1" applyFont="1" applyFill="1" applyAlignment="1">
      <alignment horizontal="right" wrapText="1"/>
    </xf>
    <xf numFmtId="0" fontId="0" fillId="2" borderId="0" xfId="0" applyFill="1" applyBorder="1"/>
    <xf numFmtId="164" fontId="0" fillId="2" borderId="0" xfId="1" applyNumberFormat="1" applyFont="1" applyFill="1" applyBorder="1"/>
    <xf numFmtId="0" fontId="0" fillId="2" borderId="4" xfId="0" applyFill="1" applyBorder="1" applyAlignment="1">
      <alignment horizontal="right" wrapText="1"/>
    </xf>
    <xf numFmtId="164" fontId="0" fillId="2" borderId="4" xfId="1" applyNumberFormat="1" applyFont="1" applyFill="1" applyBorder="1" applyAlignment="1">
      <alignment horizontal="right" wrapText="1"/>
    </xf>
    <xf numFmtId="164" fontId="0" fillId="3" borderId="0" xfId="0" applyNumberFormat="1" applyFill="1" applyBorder="1"/>
    <xf numFmtId="164" fontId="0" fillId="3" borderId="0" xfId="1" applyNumberFormat="1" applyFont="1" applyFill="1"/>
    <xf numFmtId="164" fontId="0" fillId="3" borderId="0" xfId="1" applyNumberFormat="1" applyFont="1" applyFill="1" applyAlignment="1">
      <alignment vertical="center"/>
    </xf>
    <xf numFmtId="164" fontId="0" fillId="2" borderId="0" xfId="1" applyNumberFormat="1" applyFont="1" applyFill="1" applyAlignment="1">
      <alignment vertical="center"/>
    </xf>
    <xf numFmtId="164" fontId="0" fillId="2" borderId="0" xfId="1" applyNumberFormat="1" applyFont="1" applyFill="1" applyBorder="1" applyAlignment="1">
      <alignment vertical="center"/>
    </xf>
    <xf numFmtId="0" fontId="0" fillId="3" borderId="0" xfId="0" applyFill="1" applyAlignment="1">
      <alignment horizontal="right" vertical="center"/>
    </xf>
    <xf numFmtId="0" fontId="0" fillId="2" borderId="0" xfId="0" applyFill="1" applyAlignment="1">
      <alignment horizontal="right" vertical="center"/>
    </xf>
    <xf numFmtId="0" fontId="0" fillId="2" borderId="0" xfId="0" applyFill="1" applyBorder="1" applyAlignment="1">
      <alignment horizontal="right" vertical="center"/>
    </xf>
    <xf numFmtId="0" fontId="0" fillId="2" borderId="5" xfId="0" applyFill="1" applyBorder="1" applyAlignment="1">
      <alignment horizontal="right" vertical="center"/>
    </xf>
    <xf numFmtId="164" fontId="0" fillId="2" borderId="5" xfId="1" applyNumberFormat="1" applyFont="1" applyFill="1" applyBorder="1" applyAlignment="1">
      <alignment vertical="center"/>
    </xf>
    <xf numFmtId="164" fontId="0" fillId="2" borderId="5" xfId="1" applyNumberFormat="1" applyFont="1" applyFill="1" applyBorder="1"/>
    <xf numFmtId="0" fontId="0" fillId="2" borderId="0" xfId="0" applyFill="1" applyAlignment="1">
      <alignment horizontal="left" vertical="center"/>
    </xf>
    <xf numFmtId="0" fontId="0" fillId="2" borderId="0" xfId="0" applyFill="1" applyAlignment="1">
      <alignment vertical="center"/>
    </xf>
    <xf numFmtId="0" fontId="2" fillId="2" borderId="0" xfId="0" applyFont="1" applyFill="1"/>
    <xf numFmtId="0" fontId="2" fillId="2" borderId="0" xfId="0" applyFont="1" applyFill="1" applyAlignment="1">
      <alignment horizontal="center" vertical="center" wrapText="1"/>
    </xf>
    <xf numFmtId="0" fontId="2" fillId="2" borderId="0" xfId="0" applyFont="1" applyFill="1" applyAlignment="1">
      <alignment horizontal="left" vertical="center" wrapText="1" indent="2"/>
    </xf>
    <xf numFmtId="0" fontId="2" fillId="2" borderId="0" xfId="0" applyFont="1" applyFill="1" applyAlignment="1">
      <alignment horizontal="center"/>
    </xf>
    <xf numFmtId="0" fontId="2" fillId="2" borderId="0" xfId="0" applyFont="1" applyFill="1" applyAlignment="1">
      <alignment horizontal="right"/>
    </xf>
    <xf numFmtId="0" fontId="2" fillId="2" borderId="0" xfId="0" applyFont="1" applyFill="1" applyAlignment="1">
      <alignment horizontal="left" vertical="center" wrapText="1" indent="4"/>
    </xf>
    <xf numFmtId="0" fontId="2" fillId="2" borderId="0" xfId="0" applyFont="1" applyFill="1" applyAlignment="1">
      <alignment horizontal="center"/>
    </xf>
    <xf numFmtId="0" fontId="2" fillId="2" borderId="0" xfId="0" applyFont="1" applyFill="1" applyAlignment="1">
      <alignment horizontal="left" vertical="center" wrapText="1" indent="4"/>
    </xf>
    <xf numFmtId="0" fontId="2" fillId="2" borderId="0" xfId="0" applyFont="1" applyFill="1" applyAlignment="1">
      <alignment horizontal="left" vertical="center" wrapText="1" indent="2"/>
    </xf>
    <xf numFmtId="0" fontId="2" fillId="2" borderId="0" xfId="0" applyFont="1" applyFill="1" applyAlignment="1">
      <alignment horizontal="center" vertical="center" wrapText="1"/>
    </xf>
    <xf numFmtId="0" fontId="3"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wrapText="1" indent="2"/>
    </xf>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3" fillId="2" borderId="0" xfId="0" applyFont="1" applyFill="1" applyAlignment="1">
      <alignment horizontal="center" vertical="center" wrapText="1"/>
    </xf>
    <xf numFmtId="0" fontId="0" fillId="3" borderId="0" xfId="0" applyFill="1" applyBorder="1" applyAlignment="1">
      <alignment horizontal="right"/>
    </xf>
    <xf numFmtId="0" fontId="5" fillId="0" borderId="0" xfId="0" applyFont="1"/>
    <xf numFmtId="0" fontId="0" fillId="0" borderId="7" xfId="0" applyFill="1" applyBorder="1" applyAlignment="1"/>
    <xf numFmtId="0" fontId="6" fillId="0" borderId="6" xfId="0" applyFont="1" applyFill="1" applyBorder="1" applyAlignment="1">
      <alignment horizontal="center"/>
    </xf>
    <xf numFmtId="0" fontId="0" fillId="0" borderId="8" xfId="0" applyFill="1" applyBorder="1" applyAlignment="1"/>
    <xf numFmtId="164" fontId="0" fillId="0" borderId="7" xfId="0" applyNumberFormat="1" applyFill="1" applyBorder="1" applyAlignment="1"/>
    <xf numFmtId="164" fontId="0" fillId="0" borderId="8" xfId="0" applyNumberFormat="1" applyFill="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7DB2-26BE-4517-B53F-BE33E17DDC80}">
  <dimension ref="A1:J48"/>
  <sheetViews>
    <sheetView tabSelected="1" topLeftCell="A13" zoomScaleNormal="100" workbookViewId="0">
      <selection activeCell="D48" sqref="D48:G48"/>
    </sheetView>
  </sheetViews>
  <sheetFormatPr defaultColWidth="8.85546875" defaultRowHeight="15.75" x14ac:dyDescent="0.25"/>
  <cols>
    <col min="1" max="1" width="8.7109375" style="30" customWidth="1"/>
    <col min="2" max="16384" width="8.85546875" style="30"/>
  </cols>
  <sheetData>
    <row r="1" spans="1:10" s="29" customFormat="1" ht="21" x14ac:dyDescent="0.25">
      <c r="A1" s="28"/>
      <c r="B1" s="28"/>
      <c r="C1" s="28"/>
      <c r="D1" s="40" t="s">
        <v>19</v>
      </c>
      <c r="E1" s="40"/>
      <c r="F1" s="40"/>
      <c r="G1" s="40"/>
    </row>
    <row r="2" spans="1:10" s="29" customFormat="1" x14ac:dyDescent="0.25">
      <c r="A2" s="28"/>
      <c r="B2" s="28"/>
      <c r="C2" s="28"/>
      <c r="D2" s="28"/>
      <c r="E2" s="41"/>
      <c r="F2" s="41"/>
    </row>
    <row r="3" spans="1:10" x14ac:dyDescent="0.25">
      <c r="B3" s="42" t="s">
        <v>6</v>
      </c>
      <c r="C3" s="42"/>
      <c r="D3" s="42"/>
      <c r="E3" s="42"/>
      <c r="F3" s="42"/>
      <c r="G3" s="42"/>
      <c r="H3" s="42"/>
      <c r="I3" s="42"/>
    </row>
    <row r="4" spans="1:10" x14ac:dyDescent="0.25">
      <c r="B4" s="42"/>
      <c r="C4" s="42"/>
      <c r="D4" s="42"/>
      <c r="E4" s="42"/>
      <c r="F4" s="42"/>
      <c r="G4" s="42"/>
      <c r="H4" s="42"/>
      <c r="I4" s="42"/>
    </row>
    <row r="5" spans="1:10" x14ac:dyDescent="0.25">
      <c r="B5" s="42"/>
      <c r="C5" s="42"/>
      <c r="D5" s="42"/>
      <c r="E5" s="42"/>
      <c r="F5" s="42"/>
      <c r="G5" s="42"/>
      <c r="H5" s="42"/>
      <c r="I5" s="42"/>
    </row>
    <row r="7" spans="1:10" ht="14.45" customHeight="1" x14ac:dyDescent="0.25">
      <c r="A7" s="38" t="s">
        <v>20</v>
      </c>
      <c r="B7" s="38"/>
      <c r="C7" s="38"/>
      <c r="D7" s="38"/>
      <c r="E7" s="38"/>
      <c r="F7" s="38"/>
      <c r="G7" s="38"/>
      <c r="H7" s="38"/>
      <c r="I7" s="38"/>
      <c r="J7" s="38"/>
    </row>
    <row r="8" spans="1:10" x14ac:dyDescent="0.25">
      <c r="A8" s="38"/>
      <c r="B8" s="38"/>
      <c r="C8" s="38"/>
      <c r="D8" s="38"/>
      <c r="E8" s="38"/>
      <c r="F8" s="38"/>
      <c r="G8" s="38"/>
      <c r="H8" s="38"/>
      <c r="I8" s="38"/>
      <c r="J8" s="38"/>
    </row>
    <row r="9" spans="1:10" x14ac:dyDescent="0.25">
      <c r="A9" s="38"/>
      <c r="B9" s="38"/>
      <c r="C9" s="38"/>
      <c r="D9" s="38"/>
      <c r="E9" s="38"/>
      <c r="F9" s="38"/>
      <c r="G9" s="38"/>
      <c r="H9" s="38"/>
      <c r="I9" s="38"/>
      <c r="J9" s="38"/>
    </row>
    <row r="10" spans="1:10" x14ac:dyDescent="0.25">
      <c r="A10" s="38"/>
      <c r="B10" s="38"/>
      <c r="C10" s="38"/>
      <c r="D10" s="38"/>
      <c r="E10" s="38"/>
      <c r="F10" s="38"/>
      <c r="G10" s="38"/>
      <c r="H10" s="38"/>
      <c r="I10" s="38"/>
      <c r="J10" s="38"/>
    </row>
    <row r="11" spans="1:10" x14ac:dyDescent="0.25">
      <c r="A11" s="37" t="s">
        <v>27</v>
      </c>
      <c r="B11" s="37"/>
      <c r="C11" s="37"/>
      <c r="D11" s="37"/>
      <c r="E11" s="37"/>
      <c r="F11" s="37"/>
      <c r="G11" s="37"/>
      <c r="H11" s="37"/>
      <c r="I11" s="37"/>
      <c r="J11" s="37"/>
    </row>
    <row r="12" spans="1:10" x14ac:dyDescent="0.25">
      <c r="A12" s="31"/>
      <c r="B12" s="31"/>
      <c r="C12" s="31"/>
      <c r="D12" s="31"/>
      <c r="E12" s="31"/>
      <c r="F12" s="31"/>
      <c r="G12" s="31"/>
      <c r="H12" s="31"/>
      <c r="I12" s="31"/>
      <c r="J12" s="31"/>
    </row>
    <row r="13" spans="1:10" x14ac:dyDescent="0.25">
      <c r="A13" s="37" t="s">
        <v>28</v>
      </c>
      <c r="B13" s="37"/>
      <c r="C13" s="37"/>
      <c r="D13" s="37"/>
      <c r="E13" s="37"/>
      <c r="F13" s="37"/>
      <c r="G13" s="37"/>
      <c r="H13" s="37"/>
      <c r="I13" s="37"/>
      <c r="J13" s="37"/>
    </row>
    <row r="14" spans="1:10" x14ac:dyDescent="0.25">
      <c r="A14" s="37"/>
      <c r="B14" s="37"/>
      <c r="C14" s="37"/>
      <c r="D14" s="37"/>
      <c r="E14" s="37"/>
      <c r="F14" s="37"/>
      <c r="G14" s="37"/>
      <c r="H14" s="37"/>
      <c r="I14" s="37"/>
      <c r="J14" s="37"/>
    </row>
    <row r="15" spans="1:10" x14ac:dyDescent="0.25">
      <c r="A15" s="37"/>
      <c r="B15" s="37"/>
      <c r="C15" s="37"/>
      <c r="D15" s="37"/>
      <c r="E15" s="37"/>
      <c r="F15" s="37"/>
      <c r="G15" s="37"/>
      <c r="H15" s="37"/>
      <c r="I15" s="37"/>
      <c r="J15" s="37"/>
    </row>
    <row r="16" spans="1:10" x14ac:dyDescent="0.25">
      <c r="A16" s="37" t="s">
        <v>21</v>
      </c>
      <c r="B16" s="37"/>
      <c r="C16" s="37"/>
      <c r="D16" s="37"/>
      <c r="E16" s="37"/>
      <c r="F16" s="37"/>
      <c r="G16" s="37"/>
      <c r="H16" s="37"/>
      <c r="I16" s="37"/>
      <c r="J16" s="37"/>
    </row>
    <row r="17" spans="1:10" x14ac:dyDescent="0.25">
      <c r="A17" s="37"/>
      <c r="B17" s="37"/>
      <c r="C17" s="37"/>
      <c r="D17" s="37"/>
      <c r="E17" s="37"/>
      <c r="F17" s="37"/>
      <c r="G17" s="37"/>
      <c r="H17" s="37"/>
      <c r="I17" s="37"/>
      <c r="J17" s="37"/>
    </row>
    <row r="18" spans="1:10" x14ac:dyDescent="0.25">
      <c r="A18" s="37"/>
      <c r="B18" s="37"/>
      <c r="C18" s="37"/>
      <c r="D18" s="37"/>
      <c r="E18" s="37"/>
      <c r="F18" s="37"/>
      <c r="G18" s="37"/>
      <c r="H18" s="37"/>
      <c r="I18" s="37"/>
      <c r="J18" s="37"/>
    </row>
    <row r="19" spans="1:10" x14ac:dyDescent="0.25">
      <c r="A19" s="37"/>
      <c r="B19" s="37"/>
      <c r="C19" s="37"/>
      <c r="D19" s="37"/>
      <c r="E19" s="37"/>
      <c r="F19" s="37"/>
      <c r="G19" s="37"/>
      <c r="H19" s="37"/>
      <c r="I19" s="37"/>
      <c r="J19" s="37"/>
    </row>
    <row r="20" spans="1:10" x14ac:dyDescent="0.25">
      <c r="A20" s="35"/>
      <c r="B20" s="35"/>
      <c r="C20" s="35"/>
      <c r="D20" s="35"/>
      <c r="E20" s="35"/>
      <c r="F20" s="35"/>
      <c r="G20" s="35"/>
      <c r="H20" s="35"/>
      <c r="I20" s="35"/>
      <c r="J20" s="35"/>
    </row>
    <row r="21" spans="1:10" x14ac:dyDescent="0.25">
      <c r="A21" s="35"/>
      <c r="B21" s="38" t="s">
        <v>5</v>
      </c>
      <c r="C21" s="38"/>
      <c r="D21" s="38"/>
      <c r="E21" s="38"/>
      <c r="F21" s="38"/>
      <c r="G21" s="38"/>
      <c r="H21" s="38"/>
      <c r="I21" s="38"/>
      <c r="J21" s="35"/>
    </row>
    <row r="22" spans="1:10" x14ac:dyDescent="0.25">
      <c r="A22" s="35"/>
      <c r="B22" s="38"/>
      <c r="C22" s="38"/>
      <c r="D22" s="38"/>
      <c r="E22" s="38"/>
      <c r="F22" s="38"/>
      <c r="G22" s="38"/>
      <c r="H22" s="38"/>
      <c r="I22" s="38"/>
      <c r="J22" s="35"/>
    </row>
    <row r="23" spans="1:10" x14ac:dyDescent="0.25">
      <c r="A23" s="35"/>
      <c r="B23" s="38"/>
      <c r="C23" s="38"/>
      <c r="D23" s="38"/>
      <c r="E23" s="38"/>
      <c r="F23" s="38"/>
      <c r="G23" s="38"/>
      <c r="H23" s="38"/>
      <c r="I23" s="38"/>
      <c r="J23" s="35"/>
    </row>
    <row r="24" spans="1:10" x14ac:dyDescent="0.25">
      <c r="A24" s="35"/>
      <c r="B24" s="35"/>
      <c r="C24" s="35"/>
      <c r="D24" s="35"/>
      <c r="E24" s="35"/>
      <c r="F24" s="35"/>
      <c r="G24" s="35"/>
      <c r="H24" s="35"/>
      <c r="I24" s="35"/>
      <c r="J24" s="35"/>
    </row>
    <row r="25" spans="1:10" x14ac:dyDescent="0.25">
      <c r="A25" s="38" t="s">
        <v>22</v>
      </c>
      <c r="B25" s="38"/>
      <c r="C25" s="38"/>
      <c r="D25" s="38"/>
      <c r="E25" s="38"/>
      <c r="F25" s="38"/>
      <c r="G25" s="38"/>
      <c r="H25" s="38"/>
      <c r="I25" s="38"/>
      <c r="J25" s="38"/>
    </row>
    <row r="26" spans="1:10" x14ac:dyDescent="0.25">
      <c r="A26" s="38"/>
      <c r="B26" s="38"/>
      <c r="C26" s="38"/>
      <c r="D26" s="38"/>
      <c r="E26" s="38"/>
      <c r="F26" s="38"/>
      <c r="G26" s="38"/>
      <c r="H26" s="38"/>
      <c r="I26" s="38"/>
      <c r="J26" s="38"/>
    </row>
    <row r="27" spans="1:10" x14ac:dyDescent="0.25">
      <c r="A27" s="38"/>
      <c r="B27" s="38"/>
      <c r="C27" s="38"/>
      <c r="D27" s="38"/>
      <c r="E27" s="38"/>
      <c r="F27" s="38"/>
      <c r="G27" s="38"/>
      <c r="H27" s="38"/>
      <c r="I27" s="38"/>
      <c r="J27" s="38"/>
    </row>
    <row r="28" spans="1:10" x14ac:dyDescent="0.25">
      <c r="A28" s="38"/>
      <c r="B28" s="38"/>
      <c r="C28" s="38"/>
      <c r="D28" s="38"/>
      <c r="E28" s="38"/>
      <c r="F28" s="38"/>
      <c r="G28" s="38"/>
      <c r="H28" s="38"/>
      <c r="I28" s="38"/>
      <c r="J28" s="38"/>
    </row>
    <row r="29" spans="1:10" x14ac:dyDescent="0.25">
      <c r="A29" s="32"/>
      <c r="B29" s="32"/>
      <c r="C29" s="32"/>
      <c r="D29" s="32"/>
      <c r="E29" s="32"/>
      <c r="F29" s="32"/>
      <c r="G29" s="32"/>
      <c r="H29" s="32"/>
      <c r="I29" s="32"/>
      <c r="J29" s="32"/>
    </row>
    <row r="30" spans="1:10" x14ac:dyDescent="0.25">
      <c r="A30" s="38" t="s">
        <v>29</v>
      </c>
      <c r="B30" s="38"/>
      <c r="C30" s="38"/>
      <c r="D30" s="38"/>
      <c r="E30" s="38"/>
      <c r="F30" s="38"/>
      <c r="G30" s="38"/>
      <c r="H30" s="38"/>
      <c r="I30" s="38"/>
      <c r="J30" s="38"/>
    </row>
    <row r="31" spans="1:10" x14ac:dyDescent="0.25">
      <c r="A31" s="38"/>
      <c r="B31" s="38"/>
      <c r="C31" s="38"/>
      <c r="D31" s="38"/>
      <c r="E31" s="38"/>
      <c r="F31" s="38"/>
      <c r="G31" s="38"/>
      <c r="H31" s="38"/>
      <c r="I31" s="38"/>
      <c r="J31" s="38"/>
    </row>
    <row r="32" spans="1:10" x14ac:dyDescent="0.25">
      <c r="A32" s="38"/>
      <c r="B32" s="38"/>
      <c r="C32" s="38"/>
      <c r="D32" s="38"/>
      <c r="E32" s="38"/>
      <c r="F32" s="38"/>
      <c r="G32" s="38"/>
      <c r="H32" s="38"/>
      <c r="I32" s="38"/>
      <c r="J32" s="38"/>
    </row>
    <row r="33" spans="1:10" x14ac:dyDescent="0.25">
      <c r="A33" s="38"/>
      <c r="B33" s="38"/>
      <c r="C33" s="38"/>
      <c r="D33" s="38"/>
      <c r="E33" s="38"/>
      <c r="F33" s="38"/>
      <c r="G33" s="38"/>
      <c r="H33" s="38"/>
      <c r="I33" s="38"/>
      <c r="J33" s="38"/>
    </row>
    <row r="34" spans="1:10" x14ac:dyDescent="0.25">
      <c r="A34" s="38"/>
      <c r="B34" s="38"/>
      <c r="C34" s="38"/>
      <c r="D34" s="38"/>
      <c r="E34" s="38"/>
      <c r="F34" s="38"/>
      <c r="G34" s="38"/>
      <c r="H34" s="38"/>
      <c r="I34" s="38"/>
      <c r="J34" s="38"/>
    </row>
    <row r="35" spans="1:10" x14ac:dyDescent="0.25">
      <c r="A35" s="31"/>
      <c r="B35" s="31"/>
      <c r="C35" s="31"/>
      <c r="D35" s="31"/>
      <c r="E35" s="31"/>
      <c r="F35" s="31"/>
      <c r="G35" s="31"/>
      <c r="H35" s="31"/>
      <c r="I35" s="31"/>
      <c r="J35" s="31"/>
    </row>
    <row r="36" spans="1:10" ht="15.6" customHeight="1" x14ac:dyDescent="0.25">
      <c r="A36" s="31"/>
      <c r="B36" s="38" t="s">
        <v>4</v>
      </c>
      <c r="C36" s="38"/>
      <c r="D36" s="38"/>
      <c r="E36" s="38"/>
      <c r="F36" s="38"/>
      <c r="G36" s="38"/>
      <c r="H36" s="38"/>
      <c r="I36" s="38"/>
      <c r="J36" s="31"/>
    </row>
    <row r="37" spans="1:10" ht="15.6" customHeight="1" x14ac:dyDescent="0.25">
      <c r="A37" s="31"/>
      <c r="B37" s="38"/>
      <c r="C37" s="38"/>
      <c r="D37" s="38"/>
      <c r="E37" s="38"/>
      <c r="F37" s="38"/>
      <c r="G37" s="38"/>
      <c r="H37" s="38"/>
      <c r="I37" s="38"/>
      <c r="J37" s="31"/>
    </row>
    <row r="38" spans="1:10" ht="15.6" customHeight="1" x14ac:dyDescent="0.25">
      <c r="A38" s="31"/>
      <c r="B38" s="38"/>
      <c r="C38" s="38"/>
      <c r="D38" s="38"/>
      <c r="E38" s="38"/>
      <c r="F38" s="38"/>
      <c r="G38" s="38"/>
      <c r="H38" s="38"/>
      <c r="I38" s="38"/>
      <c r="J38" s="31"/>
    </row>
    <row r="39" spans="1:10" x14ac:dyDescent="0.25">
      <c r="A39" s="31"/>
      <c r="B39" s="38"/>
      <c r="C39" s="38"/>
      <c r="D39" s="38"/>
      <c r="E39" s="38"/>
      <c r="F39" s="38"/>
      <c r="G39" s="38"/>
      <c r="H39" s="38"/>
      <c r="I39" s="38"/>
      <c r="J39" s="31"/>
    </row>
    <row r="40" spans="1:10" ht="31.15" customHeight="1" x14ac:dyDescent="0.25">
      <c r="A40" s="31"/>
      <c r="B40" s="32"/>
      <c r="C40" s="32"/>
      <c r="D40" s="32"/>
      <c r="E40" s="39" t="s">
        <v>25</v>
      </c>
      <c r="F40" s="39"/>
      <c r="G40" s="39" t="s">
        <v>24</v>
      </c>
      <c r="H40" s="39"/>
      <c r="I40" s="32"/>
      <c r="J40" s="31"/>
    </row>
    <row r="41" spans="1:10" ht="15.6" customHeight="1" x14ac:dyDescent="0.25">
      <c r="A41" s="31"/>
      <c r="B41" s="31"/>
      <c r="C41" s="33" t="s">
        <v>2</v>
      </c>
      <c r="D41" s="33"/>
      <c r="E41" s="36" t="s">
        <v>26</v>
      </c>
      <c r="F41" s="36"/>
      <c r="G41" s="36" t="s">
        <v>26</v>
      </c>
      <c r="H41" s="36"/>
      <c r="I41" s="31"/>
      <c r="J41" s="31"/>
    </row>
    <row r="42" spans="1:10" ht="15.6" customHeight="1" x14ac:dyDescent="0.25">
      <c r="A42" s="31"/>
      <c r="B42" s="31"/>
      <c r="C42" s="33" t="s">
        <v>0</v>
      </c>
      <c r="D42" s="33"/>
      <c r="E42" s="36" t="s">
        <v>26</v>
      </c>
      <c r="F42" s="36"/>
      <c r="G42" s="36" t="s">
        <v>26</v>
      </c>
      <c r="H42" s="36"/>
      <c r="I42" s="31"/>
      <c r="J42" s="31"/>
    </row>
    <row r="43" spans="1:10" x14ac:dyDescent="0.25">
      <c r="A43" s="31"/>
      <c r="B43" s="31"/>
      <c r="C43" s="33" t="s">
        <v>1</v>
      </c>
      <c r="D43" s="33"/>
      <c r="E43" s="36" t="s">
        <v>26</v>
      </c>
      <c r="F43" s="36"/>
      <c r="G43" s="36" t="s">
        <v>26</v>
      </c>
      <c r="H43" s="36"/>
      <c r="I43" s="31"/>
      <c r="J43" s="31"/>
    </row>
    <row r="44" spans="1:10" ht="15.6" customHeight="1" x14ac:dyDescent="0.25">
      <c r="B44" s="34"/>
      <c r="C44" s="33" t="s">
        <v>23</v>
      </c>
      <c r="D44" s="34"/>
      <c r="E44" s="36" t="s">
        <v>26</v>
      </c>
      <c r="F44" s="36"/>
      <c r="G44" s="36" t="s">
        <v>26</v>
      </c>
      <c r="H44" s="36"/>
    </row>
    <row r="47" spans="1:10" ht="16.5" thickBot="1" x14ac:dyDescent="0.3">
      <c r="A47" s="36" t="s">
        <v>3</v>
      </c>
      <c r="B47" s="36"/>
      <c r="C47" s="36"/>
      <c r="D47" s="36"/>
      <c r="E47" s="36"/>
      <c r="F47" s="36"/>
      <c r="G47" s="36"/>
      <c r="H47" s="36"/>
      <c r="I47" s="36"/>
      <c r="J47" s="36"/>
    </row>
    <row r="48" spans="1:10" ht="16.5" thickBot="1" x14ac:dyDescent="0.3">
      <c r="D48" s="43" t="s">
        <v>77</v>
      </c>
      <c r="E48" s="44"/>
      <c r="F48" s="44"/>
      <c r="G48" s="45"/>
    </row>
  </sheetData>
  <mergeCells count="23">
    <mergeCell ref="A47:J47"/>
    <mergeCell ref="D48:G48"/>
    <mergeCell ref="E41:F41"/>
    <mergeCell ref="E42:F42"/>
    <mergeCell ref="G41:H41"/>
    <mergeCell ref="D1:G1"/>
    <mergeCell ref="E2:F2"/>
    <mergeCell ref="A7:J10"/>
    <mergeCell ref="A25:J28"/>
    <mergeCell ref="B36:I39"/>
    <mergeCell ref="B21:I23"/>
    <mergeCell ref="B3:I5"/>
    <mergeCell ref="A16:J19"/>
    <mergeCell ref="A11:J11"/>
    <mergeCell ref="A13:J15"/>
    <mergeCell ref="A30:J34"/>
    <mergeCell ref="E40:F40"/>
    <mergeCell ref="G40:H40"/>
    <mergeCell ref="E43:F43"/>
    <mergeCell ref="E44:F44"/>
    <mergeCell ref="G44:H44"/>
    <mergeCell ref="G43:H43"/>
    <mergeCell ref="G42:H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00A8E-03AC-4A19-A90B-438B38CF04CD}">
  <dimension ref="A1:G31"/>
  <sheetViews>
    <sheetView showGridLines="0" workbookViewId="0">
      <selection activeCell="G33" sqref="A1:G33"/>
    </sheetView>
  </sheetViews>
  <sheetFormatPr defaultRowHeight="15" x14ac:dyDescent="0.25"/>
  <cols>
    <col min="1" max="1" width="2.28515625" customWidth="1"/>
    <col min="2" max="2" width="6.140625" bestFit="1" customWidth="1"/>
    <col min="3" max="3" width="35.140625" bestFit="1" customWidth="1"/>
    <col min="4" max="4" width="13.7109375" bestFit="1" customWidth="1"/>
    <col min="5" max="5" width="13.5703125" bestFit="1" customWidth="1"/>
    <col min="6" max="6" width="11.42578125" bestFit="1" customWidth="1"/>
    <col min="7" max="7" width="10.5703125" bestFit="1" customWidth="1"/>
  </cols>
  <sheetData>
    <row r="1" spans="1:5" x14ac:dyDescent="0.25">
      <c r="A1" s="48" t="s">
        <v>30</v>
      </c>
    </row>
    <row r="2" spans="1:5" x14ac:dyDescent="0.25">
      <c r="A2" s="48" t="s">
        <v>31</v>
      </c>
    </row>
    <row r="3" spans="1:5" x14ac:dyDescent="0.25">
      <c r="A3" s="48" t="s">
        <v>75</v>
      </c>
    </row>
    <row r="4" spans="1:5" x14ac:dyDescent="0.25">
      <c r="A4" s="48" t="s">
        <v>32</v>
      </c>
    </row>
    <row r="5" spans="1:5" x14ac:dyDescent="0.25">
      <c r="A5" s="48" t="s">
        <v>33</v>
      </c>
    </row>
    <row r="6" spans="1:5" x14ac:dyDescent="0.25">
      <c r="A6" s="48"/>
      <c r="B6" t="s">
        <v>34</v>
      </c>
    </row>
    <row r="7" spans="1:5" x14ac:dyDescent="0.25">
      <c r="A7" s="48"/>
      <c r="B7" t="s">
        <v>76</v>
      </c>
    </row>
    <row r="8" spans="1:5" x14ac:dyDescent="0.25">
      <c r="A8" s="48"/>
      <c r="B8" t="s">
        <v>35</v>
      </c>
    </row>
    <row r="9" spans="1:5" x14ac:dyDescent="0.25">
      <c r="A9" s="48" t="s">
        <v>36</v>
      </c>
    </row>
    <row r="10" spans="1:5" x14ac:dyDescent="0.25">
      <c r="B10" t="s">
        <v>37</v>
      </c>
    </row>
    <row r="11" spans="1:5" x14ac:dyDescent="0.25">
      <c r="B11" t="s">
        <v>38</v>
      </c>
    </row>
    <row r="12" spans="1:5" x14ac:dyDescent="0.25">
      <c r="B12" t="s">
        <v>39</v>
      </c>
    </row>
    <row r="14" spans="1:5" ht="15.75" thickBot="1" x14ac:dyDescent="0.3">
      <c r="A14" t="s">
        <v>40</v>
      </c>
    </row>
    <row r="15" spans="1:5" ht="15.75" thickBot="1" x14ac:dyDescent="0.3">
      <c r="B15" s="50" t="s">
        <v>41</v>
      </c>
      <c r="C15" s="50" t="s">
        <v>42</v>
      </c>
      <c r="D15" s="50" t="s">
        <v>43</v>
      </c>
      <c r="E15" s="50" t="s">
        <v>44</v>
      </c>
    </row>
    <row r="16" spans="1:5" ht="15.75" thickBot="1" x14ac:dyDescent="0.3">
      <c r="B16" s="49" t="s">
        <v>52</v>
      </c>
      <c r="C16" s="49" t="s">
        <v>53</v>
      </c>
      <c r="D16" s="52">
        <v>0</v>
      </c>
      <c r="E16" s="52">
        <v>0</v>
      </c>
    </row>
    <row r="19" spans="1:7" ht="15.75" thickBot="1" x14ac:dyDescent="0.3">
      <c r="A19" t="s">
        <v>45</v>
      </c>
    </row>
    <row r="20" spans="1:7" ht="15.75" thickBot="1" x14ac:dyDescent="0.3">
      <c r="B20" s="50" t="s">
        <v>41</v>
      </c>
      <c r="C20" s="50" t="s">
        <v>42</v>
      </c>
      <c r="D20" s="50" t="s">
        <v>43</v>
      </c>
      <c r="E20" s="50" t="s">
        <v>44</v>
      </c>
      <c r="F20" s="50" t="s">
        <v>46</v>
      </c>
    </row>
    <row r="21" spans="1:7" x14ac:dyDescent="0.25">
      <c r="B21" s="51" t="s">
        <v>54</v>
      </c>
      <c r="C21" s="51" t="s">
        <v>55</v>
      </c>
      <c r="D21" s="53">
        <v>0</v>
      </c>
      <c r="E21" s="53">
        <v>0</v>
      </c>
      <c r="F21" s="51" t="s">
        <v>56</v>
      </c>
    </row>
    <row r="22" spans="1:7" x14ac:dyDescent="0.25">
      <c r="B22" s="51" t="s">
        <v>57</v>
      </c>
      <c r="C22" s="51" t="s">
        <v>58</v>
      </c>
      <c r="D22" s="53">
        <v>0</v>
      </c>
      <c r="E22" s="53">
        <v>0</v>
      </c>
      <c r="F22" s="51" t="s">
        <v>56</v>
      </c>
    </row>
    <row r="23" spans="1:7" x14ac:dyDescent="0.25">
      <c r="B23" s="51" t="s">
        <v>59</v>
      </c>
      <c r="C23" s="51" t="s">
        <v>60</v>
      </c>
      <c r="D23" s="53">
        <v>0</v>
      </c>
      <c r="E23" s="53">
        <v>0</v>
      </c>
      <c r="F23" s="51" t="s">
        <v>56</v>
      </c>
    </row>
    <row r="24" spans="1:7" x14ac:dyDescent="0.25">
      <c r="B24" s="51" t="s">
        <v>61</v>
      </c>
      <c r="C24" s="51" t="s">
        <v>62</v>
      </c>
      <c r="D24" s="53">
        <v>0</v>
      </c>
      <c r="E24" s="53">
        <v>0</v>
      </c>
      <c r="F24" s="51" t="s">
        <v>56</v>
      </c>
    </row>
    <row r="25" spans="1:7" x14ac:dyDescent="0.25">
      <c r="B25" s="51" t="s">
        <v>63</v>
      </c>
      <c r="C25" s="51" t="s">
        <v>64</v>
      </c>
      <c r="D25" s="53">
        <v>0</v>
      </c>
      <c r="E25" s="53">
        <v>0</v>
      </c>
      <c r="F25" s="51" t="s">
        <v>56</v>
      </c>
    </row>
    <row r="26" spans="1:7" ht="15.75" thickBot="1" x14ac:dyDescent="0.3">
      <c r="B26" s="49" t="s">
        <v>65</v>
      </c>
      <c r="C26" s="49" t="s">
        <v>66</v>
      </c>
      <c r="D26" s="52">
        <v>0</v>
      </c>
      <c r="E26" s="52">
        <v>0</v>
      </c>
      <c r="F26" s="49" t="s">
        <v>56</v>
      </c>
    </row>
    <row r="29" spans="1:7" ht="15.75" thickBot="1" x14ac:dyDescent="0.3">
      <c r="A29" t="s">
        <v>47</v>
      </c>
    </row>
    <row r="30" spans="1:7" ht="15.75" thickBot="1" x14ac:dyDescent="0.3">
      <c r="B30" s="50" t="s">
        <v>41</v>
      </c>
      <c r="C30" s="50" t="s">
        <v>42</v>
      </c>
      <c r="D30" s="50" t="s">
        <v>48</v>
      </c>
      <c r="E30" s="50" t="s">
        <v>49</v>
      </c>
      <c r="F30" s="50" t="s">
        <v>50</v>
      </c>
      <c r="G30" s="50" t="s">
        <v>51</v>
      </c>
    </row>
    <row r="31" spans="1:7" ht="15.75" thickBot="1" x14ac:dyDescent="0.3">
      <c r="B31" s="49" t="s">
        <v>67</v>
      </c>
      <c r="C31" s="49" t="s">
        <v>68</v>
      </c>
      <c r="D31" s="52">
        <v>1000000</v>
      </c>
      <c r="E31" s="49" t="s">
        <v>69</v>
      </c>
      <c r="F31" s="49" t="s">
        <v>70</v>
      </c>
      <c r="G31" s="52">
        <v>1000000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69696-18C9-487D-B3C8-73D35F1561E8}">
  <dimension ref="A1:G31"/>
  <sheetViews>
    <sheetView showGridLines="0" workbookViewId="0">
      <selection activeCell="D21" sqref="D21:F26"/>
    </sheetView>
  </sheetViews>
  <sheetFormatPr defaultRowHeight="15" x14ac:dyDescent="0.25"/>
  <cols>
    <col min="1" max="1" width="2.28515625" customWidth="1"/>
    <col min="2" max="2" width="6.140625" bestFit="1" customWidth="1"/>
    <col min="3" max="3" width="35.140625" bestFit="1" customWidth="1"/>
    <col min="4" max="4" width="13.7109375" bestFit="1" customWidth="1"/>
    <col min="5" max="5" width="13.5703125" bestFit="1" customWidth="1"/>
    <col min="6" max="6" width="7.7109375" bestFit="1" customWidth="1"/>
    <col min="7" max="7" width="5.42578125" bestFit="1" customWidth="1"/>
  </cols>
  <sheetData>
    <row r="1" spans="1:5" x14ac:dyDescent="0.25">
      <c r="A1" s="48" t="s">
        <v>30</v>
      </c>
    </row>
    <row r="2" spans="1:5" x14ac:dyDescent="0.25">
      <c r="A2" s="48" t="s">
        <v>31</v>
      </c>
    </row>
    <row r="3" spans="1:5" x14ac:dyDescent="0.25">
      <c r="A3" s="48" t="s">
        <v>71</v>
      </c>
    </row>
    <row r="4" spans="1:5" x14ac:dyDescent="0.25">
      <c r="A4" s="48" t="s">
        <v>32</v>
      </c>
    </row>
    <row r="5" spans="1:5" x14ac:dyDescent="0.25">
      <c r="A5" s="48" t="s">
        <v>33</v>
      </c>
    </row>
    <row r="6" spans="1:5" x14ac:dyDescent="0.25">
      <c r="A6" s="48"/>
      <c r="B6" t="s">
        <v>34</v>
      </c>
    </row>
    <row r="7" spans="1:5" x14ac:dyDescent="0.25">
      <c r="A7" s="48"/>
      <c r="B7" t="s">
        <v>72</v>
      </c>
    </row>
    <row r="8" spans="1:5" x14ac:dyDescent="0.25">
      <c r="A8" s="48"/>
      <c r="B8" t="s">
        <v>73</v>
      </c>
    </row>
    <row r="9" spans="1:5" x14ac:dyDescent="0.25">
      <c r="A9" s="48" t="s">
        <v>36</v>
      </c>
    </row>
    <row r="10" spans="1:5" x14ac:dyDescent="0.25">
      <c r="B10" t="s">
        <v>37</v>
      </c>
    </row>
    <row r="11" spans="1:5" x14ac:dyDescent="0.25">
      <c r="B11" t="s">
        <v>38</v>
      </c>
    </row>
    <row r="12" spans="1:5" x14ac:dyDescent="0.25">
      <c r="B12" t="s">
        <v>39</v>
      </c>
    </row>
    <row r="14" spans="1:5" ht="15.75" thickBot="1" x14ac:dyDescent="0.3">
      <c r="A14" t="s">
        <v>40</v>
      </c>
    </row>
    <row r="15" spans="1:5" ht="15.75" thickBot="1" x14ac:dyDescent="0.3">
      <c r="B15" s="50" t="s">
        <v>41</v>
      </c>
      <c r="C15" s="50" t="s">
        <v>42</v>
      </c>
      <c r="D15" s="50" t="s">
        <v>43</v>
      </c>
      <c r="E15" s="50" t="s">
        <v>44</v>
      </c>
    </row>
    <row r="16" spans="1:5" ht="15.75" thickBot="1" x14ac:dyDescent="0.3">
      <c r="B16" s="49" t="s">
        <v>52</v>
      </c>
      <c r="C16" s="49" t="s">
        <v>53</v>
      </c>
      <c r="D16" s="52">
        <v>3.8670760385721459</v>
      </c>
      <c r="E16" s="52">
        <v>152115.68840329515</v>
      </c>
    </row>
    <row r="19" spans="1:7" ht="15.75" thickBot="1" x14ac:dyDescent="0.3">
      <c r="A19" t="s">
        <v>45</v>
      </c>
    </row>
    <row r="20" spans="1:7" ht="15.75" thickBot="1" x14ac:dyDescent="0.3">
      <c r="B20" s="50" t="s">
        <v>41</v>
      </c>
      <c r="C20" s="50" t="s">
        <v>42</v>
      </c>
      <c r="D20" s="50" t="s">
        <v>43</v>
      </c>
      <c r="E20" s="50" t="s">
        <v>44</v>
      </c>
      <c r="F20" s="50" t="s">
        <v>46</v>
      </c>
    </row>
    <row r="21" spans="1:7" x14ac:dyDescent="0.25">
      <c r="B21" s="51" t="s">
        <v>54</v>
      </c>
      <c r="C21" s="51" t="s">
        <v>55</v>
      </c>
      <c r="D21" s="53">
        <v>10</v>
      </c>
      <c r="E21" s="53">
        <v>221582.13781270382</v>
      </c>
      <c r="F21" s="51" t="s">
        <v>56</v>
      </c>
    </row>
    <row r="22" spans="1:7" x14ac:dyDescent="0.25">
      <c r="B22" s="51" t="s">
        <v>57</v>
      </c>
      <c r="C22" s="51" t="s">
        <v>58</v>
      </c>
      <c r="D22" s="53">
        <v>10</v>
      </c>
      <c r="E22" s="53">
        <v>137480.91632434356</v>
      </c>
      <c r="F22" s="51" t="s">
        <v>56</v>
      </c>
    </row>
    <row r="23" spans="1:7" x14ac:dyDescent="0.25">
      <c r="B23" s="51" t="s">
        <v>59</v>
      </c>
      <c r="C23" s="51" t="s">
        <v>60</v>
      </c>
      <c r="D23" s="53">
        <v>10</v>
      </c>
      <c r="E23" s="53">
        <v>311478.43938413583</v>
      </c>
      <c r="F23" s="51" t="s">
        <v>56</v>
      </c>
    </row>
    <row r="24" spans="1:7" x14ac:dyDescent="0.25">
      <c r="B24" s="51" t="s">
        <v>61</v>
      </c>
      <c r="C24" s="51" t="s">
        <v>62</v>
      </c>
      <c r="D24" s="53">
        <v>10</v>
      </c>
      <c r="E24" s="53">
        <v>246589.04176540542</v>
      </c>
      <c r="F24" s="51" t="s">
        <v>56</v>
      </c>
    </row>
    <row r="25" spans="1:7" x14ac:dyDescent="0.25">
      <c r="B25" s="51" t="s">
        <v>63</v>
      </c>
      <c r="C25" s="51" t="s">
        <v>64</v>
      </c>
      <c r="D25" s="53">
        <v>10</v>
      </c>
      <c r="E25" s="53">
        <v>55626.07961003224</v>
      </c>
      <c r="F25" s="51" t="s">
        <v>56</v>
      </c>
    </row>
    <row r="26" spans="1:7" ht="15.75" thickBot="1" x14ac:dyDescent="0.3">
      <c r="B26" s="49" t="s">
        <v>65</v>
      </c>
      <c r="C26" s="49" t="s">
        <v>66</v>
      </c>
      <c r="D26" s="52">
        <v>10</v>
      </c>
      <c r="E26" s="52">
        <v>27243.385103379169</v>
      </c>
      <c r="F26" s="49" t="s">
        <v>56</v>
      </c>
    </row>
    <row r="29" spans="1:7" ht="15.75" thickBot="1" x14ac:dyDescent="0.3">
      <c r="A29" t="s">
        <v>47</v>
      </c>
    </row>
    <row r="30" spans="1:7" ht="15.75" thickBot="1" x14ac:dyDescent="0.3">
      <c r="B30" s="50" t="s">
        <v>41</v>
      </c>
      <c r="C30" s="50" t="s">
        <v>42</v>
      </c>
      <c r="D30" s="50" t="s">
        <v>48</v>
      </c>
      <c r="E30" s="50" t="s">
        <v>49</v>
      </c>
      <c r="F30" s="50" t="s">
        <v>50</v>
      </c>
      <c r="G30" s="50" t="s">
        <v>51</v>
      </c>
    </row>
    <row r="31" spans="1:7" ht="15.75" thickBot="1" x14ac:dyDescent="0.3">
      <c r="B31" s="49" t="s">
        <v>67</v>
      </c>
      <c r="C31" s="49" t="s">
        <v>68</v>
      </c>
      <c r="D31" s="52">
        <v>1000000</v>
      </c>
      <c r="E31" s="49" t="s">
        <v>69</v>
      </c>
      <c r="F31" s="49" t="s">
        <v>74</v>
      </c>
      <c r="G31" s="5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539AB-BE8E-4B04-AC69-C8151885A79E}">
  <dimension ref="A1:G45"/>
  <sheetViews>
    <sheetView workbookViewId="0">
      <selection activeCell="D7" sqref="D7"/>
    </sheetView>
  </sheetViews>
  <sheetFormatPr defaultRowHeight="15" x14ac:dyDescent="0.25"/>
  <cols>
    <col min="1" max="1" width="8.7109375" customWidth="1"/>
    <col min="2" max="2" width="9.28515625" customWidth="1"/>
    <col min="3" max="4" width="11.28515625" style="2" customWidth="1"/>
    <col min="5" max="5" width="2.28515625" style="2" customWidth="1"/>
    <col min="6" max="6" width="8.7109375" style="2" customWidth="1"/>
    <col min="7" max="7" width="11.28515625" style="2" customWidth="1"/>
  </cols>
  <sheetData>
    <row r="1" spans="1:7" x14ac:dyDescent="0.25">
      <c r="A1" s="7"/>
      <c r="B1" s="7"/>
      <c r="C1" s="8"/>
      <c r="D1" s="8"/>
      <c r="E1" s="8"/>
      <c r="F1" s="8"/>
    </row>
    <row r="2" spans="1:7" ht="14.45" customHeight="1" x14ac:dyDescent="0.25">
      <c r="A2" s="7"/>
      <c r="B2" s="46" t="s">
        <v>11</v>
      </c>
      <c r="C2" s="46"/>
      <c r="D2" s="46"/>
      <c r="E2" s="46"/>
      <c r="F2" s="10"/>
      <c r="G2" s="3"/>
    </row>
    <row r="3" spans="1:7" ht="14.45" customHeight="1" x14ac:dyDescent="0.25">
      <c r="A3" s="7"/>
      <c r="B3" s="46"/>
      <c r="C3" s="46"/>
      <c r="D3" s="46"/>
      <c r="E3" s="46"/>
      <c r="F3" s="10"/>
      <c r="G3" s="3"/>
    </row>
    <row r="4" spans="1:7" x14ac:dyDescent="0.25">
      <c r="A4" s="7"/>
      <c r="B4" s="46"/>
      <c r="C4" s="46"/>
      <c r="D4" s="46"/>
      <c r="E4" s="46"/>
      <c r="F4" s="10"/>
      <c r="G4" s="3"/>
    </row>
    <row r="5" spans="1:7" x14ac:dyDescent="0.25">
      <c r="A5" s="7"/>
      <c r="B5" s="9"/>
      <c r="C5" s="10"/>
      <c r="D5" s="10"/>
      <c r="E5" s="10"/>
      <c r="F5" s="10"/>
      <c r="G5" s="3"/>
    </row>
    <row r="6" spans="1:7" s="5" customFormat="1" ht="30.75" thickBot="1" x14ac:dyDescent="0.3">
      <c r="A6" s="11"/>
      <c r="B6" s="15" t="s">
        <v>12</v>
      </c>
      <c r="C6" s="16" t="s">
        <v>8</v>
      </c>
      <c r="D6" s="16" t="s">
        <v>10</v>
      </c>
      <c r="E6" s="16"/>
      <c r="F6" s="12"/>
      <c r="G6" s="6"/>
    </row>
    <row r="7" spans="1:7" ht="27" customHeight="1" thickTop="1" x14ac:dyDescent="0.25">
      <c r="A7" s="7"/>
      <c r="B7" s="22" t="s">
        <v>16</v>
      </c>
      <c r="C7" s="19">
        <v>375000</v>
      </c>
      <c r="D7" s="19">
        <v>0</v>
      </c>
      <c r="E7" s="18"/>
      <c r="F7" s="8"/>
    </row>
    <row r="8" spans="1:7" ht="27" customHeight="1" x14ac:dyDescent="0.25">
      <c r="A8" s="7"/>
      <c r="B8" s="23" t="s">
        <v>14</v>
      </c>
      <c r="C8" s="20">
        <v>46000</v>
      </c>
      <c r="D8" s="20">
        <v>0</v>
      </c>
      <c r="E8" s="8"/>
      <c r="F8" s="8"/>
    </row>
    <row r="9" spans="1:7" ht="27" customHeight="1" x14ac:dyDescent="0.25">
      <c r="A9" s="7"/>
      <c r="B9" s="22" t="s">
        <v>13</v>
      </c>
      <c r="C9" s="19">
        <v>190000</v>
      </c>
      <c r="D9" s="19">
        <v>0</v>
      </c>
      <c r="E9" s="18"/>
      <c r="F9" s="8"/>
    </row>
    <row r="10" spans="1:7" ht="27" customHeight="1" x14ac:dyDescent="0.25">
      <c r="A10" s="7"/>
      <c r="B10" s="23" t="s">
        <v>15</v>
      </c>
      <c r="C10" s="20">
        <v>120000</v>
      </c>
      <c r="D10" s="20">
        <v>0</v>
      </c>
      <c r="E10" s="8"/>
      <c r="F10" s="8"/>
    </row>
    <row r="11" spans="1:7" ht="27" customHeight="1" x14ac:dyDescent="0.25">
      <c r="A11" s="7"/>
      <c r="B11" s="22" t="s">
        <v>17</v>
      </c>
      <c r="C11" s="19">
        <v>228000</v>
      </c>
      <c r="D11" s="19">
        <v>0</v>
      </c>
      <c r="E11" s="18"/>
      <c r="F11" s="8"/>
    </row>
    <row r="12" spans="1:7" ht="27" customHeight="1" thickBot="1" x14ac:dyDescent="0.3">
      <c r="A12" s="7"/>
      <c r="B12" s="25" t="s">
        <v>18</v>
      </c>
      <c r="C12" s="26">
        <v>41000</v>
      </c>
      <c r="D12" s="26">
        <v>0</v>
      </c>
      <c r="E12" s="27"/>
      <c r="F12" s="8"/>
    </row>
    <row r="13" spans="1:7" ht="27" customHeight="1" x14ac:dyDescent="0.25">
      <c r="A13" s="7"/>
      <c r="B13" s="24" t="s">
        <v>9</v>
      </c>
      <c r="C13" s="21">
        <f>+SUM(C7:C12)</f>
        <v>1000000</v>
      </c>
      <c r="D13" s="21">
        <f>+SUM(D7:D12)</f>
        <v>0</v>
      </c>
      <c r="E13" s="8"/>
      <c r="F13" s="8"/>
    </row>
    <row r="14" spans="1:7" x14ac:dyDescent="0.25">
      <c r="A14" s="7"/>
      <c r="B14" s="13"/>
      <c r="C14" s="14"/>
      <c r="D14" s="14"/>
      <c r="E14" s="8"/>
      <c r="F14" s="8"/>
    </row>
    <row r="15" spans="1:7" x14ac:dyDescent="0.25">
      <c r="A15" s="7"/>
      <c r="B15" s="7"/>
      <c r="C15" s="7"/>
      <c r="D15" s="13"/>
      <c r="E15" s="8"/>
      <c r="F15" s="8"/>
    </row>
    <row r="16" spans="1:7" x14ac:dyDescent="0.25">
      <c r="A16" s="7"/>
      <c r="B16" s="47" t="s">
        <v>7</v>
      </c>
      <c r="C16" s="47"/>
      <c r="D16" s="17">
        <f>+PRODUCT((D7)^(0.305*290000/C7),(D8)^(22000/C8*0.306),(D9)^(180000/C9*0.35),(D10)^(0.45*70000/C10),(D12)^(0.41*2900/C12),D11^(0.27*50000/C11))/3</f>
        <v>0</v>
      </c>
      <c r="E16" s="18"/>
      <c r="F16" s="8"/>
    </row>
    <row r="17" spans="1:7" x14ac:dyDescent="0.25">
      <c r="A17" s="7"/>
      <c r="B17" s="7"/>
      <c r="C17" s="7"/>
      <c r="D17" s="7"/>
      <c r="E17" s="14"/>
      <c r="F17" s="14"/>
      <c r="G17" s="4"/>
    </row>
    <row r="18" spans="1:7" x14ac:dyDescent="0.25">
      <c r="A18" s="7"/>
      <c r="B18" s="7"/>
      <c r="C18" s="7"/>
      <c r="D18" s="7"/>
      <c r="E18" s="14"/>
      <c r="F18" s="14"/>
      <c r="G18" s="4"/>
    </row>
    <row r="19" spans="1:7" x14ac:dyDescent="0.25">
      <c r="C19"/>
      <c r="D19"/>
    </row>
    <row r="20" spans="1:7" x14ac:dyDescent="0.25">
      <c r="C20"/>
      <c r="D20"/>
    </row>
    <row r="21" spans="1:7" x14ac:dyDescent="0.25">
      <c r="C21"/>
    </row>
    <row r="22" spans="1:7" x14ac:dyDescent="0.25">
      <c r="C22"/>
      <c r="D22" s="4"/>
      <c r="E22" s="4"/>
      <c r="F22" s="4"/>
      <c r="G22" s="4"/>
    </row>
    <row r="23" spans="1:7" ht="14.45" customHeight="1" x14ac:dyDescent="0.25">
      <c r="C23"/>
    </row>
    <row r="24" spans="1:7" ht="14.45" customHeight="1" x14ac:dyDescent="0.25">
      <c r="C24"/>
    </row>
    <row r="25" spans="1:7" x14ac:dyDescent="0.25">
      <c r="C25"/>
    </row>
    <row r="26" spans="1:7" x14ac:dyDescent="0.25">
      <c r="C26"/>
    </row>
    <row r="27" spans="1:7" ht="14.45" customHeight="1" x14ac:dyDescent="0.25">
      <c r="C27"/>
    </row>
    <row r="28" spans="1:7" ht="14.45" customHeight="1" x14ac:dyDescent="0.25">
      <c r="C28"/>
    </row>
    <row r="29" spans="1:7" x14ac:dyDescent="0.25">
      <c r="C29"/>
    </row>
    <row r="30" spans="1:7" x14ac:dyDescent="0.25">
      <c r="C30"/>
    </row>
    <row r="31" spans="1:7" x14ac:dyDescent="0.25">
      <c r="B31" s="1"/>
    </row>
    <row r="32" spans="1:7"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5" spans="2:2" x14ac:dyDescent="0.25">
      <c r="B45" s="1"/>
    </row>
  </sheetData>
  <mergeCells count="2">
    <mergeCell ref="B2:E4"/>
    <mergeCell ref="B16: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Allocation Report 1</vt:lpstr>
      <vt:lpstr>Allocation Report 2</vt:lpstr>
      <vt:lpstr>Solver Set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2022-04-08T18:41:31Z</dcterms:modified>
</cp:coreProperties>
</file>