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imo/Desktop/APEC 1201/"/>
    </mc:Choice>
  </mc:AlternateContent>
  <xr:revisionPtr revIDLastSave="0" documentId="13_ncr:1_{9017DE28-8E77-9945-A682-1300306B5E92}" xr6:coauthVersionLast="47" xr6:coauthVersionMax="47" xr10:uidLastSave="{00000000-0000-0000-0000-000000000000}"/>
  <bookViews>
    <workbookView xWindow="0" yWindow="0" windowWidth="28800" windowHeight="18000" xr2:uid="{A416A46E-FD3B-FA43-B91E-49A6779646A6}"/>
  </bookViews>
  <sheets>
    <sheet name="Read me" sheetId="2" r:id="rId1"/>
    <sheet name="Instructions" sheetId="4" r:id="rId2"/>
    <sheet name="Data context" sheetId="5" r:id="rId3"/>
    <sheet name="Memo objectives" sheetId="6" r:id="rId4"/>
    <sheet name="Design discussion" sheetId="7" r:id="rId5"/>
    <sheet name="Original data" sheetId="8" r:id="rId6"/>
    <sheet name="Table" sheetId="1" r:id="rId7"/>
    <sheet name="Graph"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 i="1" l="1"/>
  <c r="H17" i="1"/>
  <c r="G17" i="1"/>
  <c r="F17" i="1"/>
  <c r="E17" i="1"/>
  <c r="D17" i="1"/>
  <c r="C17" i="1"/>
  <c r="B17" i="1"/>
  <c r="I7" i="1"/>
  <c r="I8" i="1"/>
  <c r="I9" i="1"/>
  <c r="I10" i="1"/>
  <c r="I11" i="1"/>
  <c r="I12" i="1"/>
  <c r="I13" i="1"/>
  <c r="I14" i="1"/>
  <c r="I15" i="1"/>
  <c r="I16" i="1"/>
</calcChain>
</file>

<file path=xl/sharedStrings.xml><?xml version="1.0" encoding="utf-8"?>
<sst xmlns="http://schemas.openxmlformats.org/spreadsheetml/2006/main" count="210" uniqueCount="167">
  <si>
    <t>State</t>
  </si>
  <si>
    <t>1969-70</t>
  </si>
  <si>
    <t>1979-80</t>
  </si>
  <si>
    <t>1989-90</t>
  </si>
  <si>
    <t>1999-2000</t>
  </si>
  <si>
    <t>2009-10</t>
  </si>
  <si>
    <t>2015-16</t>
  </si>
  <si>
    <t>2016-17</t>
  </si>
  <si>
    <t>\1\Constant dollars based on the Consumer Price Index (CPI), prepared by the Bureau of Labor Statistics, U.S. Department of Labor, adjusted to a school-year basis. The CPI does not account for differences in inflation rates from state to state.</t>
  </si>
  <si>
    <t>NOTE: Some data have been revised from previously published figures. Standard errors are not available for these estimates, which are based on state reports.</t>
  </si>
  <si>
    <r>
      <t xml:space="preserve">SOURCE: National Education Association, </t>
    </r>
    <r>
      <rPr>
        <i/>
        <sz val="10"/>
        <rFont val="Courier New"/>
        <family val="3"/>
      </rPr>
      <t>Estimates of School Statistics</t>
    </r>
    <r>
      <rPr>
        <sz val="10"/>
        <rFont val="Courier New"/>
        <family val="3"/>
      </rPr>
      <t xml:space="preserve">, selected years, 1969-70 through 2016-17. (This table was prepared August 2017.)   </t>
    </r>
  </si>
  <si>
    <t>Ohio</t>
  </si>
  <si>
    <t>North Dakota</t>
  </si>
  <si>
    <t xml:space="preserve">Nebraska </t>
  </si>
  <si>
    <t xml:space="preserve">Missouri </t>
  </si>
  <si>
    <t xml:space="preserve">Minnesota </t>
  </si>
  <si>
    <t>Michigan</t>
  </si>
  <si>
    <t>Kansas</t>
  </si>
  <si>
    <t xml:space="preserve">Iowa </t>
  </si>
  <si>
    <t>Indiana</t>
  </si>
  <si>
    <t>Illinois</t>
  </si>
  <si>
    <t>Wisconsin</t>
  </si>
  <si>
    <t>Current dollars (USD)</t>
  </si>
  <si>
    <t>Column1</t>
  </si>
  <si>
    <t>Column2</t>
  </si>
  <si>
    <t>Column3</t>
  </si>
  <si>
    <t>Column4</t>
  </si>
  <si>
    <t>Column5</t>
  </si>
  <si>
    <t>Column6</t>
  </si>
  <si>
    <t>Column7</t>
  </si>
  <si>
    <t>Column8</t>
  </si>
  <si>
    <t>Average salary</t>
  </si>
  <si>
    <t>Average salary for midwestern teachers, by state 1969-2017.</t>
  </si>
  <si>
    <t>Average Salary</t>
  </si>
  <si>
    <t>Column9</t>
  </si>
  <si>
    <t>RM-1] Where is your draft table stored in this file?</t>
  </si>
  <si>
    <t>[RM-2] Where is your draft graph stored in this file?</t>
  </si>
  <si>
    <t>[RM-3] Is there any special terminology the reader needs to know before they view your draft?</t>
  </si>
  <si>
    <t>[RM-4] What is the finding your table represents? Include context is necessary for this finding, like if your result demonstrates a historically or scientifically important value.</t>
  </si>
  <si>
    <r>
      <t>For example, “</t>
    </r>
    <r>
      <rPr>
        <i/>
        <sz val="12"/>
        <color rgb="FF333333"/>
        <rFont val="Times New Roman"/>
        <family val="1"/>
      </rPr>
      <t>Minnesota</t>
    </r>
    <r>
      <rPr>
        <sz val="12"/>
        <color rgb="FF333333"/>
        <rFont val="Times New Roman"/>
        <family val="1"/>
      </rPr>
      <t xml:space="preserve"> </t>
    </r>
    <r>
      <rPr>
        <i/>
        <sz val="12"/>
        <color rgb="FF333333"/>
        <rFont val="Times New Roman"/>
        <family val="1"/>
      </rPr>
      <t>unemployment increased by 5.0  percentage points during April, which is the largest one month increase on record”</t>
    </r>
  </si>
  <si>
    <r>
      <t>Or, “</t>
    </r>
    <r>
      <rPr>
        <i/>
        <sz val="12"/>
        <color rgb="FF333333"/>
        <rFont val="Times New Roman"/>
        <family val="1"/>
      </rPr>
      <t>The variance in Canadian tomato prices are usually at their lowest in August compared to other months, which is just before harvest”</t>
    </r>
  </si>
  <si>
    <t>[RM-5] What is the finding your graph represents? What context is necessary for this finding? For example, see [RM-4] above.</t>
  </si>
  <si>
    <t xml:space="preserve">[RM-6] How is your table a novel work? What new variables or measures did you need to make to produce the finding in your table? </t>
  </si>
  <si>
    <t xml:space="preserve">[RM-7] How is your graph a novel work? What new variables or measures did you need to make to produce the finding in your graph? </t>
  </si>
  <si>
    <t>[RM-8] Where does your data come from? Provide a citation using the formatting from the Final Memo Basic Information rubric.</t>
  </si>
  <si>
    <t>Questions</t>
  </si>
  <si>
    <t>Where is your draft table stored in this file?</t>
  </si>
  <si>
    <t>Where is your draft graph stored in this file?</t>
  </si>
  <si>
    <t xml:space="preserve"> Is there any special terminology the reader needs to know before they view your draft?</t>
  </si>
  <si>
    <t>What is the finding your table represents? Include context is necessary for this finding, like if your result demonstrates a historically or scientifically important value.</t>
  </si>
  <si>
    <t>What is the finding your graph represents? What context is necessary for this finding? For example, see [RM-4] above.</t>
  </si>
  <si>
    <t xml:space="preserve">How is your table a novel work? What new variables or measures did you need to make to produce the finding in your table? </t>
  </si>
  <si>
    <t xml:space="preserve">How is your graph a novel work? What new variables or measures did you need to make to produce the finding in your graph? </t>
  </si>
  <si>
    <t>Where does your data come from? Provide a citation using the formatting from the Final Memo Basic Information rubric.</t>
  </si>
  <si>
    <t>In the "table" sheet.</t>
  </si>
  <si>
    <t>In the "graph" sheet.</t>
  </si>
  <si>
    <t>N/A</t>
  </si>
  <si>
    <t>RM-1</t>
  </si>
  <si>
    <t>RM-2</t>
  </si>
  <si>
    <t>RM-3</t>
  </si>
  <si>
    <t>RM-4</t>
  </si>
  <si>
    <t>RM-5</t>
  </si>
  <si>
    <t>RM-6</t>
  </si>
  <si>
    <t>RM-7</t>
  </si>
  <si>
    <t>RM-8</t>
  </si>
  <si>
    <t xml:space="preserve">I learned from my table that the years 2016-17 was the highest average paid salary to all teachers. This makes sense due to inflation and other factors. Also we can see that michigan has the highest overall paid salary throughout all years. </t>
  </si>
  <si>
    <t>We can see from the graph that there was a rapid rate of increase for all states and salaries for the first couple years surveryed. The rate at which salaries grew drastically decreases after 2009-09. This would make sense due to the economies slow recovery from the 08-09 recession. We also can see that illinois produced the highest salary for teachers in the years 2009-10.</t>
  </si>
  <si>
    <t xml:space="preserve">I needed to reorganize my data so that the graph would recognize what I am trying to show. I also needed to mess around with the attributes of design so that all of the data was easily readable. I also believe without understanding the data it would be very difficult to try and organize this graph. </t>
  </si>
  <si>
    <t>My table is novel because I needed to single out the midwest states from all of the states in the original data set. I also needed to use the average function to get average salary values throughout the designated years. I also needed to change the colors of individual columns and the spacing. Decimals also needed to be removed to make the table look nicer. I also used new, clear font styles so that it could be easily read.</t>
  </si>
  <si>
    <t>Table instructions</t>
  </si>
  <si>
    <t>Graph Instructions</t>
  </si>
  <si>
    <t>2. Create new sheet. Title it "Table".</t>
  </si>
  <si>
    <t>3. Copy and paste table with values from step one into sheet titled "table".</t>
  </si>
  <si>
    <t xml:space="preserve">4. Remove all rows not in midwest. </t>
  </si>
  <si>
    <r>
      <t>“Digest of Education Statistics, 2017.” </t>
    </r>
    <r>
      <rPr>
        <i/>
        <sz val="12"/>
        <color rgb="FF000000"/>
        <rFont val="Calibri"/>
        <family val="2"/>
        <scheme val="minor"/>
      </rPr>
      <t>National Center for Education Statistics (NCES) Home Page, a Part of the U.S. Department of Education</t>
    </r>
    <r>
      <rPr>
        <sz val="12"/>
        <color rgb="FF000000"/>
        <rFont val="Calibri"/>
        <family val="2"/>
        <scheme val="minor"/>
      </rPr>
      <t>, Aug. 2017, https://nces.ed.gov/programs/digest/d17/tables/dt17_211.60.asp</t>
    </r>
  </si>
  <si>
    <t xml:space="preserve">1. Download table data from https://nces.ed.gov/programs/digest/d17/tables/dt17_211.60.asp </t>
  </si>
  <si>
    <t>5. Delete all values under constanst 2016-17 dollars. And the 2016-17 dollars cell.</t>
  </si>
  <si>
    <t>7. Delete percentage change column</t>
  </si>
  <si>
    <t>blach</t>
  </si>
  <si>
    <t>chh</t>
  </si>
  <si>
    <t>6. Delete all of row 4.</t>
  </si>
  <si>
    <t xml:space="preserve">8. Merge cells A2 and A3. </t>
  </si>
  <si>
    <t xml:space="preserve">10. Make the pixel length of each column 15.00 pixels. </t>
  </si>
  <si>
    <t>9. Make row two 25.00 pixels in height.</t>
  </si>
  <si>
    <t>11. Create new column to the right of "2016-17" and under "Current Dollars(USD)". Title it "Average Salary".</t>
  </si>
  <si>
    <t>13. Add a new row under the bottom state and title it "Average salary".</t>
  </si>
  <si>
    <t xml:space="preserve">12. Write a function for each cell in the column under "average salary" that calculates the average salary from every year, per state. </t>
  </si>
  <si>
    <t xml:space="preserve">14. Write a function for each cell in the row to the right of "average salary" that calculates the average salary from every state, per year. </t>
  </si>
  <si>
    <t xml:space="preserve">15. Create title for the graph that relates to the data being presented and place it in row 1. </t>
  </si>
  <si>
    <t xml:space="preserve">16. Change colors and texts to make table easy to read and appealing to the reader. </t>
  </si>
  <si>
    <t>1. Create new sheet. Title it "Graph".</t>
  </si>
  <si>
    <t xml:space="preserve">2.  Copy all states from "table" sheet and paste into "graph" sheet. Transpose the text when you past so it is in a row. </t>
  </si>
  <si>
    <t xml:space="preserve">3. Find all salaries for each state for every year in "table" sheet. When you paste them under the corresponding state in the "graph" sheet you will need to transpose it so it fits the column. </t>
  </si>
  <si>
    <t xml:space="preserve">4. Copy each year from "table" sheet, then paste and transpose it into the cell to the left of the top left salary. </t>
  </si>
  <si>
    <t xml:space="preserve">5. Insert line graph into the "graph" sheet. </t>
  </si>
  <si>
    <t>6. Click select data and highlight the entire chart you just made in the "graph" sheet. Click "ok"</t>
  </si>
  <si>
    <t xml:space="preserve">7. Add data legend to the graph. </t>
  </si>
  <si>
    <t xml:space="preserve">8. Click on graph and go back to select data. Delete horizontal axis values. Then highlight the range of years in the table in the "graph" sheet. </t>
  </si>
  <si>
    <t>9. Click on the graph and go back to select data. Click on "Switch row/column" and click "ok"</t>
  </si>
  <si>
    <t xml:space="preserve">10. Add title to graph related to relevance of data being presented. </t>
  </si>
  <si>
    <t xml:space="preserve">11. Add axis titles to the graph. </t>
  </si>
  <si>
    <t xml:space="preserve">12. Change colors and texts to make table easy to read and appealing to the reader. </t>
  </si>
  <si>
    <t>DC-1</t>
  </si>
  <si>
    <t>DC-2</t>
  </si>
  <si>
    <t>DC-3</t>
  </si>
  <si>
    <t>DC-4</t>
  </si>
  <si>
    <t>The data variable of interest in my dataset would be teachers salaries that are being measured. The unit of measure would be the salary average per teacher, per state, per year from 1969-2016.</t>
  </si>
  <si>
    <t xml:space="preserve">I do not believe there would be any limitations or assumptions made about this data. The data comes from a United States government organization that collects education statistics both domestic and foreign. There are no claims being made on the data by the organization. </t>
  </si>
  <si>
    <t xml:space="preserve">The variables of my table are the average teachers salaries per state on a given year (ex. 2016-17) not calculated for inflation. These variables change year to year in my dataset, however they are historic data values that cannot be changed now. </t>
  </si>
  <si>
    <t xml:space="preserve">The data variable of the graph would be the teacher salary per state. It also shows the rate at which teachers salaries increased, per state, per year. These are not continous variable as they are not looking into the future, they are historical values. </t>
  </si>
  <si>
    <t xml:space="preserve">Table 211.60. Estimated average annual salary of teachers in public elementary and secondary schools, by state: Selected years, 1969-70 through
              2016-17         </t>
  </si>
  <si>
    <t xml:space="preserve">Current dollars  </t>
  </si>
  <si>
    <t>Constant 2016-17 dollars\1\</t>
  </si>
  <si>
    <t>Percent change, 1999-2000 to
 2016-17</t>
  </si>
  <si>
    <t xml:space="preserve">   United States .............</t>
  </si>
  <si>
    <t>Alabama ....................</t>
  </si>
  <si>
    <t>Alaska ..................</t>
  </si>
  <si>
    <t>Arizona .....................</t>
  </si>
  <si>
    <t>Arkansas ..................</t>
  </si>
  <si>
    <t>California .................</t>
  </si>
  <si>
    <t>Colorado ....................</t>
  </si>
  <si>
    <t>Connecticut ...............</t>
  </si>
  <si>
    <t>Delaware ..................</t>
  </si>
  <si>
    <t xml:space="preserve">District of </t>
  </si>
  <si>
    <t xml:space="preserve">   Columbia ..........</t>
  </si>
  <si>
    <t>Florida ..................</t>
  </si>
  <si>
    <t>Georgia .................</t>
  </si>
  <si>
    <t>Hawaii .....................</t>
  </si>
  <si>
    <t>Idaho ........................</t>
  </si>
  <si>
    <t>Illinois .................</t>
  </si>
  <si>
    <t>Indiana ....................</t>
  </si>
  <si>
    <t>Iowa ........................</t>
  </si>
  <si>
    <t>Kansas .....................</t>
  </si>
  <si>
    <t>Kentucky .................</t>
  </si>
  <si>
    <t>Louisiana ...................</t>
  </si>
  <si>
    <t>Maine .....................</t>
  </si>
  <si>
    <t>Maryland ....................</t>
  </si>
  <si>
    <t>Massachusetts ..............</t>
  </si>
  <si>
    <t>Michigan .....................</t>
  </si>
  <si>
    <t>Minnesota ...................</t>
  </si>
  <si>
    <t>Mississippi .............</t>
  </si>
  <si>
    <t>Missouri .................</t>
  </si>
  <si>
    <t>Montana .....................</t>
  </si>
  <si>
    <t>Nebraska ....................</t>
  </si>
  <si>
    <t>Nevada ....................</t>
  </si>
  <si>
    <t>New Hampshire ..................</t>
  </si>
  <si>
    <t>New Jersey .................</t>
  </si>
  <si>
    <t>New Mexico .................</t>
  </si>
  <si>
    <t>New York ................</t>
  </si>
  <si>
    <t>North Carolina ...........</t>
  </si>
  <si>
    <t>North Dakota ................</t>
  </si>
  <si>
    <t>Ohio .......................</t>
  </si>
  <si>
    <t>Oklahoma ....................</t>
  </si>
  <si>
    <t>Oregon ......................</t>
  </si>
  <si>
    <t>Pennsylvania ...............</t>
  </si>
  <si>
    <t>Rhode Island ..............</t>
  </si>
  <si>
    <t>South Carolina .............</t>
  </si>
  <si>
    <t>South Dakota .............</t>
  </si>
  <si>
    <t>Tennessee ...............</t>
  </si>
  <si>
    <t>Texas ....................</t>
  </si>
  <si>
    <t>Utah ....................</t>
  </si>
  <si>
    <t>Vermont ....................</t>
  </si>
  <si>
    <t>Virginia ....................</t>
  </si>
  <si>
    <t>Washington ..................</t>
  </si>
  <si>
    <t>West Virginia ...........</t>
  </si>
  <si>
    <t>Wisconsin ................</t>
  </si>
  <si>
    <t>Wyoming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</si>
</sst>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0.0"/>
    <numFmt numFmtId="166" formatCode="##,###,##0"/>
    <numFmt numFmtId="167" formatCode="_(&quot;$&quot;* #,##0_);_(&quot;$&quot;* \(#,##0\);_(&quot;$&quot;* &quot;-&quot;??_);_(@_)"/>
    <numFmt numFmtId="168" formatCode="#,##0.0000"/>
  </numFmts>
  <fonts count="14" x14ac:knownFonts="1">
    <font>
      <sz val="12"/>
      <color theme="1"/>
      <name val="Calibri"/>
      <family val="2"/>
      <scheme val="minor"/>
    </font>
    <font>
      <sz val="12"/>
      <color theme="1"/>
      <name val="Calibri"/>
      <family val="2"/>
      <scheme val="minor"/>
    </font>
    <font>
      <b/>
      <sz val="10"/>
      <name val="Courier New"/>
      <family val="3"/>
    </font>
    <font>
      <sz val="10"/>
      <name val="Courier"/>
      <family val="3"/>
    </font>
    <font>
      <sz val="10"/>
      <name val="Courier New"/>
      <family val="3"/>
    </font>
    <font>
      <i/>
      <sz val="10"/>
      <name val="Courier New"/>
      <family val="3"/>
    </font>
    <font>
      <sz val="8"/>
      <name val="Calibri"/>
      <family val="2"/>
      <scheme val="minor"/>
    </font>
    <font>
      <sz val="10"/>
      <name val="Courier New"/>
      <family val="1"/>
    </font>
    <font>
      <b/>
      <sz val="12"/>
      <name val="Courier New"/>
      <family val="1"/>
    </font>
    <font>
      <sz val="12"/>
      <color rgb="FF000000"/>
      <name val="Times New Roman"/>
      <family val="1"/>
    </font>
    <font>
      <sz val="12"/>
      <color rgb="FF333333"/>
      <name val="Times New Roman"/>
      <family val="1"/>
    </font>
    <font>
      <i/>
      <sz val="12"/>
      <color rgb="FF333333"/>
      <name val="Times New Roman"/>
      <family val="1"/>
    </font>
    <font>
      <sz val="12"/>
      <color rgb="FF000000"/>
      <name val="Calibri"/>
      <family val="2"/>
      <scheme val="minor"/>
    </font>
    <font>
      <i/>
      <sz val="12"/>
      <color rgb="FF000000"/>
      <name val="Calibri"/>
      <family val="2"/>
      <scheme val="minor"/>
    </font>
  </fonts>
  <fills count="10">
    <fill>
      <patternFill patternType="none"/>
    </fill>
    <fill>
      <patternFill patternType="gray125"/>
    </fill>
    <fill>
      <patternFill patternType="solid">
        <fgColor theme="7" tint="0.59999389629810485"/>
        <bgColor indexed="65"/>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39997558519241921"/>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theme="8" tint="0.39997558519241921"/>
      </left>
      <right style="thin">
        <color indexed="64"/>
      </right>
      <top style="thin">
        <color indexed="64"/>
      </top>
      <bottom style="thin">
        <color theme="8" tint="0.39997558519241921"/>
      </bottom>
      <diagonal/>
    </border>
    <border>
      <left style="thin">
        <color theme="8" tint="0.39997558519241921"/>
      </left>
      <right style="thin">
        <color indexed="64"/>
      </right>
      <top style="thin">
        <color theme="8" tint="0.39997558519241921"/>
      </top>
      <bottom style="thin">
        <color theme="8" tint="0.39997558519241921"/>
      </bottom>
      <diagonal/>
    </border>
    <border>
      <left style="thin">
        <color indexed="64"/>
      </left>
      <right style="thin">
        <color indexed="64"/>
      </right>
      <top style="thin">
        <color theme="8" tint="0.39997558519241921"/>
      </top>
      <bottom style="thin">
        <color theme="8" tint="0.39997558519241921"/>
      </bottom>
      <diagonal/>
    </border>
    <border>
      <left style="thin">
        <color indexed="64"/>
      </left>
      <right style="thin">
        <color theme="8" tint="0.39997558519241921"/>
      </right>
      <top style="thin">
        <color theme="8" tint="0.39997558519241921"/>
      </top>
      <bottom style="thin">
        <color theme="8" tint="0.39997558519241921"/>
      </bottom>
      <diagonal/>
    </border>
    <border>
      <left style="thin">
        <color indexed="64"/>
      </left>
      <right style="thin">
        <color theme="8" tint="0.39997558519241921"/>
      </right>
      <top style="thin">
        <color indexed="64"/>
      </top>
      <bottom style="thin">
        <color theme="8" tint="0.39997558519241921"/>
      </bottom>
      <diagonal/>
    </border>
    <border>
      <left style="thin">
        <color indexed="64"/>
      </left>
      <right style="thin">
        <color indexed="64"/>
      </right>
      <top style="thin">
        <color indexed="64"/>
      </top>
      <bottom style="thin">
        <color theme="8" tint="0.3999755851924192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121">
    <xf numFmtId="0" fontId="0" fillId="0" borderId="0" xfId="0"/>
    <xf numFmtId="164" fontId="2" fillId="0" borderId="7" xfId="0" applyNumberFormat="1" applyFont="1" applyBorder="1" applyAlignment="1">
      <alignment horizontal="right" vertical="center"/>
    </xf>
    <xf numFmtId="164" fontId="2" fillId="0" borderId="7" xfId="0" quotePrefix="1" applyNumberFormat="1" applyFont="1" applyBorder="1" applyAlignment="1">
      <alignment horizontal="right" vertical="center"/>
    </xf>
    <xf numFmtId="39" fontId="2" fillId="0" borderId="8" xfId="0" applyNumberFormat="1" applyFont="1" applyBorder="1" applyAlignment="1">
      <alignment horizontal="left" vertical="center" wrapText="1"/>
    </xf>
    <xf numFmtId="39" fontId="4" fillId="0" borderId="0" xfId="0" applyNumberFormat="1" applyFont="1" applyBorder="1" applyAlignment="1">
      <alignment horizontal="left" vertical="center"/>
    </xf>
    <xf numFmtId="3" fontId="4" fillId="0" borderId="0" xfId="0" applyNumberFormat="1" applyFont="1" applyBorder="1" applyAlignment="1">
      <alignment vertical="center"/>
    </xf>
    <xf numFmtId="3" fontId="4" fillId="0" borderId="0" xfId="0" applyNumberFormat="1" applyFont="1" applyBorder="1" applyAlignment="1">
      <alignment horizontal="right" vertical="center"/>
    </xf>
    <xf numFmtId="166" fontId="4" fillId="0" borderId="0" xfId="0" applyNumberFormat="1" applyFont="1" applyBorder="1" applyAlignment="1">
      <alignment horizontal="right" vertical="center"/>
    </xf>
    <xf numFmtId="3" fontId="4" fillId="0" borderId="0" xfId="0" quotePrefix="1" applyNumberFormat="1" applyFont="1" applyBorder="1" applyAlignment="1">
      <alignment vertical="center"/>
    </xf>
    <xf numFmtId="165"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xf numFmtId="0" fontId="0" fillId="0" borderId="0" xfId="0" applyBorder="1"/>
    <xf numFmtId="164" fontId="2" fillId="0" borderId="2" xfId="0" quotePrefix="1" applyNumberFormat="1" applyFont="1" applyBorder="1" applyAlignment="1">
      <alignment horizontal="right" vertical="center"/>
    </xf>
    <xf numFmtId="0" fontId="4" fillId="0" borderId="0" xfId="0" applyFont="1" applyBorder="1" applyAlignment="1">
      <alignment horizontal="right" wrapText="1"/>
    </xf>
    <xf numFmtId="39" fontId="4" fillId="0" borderId="0" xfId="0" applyNumberFormat="1" applyFont="1" applyBorder="1" applyAlignment="1">
      <alignment horizontal="right" wrapText="1"/>
    </xf>
    <xf numFmtId="3" fontId="4" fillId="0" borderId="0" xfId="0" quotePrefix="1" applyNumberFormat="1" applyFont="1" applyBorder="1" applyAlignment="1">
      <alignment horizontal="right" vertical="center"/>
    </xf>
    <xf numFmtId="165" fontId="2" fillId="0" borderId="0" xfId="0" applyNumberFormat="1" applyFont="1" applyBorder="1" applyAlignment="1">
      <alignment horizontal="right" vertical="center"/>
    </xf>
    <xf numFmtId="164" fontId="2" fillId="0" borderId="0" xfId="0" applyNumberFormat="1" applyFont="1" applyBorder="1" applyAlignment="1">
      <alignment horizontal="right" vertical="center"/>
    </xf>
    <xf numFmtId="3" fontId="4" fillId="0" borderId="9" xfId="0" applyNumberFormat="1" applyFont="1" applyBorder="1" applyAlignment="1">
      <alignment horizontal="left" vertical="center"/>
    </xf>
    <xf numFmtId="3" fontId="4" fillId="0" borderId="5" xfId="0" applyNumberFormat="1" applyFont="1" applyBorder="1" applyAlignment="1">
      <alignment horizontal="right" vertical="center"/>
    </xf>
    <xf numFmtId="3" fontId="4" fillId="0" borderId="5" xfId="0" quotePrefix="1" applyNumberFormat="1" applyFont="1" applyBorder="1" applyAlignment="1">
      <alignment horizontal="right" vertical="center"/>
    </xf>
    <xf numFmtId="167" fontId="4" fillId="0" borderId="4" xfId="1" applyNumberFormat="1" applyFont="1" applyBorder="1" applyAlignment="1">
      <alignment horizontal="center" vertical="center"/>
    </xf>
    <xf numFmtId="167" fontId="4" fillId="0" borderId="4" xfId="1" quotePrefix="1" applyNumberFormat="1" applyFont="1" applyBorder="1" applyAlignment="1">
      <alignment horizontal="center" vertical="center"/>
    </xf>
    <xf numFmtId="167" fontId="4" fillId="0" borderId="6" xfId="1" quotePrefix="1" applyNumberFormat="1" applyFont="1" applyBorder="1" applyAlignment="1">
      <alignment horizontal="center" vertical="center"/>
    </xf>
    <xf numFmtId="0" fontId="3" fillId="0" borderId="0" xfId="0" applyFont="1" applyBorder="1" applyAlignment="1">
      <alignment vertical="center" wrapText="1"/>
    </xf>
    <xf numFmtId="168" fontId="4" fillId="0" borderId="0" xfId="0" applyNumberFormat="1" applyFont="1" applyBorder="1" applyAlignment="1">
      <alignment vertical="center"/>
    </xf>
    <xf numFmtId="39" fontId="7" fillId="0" borderId="8" xfId="0" applyNumberFormat="1" applyFont="1" applyBorder="1" applyAlignment="1">
      <alignment horizontal="left" vertical="center"/>
    </xf>
    <xf numFmtId="39" fontId="7" fillId="0" borderId="8" xfId="0" applyNumberFormat="1" applyFont="1" applyBorder="1" applyAlignment="1">
      <alignment horizontal="left" vertical="center" wrapText="1"/>
    </xf>
    <xf numFmtId="164" fontId="2" fillId="0" borderId="4" xfId="0" applyNumberFormat="1" applyFont="1" applyBorder="1" applyAlignment="1">
      <alignment horizontal="right" vertical="center"/>
    </xf>
    <xf numFmtId="0" fontId="7" fillId="6" borderId="7" xfId="0" applyFont="1" applyFill="1" applyBorder="1" applyAlignment="1">
      <alignment horizontal="center" vertical="center" wrapText="1"/>
    </xf>
    <xf numFmtId="39" fontId="7" fillId="6" borderId="4" xfId="0" applyNumberFormat="1" applyFont="1" applyFill="1" applyBorder="1" applyAlignment="1">
      <alignment horizontal="center" vertical="center" wrapText="1"/>
    </xf>
    <xf numFmtId="0" fontId="7" fillId="6" borderId="4" xfId="0" applyFont="1" applyFill="1" applyBorder="1" applyAlignment="1">
      <alignment horizontal="center" vertical="center" wrapText="1"/>
    </xf>
    <xf numFmtId="39" fontId="7" fillId="6" borderId="8" xfId="0" applyNumberFormat="1" applyFont="1" applyFill="1" applyBorder="1" applyAlignment="1">
      <alignment horizontal="left" vertical="center"/>
    </xf>
    <xf numFmtId="165" fontId="4" fillId="7" borderId="1" xfId="0" quotePrefix="1" applyNumberFormat="1" applyFont="1" applyFill="1" applyBorder="1" applyAlignment="1">
      <alignment vertical="center"/>
    </xf>
    <xf numFmtId="167" fontId="1" fillId="2" borderId="0" xfId="1" applyNumberFormat="1" applyFill="1" applyBorder="1" applyAlignment="1">
      <alignment vertical="center"/>
    </xf>
    <xf numFmtId="167" fontId="1" fillId="6" borderId="0" xfId="1" applyNumberFormat="1" applyFill="1" applyBorder="1" applyAlignment="1">
      <alignment vertical="center"/>
    </xf>
    <xf numFmtId="167" fontId="1" fillId="2" borderId="0" xfId="1" quotePrefix="1" applyNumberFormat="1" applyFill="1" applyBorder="1" applyAlignment="1">
      <alignment vertical="center"/>
    </xf>
    <xf numFmtId="167" fontId="1" fillId="2" borderId="8" xfId="1" applyNumberFormat="1" applyFill="1" applyBorder="1" applyAlignment="1">
      <alignment vertical="center"/>
    </xf>
    <xf numFmtId="167" fontId="1" fillId="6" borderId="4" xfId="1" applyNumberFormat="1" applyFill="1" applyBorder="1" applyAlignment="1">
      <alignment vertical="center"/>
    </xf>
    <xf numFmtId="167" fontId="1" fillId="2" borderId="4" xfId="1" applyNumberFormat="1" applyFill="1" applyBorder="1" applyAlignment="1">
      <alignment horizontal="right" vertical="center"/>
    </xf>
    <xf numFmtId="167" fontId="1" fillId="6" borderId="4" xfId="1" applyNumberFormat="1" applyFill="1" applyBorder="1" applyAlignment="1">
      <alignment horizontal="right" vertical="center"/>
    </xf>
    <xf numFmtId="167" fontId="1" fillId="2" borderId="4" xfId="1" quotePrefix="1" applyNumberFormat="1" applyFill="1" applyBorder="1" applyAlignment="1">
      <alignment vertical="center"/>
    </xf>
    <xf numFmtId="167" fontId="1" fillId="6" borderId="4" xfId="1" quotePrefix="1" applyNumberFormat="1" applyFill="1" applyBorder="1" applyAlignment="1">
      <alignment vertical="center"/>
    </xf>
    <xf numFmtId="167" fontId="1" fillId="2" borderId="6" xfId="1" quotePrefix="1" applyNumberFormat="1" applyFill="1" applyBorder="1" applyAlignment="1">
      <alignment vertical="center"/>
    </xf>
    <xf numFmtId="0" fontId="9" fillId="0" borderId="0" xfId="0" applyFont="1" applyAlignment="1">
      <alignment horizontal="left" vertical="center" indent="8"/>
    </xf>
    <xf numFmtId="0" fontId="10" fillId="0" borderId="0" xfId="0" applyFont="1" applyAlignment="1">
      <alignment horizontal="left" vertical="center" indent="8"/>
    </xf>
    <xf numFmtId="0" fontId="9" fillId="0" borderId="0" xfId="0" applyFont="1" applyAlignment="1">
      <alignment horizontal="left" vertical="center" indent="6"/>
    </xf>
    <xf numFmtId="0" fontId="9" fillId="0" borderId="0" xfId="0" applyFont="1" applyAlignment="1">
      <alignment horizontal="center" vertical="center"/>
    </xf>
    <xf numFmtId="0" fontId="9" fillId="0" borderId="0" xfId="0" applyFont="1" applyAlignment="1">
      <alignment horizontal="center" vertical="center" wrapText="1"/>
    </xf>
    <xf numFmtId="0" fontId="12" fillId="0" borderId="0" xfId="0" applyFont="1" applyAlignment="1">
      <alignment vertical="center" wrapText="1"/>
    </xf>
    <xf numFmtId="39" fontId="4" fillId="0" borderId="0" xfId="0" applyNumberFormat="1" applyFont="1" applyBorder="1" applyAlignment="1">
      <alignment vertical="center"/>
    </xf>
    <xf numFmtId="39" fontId="7" fillId="4" borderId="10" xfId="0" applyNumberFormat="1" applyFont="1" applyFill="1" applyBorder="1" applyAlignment="1">
      <alignment horizontal="left" vertical="center"/>
    </xf>
    <xf numFmtId="39" fontId="7" fillId="3" borderId="11" xfId="0" applyNumberFormat="1" applyFont="1" applyFill="1" applyBorder="1" applyAlignment="1">
      <alignment horizontal="left" vertical="center"/>
    </xf>
    <xf numFmtId="39" fontId="7" fillId="4" borderId="11" xfId="0" applyNumberFormat="1" applyFont="1" applyFill="1" applyBorder="1" applyAlignment="1">
      <alignment horizontal="left" vertical="center"/>
    </xf>
    <xf numFmtId="39" fontId="7" fillId="4" borderId="11" xfId="0" applyNumberFormat="1" applyFont="1" applyFill="1" applyBorder="1" applyAlignment="1">
      <alignment horizontal="left" vertical="center" wrapText="1"/>
    </xf>
    <xf numFmtId="167" fontId="4" fillId="4" borderId="15" xfId="1" applyNumberFormat="1" applyFont="1" applyFill="1" applyBorder="1" applyAlignment="1">
      <alignment horizontal="center" vertical="center"/>
    </xf>
    <xf numFmtId="167" fontId="4" fillId="4" borderId="15" xfId="1" quotePrefix="1" applyNumberFormat="1" applyFont="1" applyFill="1" applyBorder="1" applyAlignment="1">
      <alignment horizontal="center" vertical="center"/>
    </xf>
    <xf numFmtId="167" fontId="4" fillId="4" borderId="14" xfId="1" quotePrefix="1"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167" fontId="4" fillId="3" borderId="12" xfId="1" quotePrefix="1" applyNumberFormat="1" applyFont="1" applyFill="1" applyBorder="1" applyAlignment="1">
      <alignment horizontal="center" vertical="center"/>
    </xf>
    <xf numFmtId="167" fontId="4" fillId="3" borderId="13" xfId="1" quotePrefix="1" applyNumberFormat="1" applyFont="1" applyFill="1" applyBorder="1" applyAlignment="1">
      <alignment horizontal="center" vertical="center"/>
    </xf>
    <xf numFmtId="167" fontId="4" fillId="4" borderId="12" xfId="1" applyNumberFormat="1" applyFont="1" applyFill="1" applyBorder="1" applyAlignment="1">
      <alignment horizontal="center" vertical="center"/>
    </xf>
    <xf numFmtId="167" fontId="4" fillId="4" borderId="12" xfId="1" quotePrefix="1" applyNumberFormat="1" applyFont="1" applyFill="1" applyBorder="1" applyAlignment="1">
      <alignment horizontal="center" vertical="center"/>
    </xf>
    <xf numFmtId="167" fontId="4" fillId="4" borderId="13" xfId="1" quotePrefix="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39" fontId="4" fillId="0" borderId="0" xfId="0" applyNumberFormat="1" applyFont="1" applyAlignment="1">
      <alignment horizontal="left" vertical="distributed" wrapText="1"/>
    </xf>
    <xf numFmtId="0" fontId="3" fillId="0" borderId="0" xfId="0" applyFont="1" applyAlignment="1">
      <alignment horizontal="left" vertical="distributed" wrapText="1"/>
    </xf>
    <xf numFmtId="0" fontId="8" fillId="5" borderId="7" xfId="0" applyFont="1" applyFill="1" applyBorder="1" applyAlignment="1">
      <alignment horizontal="center" vertical="center" wrapText="1"/>
    </xf>
    <xf numFmtId="39" fontId="2" fillId="0" borderId="1" xfId="0" applyNumberFormat="1" applyFont="1" applyBorder="1" applyAlignment="1">
      <alignment horizontal="center" vertical="center" wrapText="1"/>
    </xf>
    <xf numFmtId="39" fontId="2" fillId="0" borderId="0"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0" fontId="7" fillId="6" borderId="3" xfId="0" applyFont="1" applyFill="1" applyBorder="1" applyAlignment="1">
      <alignment horizontal="center" vertical="center" wrapText="1"/>
    </xf>
    <xf numFmtId="39" fontId="4" fillId="0" borderId="0" xfId="0" applyNumberFormat="1" applyFont="1" applyBorder="1" applyAlignment="1">
      <alignment horizontal="left" vertical="distributed" wrapText="1"/>
    </xf>
    <xf numFmtId="0" fontId="3" fillId="0" borderId="0" xfId="0" applyFont="1" applyBorder="1" applyAlignment="1">
      <alignment horizontal="left" vertical="distributed" wrapText="1"/>
    </xf>
    <xf numFmtId="39" fontId="2"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4" fillId="0" borderId="0" xfId="0" applyFont="1" applyAlignment="1">
      <alignment horizontal="left" wrapText="1"/>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4" fillId="0" borderId="1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left" wrapText="1"/>
    </xf>
    <xf numFmtId="39" fontId="4" fillId="0" borderId="4" xfId="0" applyNumberFormat="1" applyFont="1" applyBorder="1" applyAlignment="1">
      <alignment horizontal="right" wrapText="1"/>
    </xf>
    <xf numFmtId="0" fontId="4" fillId="0" borderId="4" xfId="0" applyFont="1" applyBorder="1" applyAlignment="1">
      <alignment horizontal="right" wrapText="1"/>
    </xf>
    <xf numFmtId="0" fontId="4" fillId="0" borderId="5" xfId="0" applyFont="1" applyBorder="1" applyAlignment="1">
      <alignment horizontal="right" wrapText="1"/>
    </xf>
    <xf numFmtId="0" fontId="4" fillId="0" borderId="6" xfId="0" applyFont="1" applyBorder="1" applyAlignment="1">
      <alignment horizontal="right" wrapText="1"/>
    </xf>
    <xf numFmtId="3" fontId="4" fillId="0" borderId="17" xfId="0" applyNumberFormat="1" applyFont="1" applyBorder="1" applyAlignment="1">
      <alignment horizontal="left" vertical="center"/>
    </xf>
    <xf numFmtId="3" fontId="4" fillId="0" borderId="7" xfId="0" applyNumberFormat="1" applyFont="1" applyBorder="1" applyAlignment="1">
      <alignment horizontal="right" vertical="center"/>
    </xf>
    <xf numFmtId="3" fontId="4" fillId="0" borderId="7" xfId="0" quotePrefix="1" applyNumberFormat="1" applyFont="1" applyBorder="1" applyAlignment="1">
      <alignment horizontal="right" vertical="center"/>
    </xf>
    <xf numFmtId="3" fontId="4" fillId="0" borderId="2" xfId="0" quotePrefix="1" applyNumberFormat="1" applyFont="1" applyBorder="1" applyAlignment="1">
      <alignment horizontal="right" vertical="center"/>
    </xf>
    <xf numFmtId="3" fontId="4" fillId="0" borderId="2" xfId="0" applyNumberFormat="1" applyFont="1" applyBorder="1" applyAlignment="1">
      <alignment horizontal="right" vertical="center"/>
    </xf>
    <xf numFmtId="39" fontId="2" fillId="0" borderId="8" xfId="0" applyNumberFormat="1" applyFont="1" applyBorder="1" applyAlignment="1">
      <alignment horizontal="left" vertical="center"/>
    </xf>
    <xf numFmtId="164" fontId="2" fillId="0" borderId="2" xfId="0" applyNumberFormat="1" applyFont="1" applyBorder="1" applyAlignment="1">
      <alignment horizontal="right" vertical="center"/>
    </xf>
    <xf numFmtId="165" fontId="2" fillId="0" borderId="2" xfId="0" applyNumberFormat="1" applyFont="1" applyBorder="1" applyAlignment="1">
      <alignment horizontal="right" vertical="center"/>
    </xf>
    <xf numFmtId="39" fontId="4" fillId="0" borderId="8" xfId="0" applyNumberFormat="1" applyFont="1" applyBorder="1" applyAlignment="1">
      <alignment horizontal="left" vertical="center"/>
    </xf>
    <xf numFmtId="3" fontId="4" fillId="0" borderId="4" xfId="0" applyNumberFormat="1" applyFont="1" applyBorder="1" applyAlignment="1">
      <alignment vertical="center"/>
    </xf>
    <xf numFmtId="3" fontId="4" fillId="0" borderId="4" xfId="0" applyNumberFormat="1" applyFont="1" applyBorder="1" applyAlignment="1">
      <alignment horizontal="right" vertical="center"/>
    </xf>
    <xf numFmtId="166" fontId="4" fillId="0" borderId="4" xfId="0" applyNumberFormat="1" applyFont="1" applyBorder="1" applyAlignment="1">
      <alignment horizontal="right" vertical="center"/>
    </xf>
    <xf numFmtId="3" fontId="4" fillId="0" borderId="4" xfId="0" quotePrefix="1" applyNumberFormat="1" applyFont="1" applyBorder="1" applyAlignment="1">
      <alignment vertical="center"/>
    </xf>
    <xf numFmtId="3" fontId="4" fillId="0" borderId="5" xfId="0" quotePrefix="1" applyNumberFormat="1" applyFont="1" applyBorder="1" applyAlignment="1">
      <alignment vertical="center"/>
    </xf>
    <xf numFmtId="3" fontId="4" fillId="0" borderId="6" xfId="0" applyNumberFormat="1" applyFont="1" applyBorder="1" applyAlignment="1">
      <alignment vertical="center"/>
    </xf>
    <xf numFmtId="165" fontId="4" fillId="0" borderId="6" xfId="0" applyNumberFormat="1" applyFont="1" applyBorder="1" applyAlignment="1">
      <alignment vertical="center"/>
    </xf>
    <xf numFmtId="0" fontId="4" fillId="0" borderId="8" xfId="0" applyFont="1" applyBorder="1" applyAlignment="1">
      <alignment vertical="center"/>
    </xf>
    <xf numFmtId="0" fontId="4" fillId="0" borderId="4" xfId="0" applyFont="1" applyBorder="1"/>
    <xf numFmtId="39" fontId="4" fillId="0" borderId="3" xfId="0" applyNumberFormat="1" applyFont="1" applyBorder="1" applyAlignment="1">
      <alignment horizontal="left" vertical="center"/>
    </xf>
    <xf numFmtId="3" fontId="4" fillId="0" borderId="19" xfId="0" applyNumberFormat="1" applyFont="1" applyBorder="1" applyAlignment="1">
      <alignment vertical="center"/>
    </xf>
    <xf numFmtId="3" fontId="4" fillId="0" borderId="19" xfId="0" applyNumberFormat="1" applyFont="1" applyBorder="1" applyAlignment="1">
      <alignment horizontal="right" vertical="center"/>
    </xf>
    <xf numFmtId="166" fontId="4" fillId="0" borderId="19" xfId="0" applyNumberFormat="1" applyFont="1" applyBorder="1" applyAlignment="1">
      <alignment horizontal="right" vertical="center"/>
    </xf>
    <xf numFmtId="3" fontId="4" fillId="0" borderId="19" xfId="0" quotePrefix="1" applyNumberFormat="1" applyFont="1" applyBorder="1" applyAlignment="1">
      <alignment vertical="center"/>
    </xf>
    <xf numFmtId="3" fontId="4" fillId="0" borderId="18" xfId="0" applyNumberFormat="1" applyFont="1" applyBorder="1" applyAlignment="1">
      <alignment vertical="center"/>
    </xf>
    <xf numFmtId="165" fontId="4" fillId="0" borderId="18" xfId="0" applyNumberFormat="1" applyFont="1" applyBorder="1" applyAlignment="1">
      <alignment vertical="center"/>
    </xf>
    <xf numFmtId="0" fontId="0" fillId="8" borderId="0" xfId="0" applyFill="1" applyAlignment="1">
      <alignment horizontal="center" vertical="center" wrapText="1"/>
    </xf>
    <xf numFmtId="0" fontId="0" fillId="8" borderId="0" xfId="0" applyFill="1" applyAlignment="1">
      <alignment horizontal="center" vertical="center"/>
    </xf>
    <xf numFmtId="0" fontId="0" fillId="9" borderId="0" xfId="0" applyFill="1" applyAlignment="1">
      <alignment horizontal="center" vertical="center" wrapText="1"/>
    </xf>
    <xf numFmtId="0" fontId="0" fillId="9" borderId="0" xfId="0" applyFill="1" applyAlignment="1">
      <alignment horizontal="center" vertical="center"/>
    </xf>
    <xf numFmtId="0" fontId="0" fillId="9" borderId="0" xfId="0" applyFill="1" applyAlignment="1">
      <alignment wrapText="1"/>
    </xf>
    <xf numFmtId="0" fontId="0" fillId="8" borderId="0" xfId="0" applyFill="1" applyAlignment="1">
      <alignment wrapText="1"/>
    </xf>
  </cellXfs>
  <cellStyles count="2">
    <cellStyle name="Currency" xfId="1" builtinId="4"/>
    <cellStyle name="Normal" xfId="0" builtinId="0"/>
  </cellStyles>
  <dxfs count="21">
    <dxf>
      <font>
        <b val="0"/>
        <i val="0"/>
        <strike val="0"/>
        <condense val="0"/>
        <extend val="0"/>
        <outline val="0"/>
        <shadow val="0"/>
        <u val="none"/>
        <vertAlign val="baseline"/>
        <sz val="12"/>
        <color rgb="FF000000"/>
        <name val="Times New Roman"/>
        <family val="1"/>
        <scheme val="none"/>
      </font>
      <alignment horizontal="left" vertical="center" textRotation="0" wrapText="0" indent="8" justifyLastLine="0" shrinkToFit="0" readingOrder="0"/>
    </dxf>
    <dxf>
      <font>
        <b val="0"/>
        <i val="0"/>
        <strike val="0"/>
        <condense val="0"/>
        <extend val="0"/>
        <outline val="0"/>
        <shadow val="0"/>
        <u val="none"/>
        <vertAlign val="baseline"/>
        <sz val="10"/>
        <color auto="1"/>
        <name val="Courier New"/>
        <family val="3"/>
        <scheme val="none"/>
      </font>
      <numFmt numFmtId="165" formatCode="#,##0.0"/>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ourier New"/>
        <family val="3"/>
        <scheme val="none"/>
      </font>
      <numFmt numFmtId="165" formatCode="#,##0.0"/>
      <alignment horizontal="general" vertical="center" textRotation="0" wrapText="0" indent="0" justifyLastLine="0" shrinkToFit="0" readingOrder="0"/>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3" formatCode="#,##0"/>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3" formatCode="#,##0"/>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166" formatCode="##,###,##0"/>
      <alignment horizontal="right"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3" formatCode="#,##0"/>
      <alignment horizontal="right"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3" formatCode="#,##0"/>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Courier New"/>
        <family val="3"/>
        <scheme val="none"/>
      </font>
      <numFmt numFmtId="168" formatCode="#,##0.000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3"/>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1"/>
        <scheme val="none"/>
      </font>
      <numFmt numFmtId="7" formatCode="#,##0.00_);\(#,##0.00\)"/>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Courier New"/>
        <family val="1"/>
        <scheme val="none"/>
      </font>
      <numFmt numFmtId="7" formatCode="#,##0.00_);\(#,##0.00\)"/>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thin">
          <color indexed="64"/>
        </bottom>
      </border>
    </dxf>
    <dxf>
      <font>
        <b/>
        <i val="0"/>
        <strike val="0"/>
        <condense val="0"/>
        <extend val="0"/>
        <outline val="0"/>
        <shadow val="0"/>
        <u val="none"/>
        <vertAlign val="baseline"/>
        <sz val="10"/>
        <color auto="1"/>
        <name val="Courier New"/>
        <family val="3"/>
        <scheme val="none"/>
      </font>
      <numFmt numFmtId="164" formatCode="&quot;$&quot;#,##0"/>
      <alignment horizontal="righ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Teacher salary by state by year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Graph!$C$3</c:f>
              <c:strCache>
                <c:ptCount val="1"/>
                <c:pt idx="0">
                  <c:v>Illinois</c:v>
                </c:pt>
              </c:strCache>
            </c:strRef>
          </c:tx>
          <c:spPr>
            <a:ln w="38100" cap="rnd">
              <a:solidFill>
                <a:schemeClr val="accent1"/>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Graph!$C$4:$C$10</c:f>
              <c:numCache>
                <c:formatCode>_("$"* #,##0_);_("$"* \(#,##0\);_("$"* "-"??_);_(@_)</c:formatCode>
                <c:ptCount val="7"/>
                <c:pt idx="0">
                  <c:v>9569</c:v>
                </c:pt>
                <c:pt idx="1">
                  <c:v>17601</c:v>
                </c:pt>
                <c:pt idx="2">
                  <c:v>32794</c:v>
                </c:pt>
                <c:pt idx="3">
                  <c:v>46486</c:v>
                </c:pt>
                <c:pt idx="4">
                  <c:v>62077</c:v>
                </c:pt>
                <c:pt idx="5">
                  <c:v>61342</c:v>
                </c:pt>
                <c:pt idx="6">
                  <c:v>61602</c:v>
                </c:pt>
              </c:numCache>
            </c:numRef>
          </c:val>
          <c:smooth val="0"/>
          <c:extLst>
            <c:ext xmlns:c16="http://schemas.microsoft.com/office/drawing/2014/chart" uri="{C3380CC4-5D6E-409C-BE32-E72D297353CC}">
              <c16:uniqueId val="{00000000-2777-5F48-A383-98B0F903F216}"/>
            </c:ext>
          </c:extLst>
        </c:ser>
        <c:ser>
          <c:idx val="1"/>
          <c:order val="1"/>
          <c:tx>
            <c:strRef>
              <c:f>Graph!$D$3</c:f>
              <c:strCache>
                <c:ptCount val="1"/>
                <c:pt idx="0">
                  <c:v>Indiana</c:v>
                </c:pt>
              </c:strCache>
            </c:strRef>
          </c:tx>
          <c:spPr>
            <a:ln w="38100" cap="rnd">
              <a:solidFill>
                <a:schemeClr val="accent2"/>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Graph!$D$4:$D$10</c:f>
              <c:numCache>
                <c:formatCode>_("$"* #,##0_);_("$"* \(#,##0\);_("$"* "-"??_);_(@_)</c:formatCode>
                <c:ptCount val="7"/>
                <c:pt idx="0">
                  <c:v>8833</c:v>
                </c:pt>
                <c:pt idx="1">
                  <c:v>15599</c:v>
                </c:pt>
                <c:pt idx="2">
                  <c:v>30902</c:v>
                </c:pt>
                <c:pt idx="3">
                  <c:v>41850</c:v>
                </c:pt>
                <c:pt idx="4">
                  <c:v>49986</c:v>
                </c:pt>
                <c:pt idx="5">
                  <c:v>50715</c:v>
                </c:pt>
                <c:pt idx="6">
                  <c:v>50554</c:v>
                </c:pt>
              </c:numCache>
            </c:numRef>
          </c:val>
          <c:smooth val="0"/>
          <c:extLst>
            <c:ext xmlns:c16="http://schemas.microsoft.com/office/drawing/2014/chart" uri="{C3380CC4-5D6E-409C-BE32-E72D297353CC}">
              <c16:uniqueId val="{00000001-2777-5F48-A383-98B0F903F216}"/>
            </c:ext>
          </c:extLst>
        </c:ser>
        <c:ser>
          <c:idx val="2"/>
          <c:order val="2"/>
          <c:tx>
            <c:strRef>
              <c:f>Graph!$E$3</c:f>
              <c:strCache>
                <c:ptCount val="1"/>
                <c:pt idx="0">
                  <c:v>Iowa </c:v>
                </c:pt>
              </c:strCache>
            </c:strRef>
          </c:tx>
          <c:spPr>
            <a:ln w="38100" cap="rnd">
              <a:solidFill>
                <a:schemeClr val="accent3"/>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Graph!$E$4:$E$10</c:f>
              <c:numCache>
                <c:formatCode>_("$"* #,##0_);_("$"* \(#,##0\);_("$"* "-"??_);_(@_)</c:formatCode>
                <c:ptCount val="7"/>
                <c:pt idx="0">
                  <c:v>8355</c:v>
                </c:pt>
                <c:pt idx="1">
                  <c:v>15203</c:v>
                </c:pt>
                <c:pt idx="2">
                  <c:v>26747</c:v>
                </c:pt>
                <c:pt idx="3">
                  <c:v>35678</c:v>
                </c:pt>
                <c:pt idx="4">
                  <c:v>49626</c:v>
                </c:pt>
                <c:pt idx="5">
                  <c:v>54416</c:v>
                </c:pt>
                <c:pt idx="6">
                  <c:v>55443</c:v>
                </c:pt>
              </c:numCache>
            </c:numRef>
          </c:val>
          <c:smooth val="0"/>
          <c:extLst>
            <c:ext xmlns:c16="http://schemas.microsoft.com/office/drawing/2014/chart" uri="{C3380CC4-5D6E-409C-BE32-E72D297353CC}">
              <c16:uniqueId val="{00000002-2777-5F48-A383-98B0F903F216}"/>
            </c:ext>
          </c:extLst>
        </c:ser>
        <c:ser>
          <c:idx val="3"/>
          <c:order val="3"/>
          <c:tx>
            <c:strRef>
              <c:f>Graph!$F$3</c:f>
              <c:strCache>
                <c:ptCount val="1"/>
                <c:pt idx="0">
                  <c:v>Kansas</c:v>
                </c:pt>
              </c:strCache>
            </c:strRef>
          </c:tx>
          <c:spPr>
            <a:ln w="38100" cap="rnd">
              <a:solidFill>
                <a:schemeClr val="accent4"/>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Graph!$F$4:$F$10</c:f>
              <c:numCache>
                <c:formatCode>_("$"* #,##0_);_("$"* \(#,##0\);_("$"* "-"??_);_(@_)</c:formatCode>
                <c:ptCount val="7"/>
                <c:pt idx="0">
                  <c:v>7612</c:v>
                </c:pt>
                <c:pt idx="1">
                  <c:v>13690</c:v>
                </c:pt>
                <c:pt idx="2">
                  <c:v>28744</c:v>
                </c:pt>
                <c:pt idx="3">
                  <c:v>34981</c:v>
                </c:pt>
                <c:pt idx="4">
                  <c:v>46657</c:v>
                </c:pt>
                <c:pt idx="5">
                  <c:v>47755</c:v>
                </c:pt>
                <c:pt idx="6">
                  <c:v>47984</c:v>
                </c:pt>
              </c:numCache>
            </c:numRef>
          </c:val>
          <c:smooth val="0"/>
          <c:extLst>
            <c:ext xmlns:c16="http://schemas.microsoft.com/office/drawing/2014/chart" uri="{C3380CC4-5D6E-409C-BE32-E72D297353CC}">
              <c16:uniqueId val="{00000003-2777-5F48-A383-98B0F903F216}"/>
            </c:ext>
          </c:extLst>
        </c:ser>
        <c:ser>
          <c:idx val="4"/>
          <c:order val="4"/>
          <c:tx>
            <c:strRef>
              <c:f>Graph!$G$3</c:f>
              <c:strCache>
                <c:ptCount val="1"/>
                <c:pt idx="0">
                  <c:v>Michigan</c:v>
                </c:pt>
              </c:strCache>
            </c:strRef>
          </c:tx>
          <c:spPr>
            <a:ln w="38100" cap="rnd">
              <a:solidFill>
                <a:schemeClr val="accent5"/>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Graph!$G$4:$G$10</c:f>
              <c:numCache>
                <c:formatCode>_("$"* #,##0_);_("$"* \(#,##0\);_("$"* "-"??_);_(@_)</c:formatCode>
                <c:ptCount val="7"/>
                <c:pt idx="0">
                  <c:v>9826</c:v>
                </c:pt>
                <c:pt idx="1">
                  <c:v>19663</c:v>
                </c:pt>
                <c:pt idx="2">
                  <c:v>37072</c:v>
                </c:pt>
                <c:pt idx="3">
                  <c:v>49044</c:v>
                </c:pt>
                <c:pt idx="4">
                  <c:v>57958</c:v>
                </c:pt>
                <c:pt idx="5">
                  <c:v>62028</c:v>
                </c:pt>
                <c:pt idx="6">
                  <c:v>62200</c:v>
                </c:pt>
              </c:numCache>
            </c:numRef>
          </c:val>
          <c:smooth val="0"/>
          <c:extLst>
            <c:ext xmlns:c16="http://schemas.microsoft.com/office/drawing/2014/chart" uri="{C3380CC4-5D6E-409C-BE32-E72D297353CC}">
              <c16:uniqueId val="{00000004-2777-5F48-A383-98B0F903F216}"/>
            </c:ext>
          </c:extLst>
        </c:ser>
        <c:ser>
          <c:idx val="5"/>
          <c:order val="5"/>
          <c:tx>
            <c:strRef>
              <c:f>Graph!$H$3</c:f>
              <c:strCache>
                <c:ptCount val="1"/>
                <c:pt idx="0">
                  <c:v>Minnesota </c:v>
                </c:pt>
              </c:strCache>
            </c:strRef>
          </c:tx>
          <c:spPr>
            <a:ln w="38100" cap="rnd">
              <a:solidFill>
                <a:schemeClr val="accent6"/>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Graph!$H$4:$H$10</c:f>
              <c:numCache>
                <c:formatCode>_("$"* #,##0_);_("$"* \(#,##0\);_("$"* "-"??_);_(@_)</c:formatCode>
                <c:ptCount val="7"/>
                <c:pt idx="0">
                  <c:v>8658</c:v>
                </c:pt>
                <c:pt idx="1">
                  <c:v>15912</c:v>
                </c:pt>
                <c:pt idx="2">
                  <c:v>32190</c:v>
                </c:pt>
                <c:pt idx="3">
                  <c:v>39802</c:v>
                </c:pt>
                <c:pt idx="4">
                  <c:v>52431</c:v>
                </c:pt>
                <c:pt idx="5">
                  <c:v>56913</c:v>
                </c:pt>
                <c:pt idx="6">
                  <c:v>57346</c:v>
                </c:pt>
              </c:numCache>
            </c:numRef>
          </c:val>
          <c:smooth val="0"/>
          <c:extLst>
            <c:ext xmlns:c16="http://schemas.microsoft.com/office/drawing/2014/chart" uri="{C3380CC4-5D6E-409C-BE32-E72D297353CC}">
              <c16:uniqueId val="{00000005-2777-5F48-A383-98B0F903F216}"/>
            </c:ext>
          </c:extLst>
        </c:ser>
        <c:ser>
          <c:idx val="6"/>
          <c:order val="6"/>
          <c:tx>
            <c:strRef>
              <c:f>Graph!$I$3</c:f>
              <c:strCache>
                <c:ptCount val="1"/>
                <c:pt idx="0">
                  <c:v>Missouri </c:v>
                </c:pt>
              </c:strCache>
            </c:strRef>
          </c:tx>
          <c:spPr>
            <a:ln w="38100" cap="rnd">
              <a:solidFill>
                <a:schemeClr val="accent1">
                  <a:lumMod val="60000"/>
                </a:schemeClr>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Graph!$I$4:$I$10</c:f>
              <c:numCache>
                <c:formatCode>_("$"* #,##0_);_("$"* \(#,##0\);_("$"* "-"??_);_(@_)</c:formatCode>
                <c:ptCount val="7"/>
                <c:pt idx="0">
                  <c:v>7799</c:v>
                </c:pt>
                <c:pt idx="1">
                  <c:v>13682</c:v>
                </c:pt>
                <c:pt idx="2">
                  <c:v>27094</c:v>
                </c:pt>
                <c:pt idx="3">
                  <c:v>35656</c:v>
                </c:pt>
                <c:pt idx="4">
                  <c:v>45317</c:v>
                </c:pt>
                <c:pt idx="5">
                  <c:v>47957</c:v>
                </c:pt>
                <c:pt idx="6">
                  <c:v>48293</c:v>
                </c:pt>
              </c:numCache>
            </c:numRef>
          </c:val>
          <c:smooth val="0"/>
          <c:extLst>
            <c:ext xmlns:c16="http://schemas.microsoft.com/office/drawing/2014/chart" uri="{C3380CC4-5D6E-409C-BE32-E72D297353CC}">
              <c16:uniqueId val="{00000006-2777-5F48-A383-98B0F903F216}"/>
            </c:ext>
          </c:extLst>
        </c:ser>
        <c:ser>
          <c:idx val="7"/>
          <c:order val="7"/>
          <c:tx>
            <c:strRef>
              <c:f>Graph!$J$3</c:f>
              <c:strCache>
                <c:ptCount val="1"/>
                <c:pt idx="0">
                  <c:v>Nebraska </c:v>
                </c:pt>
              </c:strCache>
            </c:strRef>
          </c:tx>
          <c:spPr>
            <a:ln w="38100" cap="rnd">
              <a:solidFill>
                <a:schemeClr val="accent2">
                  <a:lumMod val="60000"/>
                </a:schemeClr>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Graph!$J$4:$J$10</c:f>
              <c:numCache>
                <c:formatCode>_("$"* #,##0_);_("$"* \(#,##0\);_("$"* "-"??_);_(@_)</c:formatCode>
                <c:ptCount val="7"/>
                <c:pt idx="0">
                  <c:v>7375</c:v>
                </c:pt>
                <c:pt idx="1">
                  <c:v>13516</c:v>
                </c:pt>
                <c:pt idx="2">
                  <c:v>25522</c:v>
                </c:pt>
                <c:pt idx="3">
                  <c:v>33237</c:v>
                </c:pt>
                <c:pt idx="4">
                  <c:v>46227</c:v>
                </c:pt>
                <c:pt idx="5">
                  <c:v>51386</c:v>
                </c:pt>
                <c:pt idx="6">
                  <c:v>52338</c:v>
                </c:pt>
              </c:numCache>
            </c:numRef>
          </c:val>
          <c:smooth val="0"/>
          <c:extLst>
            <c:ext xmlns:c16="http://schemas.microsoft.com/office/drawing/2014/chart" uri="{C3380CC4-5D6E-409C-BE32-E72D297353CC}">
              <c16:uniqueId val="{00000008-2777-5F48-A383-98B0F903F216}"/>
            </c:ext>
          </c:extLst>
        </c:ser>
        <c:ser>
          <c:idx val="8"/>
          <c:order val="8"/>
          <c:tx>
            <c:strRef>
              <c:f>Graph!$K$3</c:f>
              <c:strCache>
                <c:ptCount val="1"/>
                <c:pt idx="0">
                  <c:v>North Dakota</c:v>
                </c:pt>
              </c:strCache>
            </c:strRef>
          </c:tx>
          <c:spPr>
            <a:ln w="38100" cap="rnd">
              <a:solidFill>
                <a:schemeClr val="accent3">
                  <a:lumMod val="60000"/>
                </a:schemeClr>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Graph!$K$4:$K$10</c:f>
              <c:numCache>
                <c:formatCode>_("$"* #,##0_);_("$"* \(#,##0\);_("$"* "-"??_);_(@_)</c:formatCode>
                <c:ptCount val="7"/>
                <c:pt idx="0">
                  <c:v>6696</c:v>
                </c:pt>
                <c:pt idx="1">
                  <c:v>13263</c:v>
                </c:pt>
                <c:pt idx="2">
                  <c:v>23016</c:v>
                </c:pt>
                <c:pt idx="3">
                  <c:v>29863</c:v>
                </c:pt>
                <c:pt idx="4">
                  <c:v>42964</c:v>
                </c:pt>
                <c:pt idx="5">
                  <c:v>50472</c:v>
                </c:pt>
                <c:pt idx="6">
                  <c:v>51618</c:v>
                </c:pt>
              </c:numCache>
            </c:numRef>
          </c:val>
          <c:smooth val="0"/>
          <c:extLst>
            <c:ext xmlns:c16="http://schemas.microsoft.com/office/drawing/2014/chart" uri="{C3380CC4-5D6E-409C-BE32-E72D297353CC}">
              <c16:uniqueId val="{00000009-2777-5F48-A383-98B0F903F216}"/>
            </c:ext>
          </c:extLst>
        </c:ser>
        <c:ser>
          <c:idx val="9"/>
          <c:order val="9"/>
          <c:tx>
            <c:strRef>
              <c:f>Graph!$L$3</c:f>
              <c:strCache>
                <c:ptCount val="1"/>
                <c:pt idx="0">
                  <c:v>Ohio</c:v>
                </c:pt>
              </c:strCache>
            </c:strRef>
          </c:tx>
          <c:spPr>
            <a:ln w="38100" cap="rnd">
              <a:solidFill>
                <a:schemeClr val="accent4">
                  <a:lumMod val="60000"/>
                </a:schemeClr>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Graph!$L$4:$L$10</c:f>
              <c:numCache>
                <c:formatCode>_("$"* #,##0_);_("$"* \(#,##0\);_("$"* "-"??_);_(@_)</c:formatCode>
                <c:ptCount val="7"/>
                <c:pt idx="0">
                  <c:v>8300</c:v>
                </c:pt>
                <c:pt idx="1">
                  <c:v>15269</c:v>
                </c:pt>
                <c:pt idx="2">
                  <c:v>31218</c:v>
                </c:pt>
                <c:pt idx="3">
                  <c:v>41436</c:v>
                </c:pt>
                <c:pt idx="4">
                  <c:v>55958</c:v>
                </c:pt>
                <c:pt idx="5">
                  <c:v>56441</c:v>
                </c:pt>
                <c:pt idx="6">
                  <c:v>57000</c:v>
                </c:pt>
              </c:numCache>
            </c:numRef>
          </c:val>
          <c:smooth val="0"/>
          <c:extLst>
            <c:ext xmlns:c16="http://schemas.microsoft.com/office/drawing/2014/chart" uri="{C3380CC4-5D6E-409C-BE32-E72D297353CC}">
              <c16:uniqueId val="{0000000A-2777-5F48-A383-98B0F903F216}"/>
            </c:ext>
          </c:extLst>
        </c:ser>
        <c:ser>
          <c:idx val="10"/>
          <c:order val="10"/>
          <c:tx>
            <c:strRef>
              <c:f>Graph!$M$3</c:f>
              <c:strCache>
                <c:ptCount val="1"/>
                <c:pt idx="0">
                  <c:v>Wisconsin</c:v>
                </c:pt>
              </c:strCache>
            </c:strRef>
          </c:tx>
          <c:spPr>
            <a:ln w="38100" cap="rnd">
              <a:solidFill>
                <a:schemeClr val="accent5">
                  <a:lumMod val="60000"/>
                </a:schemeClr>
              </a:solidFill>
              <a:round/>
            </a:ln>
            <a:effectLst/>
          </c:spPr>
          <c:marker>
            <c:symbol val="none"/>
          </c:marker>
          <c:cat>
            <c:strRef>
              <c:f>Graph!$B$4:$B$10</c:f>
              <c:strCache>
                <c:ptCount val="7"/>
                <c:pt idx="0">
                  <c:v>1969-70</c:v>
                </c:pt>
                <c:pt idx="1">
                  <c:v>1979-80</c:v>
                </c:pt>
                <c:pt idx="2">
                  <c:v>1989-90</c:v>
                </c:pt>
                <c:pt idx="3">
                  <c:v>1999-2000</c:v>
                </c:pt>
                <c:pt idx="4">
                  <c:v>2009-10</c:v>
                </c:pt>
                <c:pt idx="5">
                  <c:v>2015-16</c:v>
                </c:pt>
                <c:pt idx="6">
                  <c:v>2016-17</c:v>
                </c:pt>
              </c:strCache>
            </c:strRef>
          </c:cat>
          <c:val>
            <c:numRef>
              <c:f>Graph!$M$4:$M$10</c:f>
              <c:numCache>
                <c:formatCode>_("$"* #,##0_);_("$"* \(#,##0\);_("$"* "-"??_);_(@_)</c:formatCode>
                <c:ptCount val="7"/>
                <c:pt idx="0">
                  <c:v>8963</c:v>
                </c:pt>
                <c:pt idx="1">
                  <c:v>16006</c:v>
                </c:pt>
                <c:pt idx="2">
                  <c:v>31921</c:v>
                </c:pt>
                <c:pt idx="3">
                  <c:v>41153</c:v>
                </c:pt>
                <c:pt idx="4">
                  <c:v>51264</c:v>
                </c:pt>
                <c:pt idx="5">
                  <c:v>54115</c:v>
                </c:pt>
                <c:pt idx="6">
                  <c:v>54998</c:v>
                </c:pt>
              </c:numCache>
            </c:numRef>
          </c:val>
          <c:smooth val="0"/>
          <c:extLst>
            <c:ext xmlns:c16="http://schemas.microsoft.com/office/drawing/2014/chart" uri="{C3380CC4-5D6E-409C-BE32-E72D297353CC}">
              <c16:uniqueId val="{0000000B-2777-5F48-A383-98B0F903F216}"/>
            </c:ext>
          </c:extLst>
        </c:ser>
        <c:dLbls>
          <c:showLegendKey val="0"/>
          <c:showVal val="0"/>
          <c:showCatName val="0"/>
          <c:showSerName val="0"/>
          <c:showPercent val="0"/>
          <c:showBubbleSize val="0"/>
        </c:dLbls>
        <c:smooth val="0"/>
        <c:axId val="25980319"/>
        <c:axId val="25981967"/>
      </c:lineChart>
      <c:catAx>
        <c:axId val="25980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US" sz="1600"/>
                  <a:t>Year</a:t>
                </a:r>
              </a:p>
            </c:rich>
          </c:tx>
          <c:layout>
            <c:manualLayout>
              <c:xMode val="edge"/>
              <c:yMode val="edge"/>
              <c:x val="0.47747764162659806"/>
              <c:y val="0.95201605219462371"/>
            </c:manualLayout>
          </c:layout>
          <c:overlay val="0"/>
          <c:spPr>
            <a:noFill/>
            <a:ln>
              <a:noFill/>
            </a:ln>
            <a:effectLst/>
          </c:spPr>
          <c:txPr>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5981967"/>
        <c:crosses val="autoZero"/>
        <c:auto val="1"/>
        <c:lblAlgn val="ctr"/>
        <c:lblOffset val="100"/>
        <c:noMultiLvlLbl val="0"/>
      </c:catAx>
      <c:valAx>
        <c:axId val="259819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600"/>
                  <a:t>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88153</xdr:rowOff>
    </xdr:from>
    <xdr:to>
      <xdr:col>12</xdr:col>
      <xdr:colOff>605866</xdr:colOff>
      <xdr:row>41</xdr:row>
      <xdr:rowOff>177054</xdr:rowOff>
    </xdr:to>
    <xdr:graphicFrame macro="">
      <xdr:nvGraphicFramePr>
        <xdr:cNvPr id="3" name="Chart 2">
          <a:extLst>
            <a:ext uri="{FF2B5EF4-FFF2-40B4-BE49-F238E27FC236}">
              <a16:creationId xmlns:a16="http://schemas.microsoft.com/office/drawing/2014/main" id="{E44A7F03-C43B-F34C-9E9F-E0211D7B7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939E92-8E39-BD43-B61E-64552F89F20B}" name="Table6" displayName="Table6" ref="A1:C10" totalsRowShown="0">
  <autoFilter ref="A1:C10" xr:uid="{95939E92-8E39-BD43-B61E-64552F89F20B}"/>
  <tableColumns count="3">
    <tableColumn id="1" xr3:uid="{F8EF5ECC-68A4-0645-B5FD-60AEA9A6C9E8}" name="RM-1" dataDxfId="0"/>
    <tableColumn id="2" xr3:uid="{1F9F21C8-C487-904B-8C84-D27CDAE1D24D}" name="Where is your draft table stored in this file?"/>
    <tableColumn id="3" xr3:uid="{3AC08A51-034F-B249-A3EE-0F85FDF51B8E}" name="In the &quot;table&quot; shee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D324E3-1260-354B-8F4B-E85B740C8089}" name="Table4" displayName="Table4" ref="A5:I17" totalsRowShown="0" headerRowDxfId="20" tableBorderDxfId="19">
  <autoFilter ref="A5:I17" xr:uid="{47D324E3-1260-354B-8F4B-E85B740C8089}"/>
  <tableColumns count="9">
    <tableColumn id="1" xr3:uid="{FFD9D542-FE87-6A4E-9A59-44683E70045E}" name="Column1" dataDxfId="18" totalsRowDxfId="17"/>
    <tableColumn id="2" xr3:uid="{42CEDA97-5D32-434A-98C3-5C604291DC38}" name="Column2" dataDxfId="16" totalsRowDxfId="15"/>
    <tableColumn id="3" xr3:uid="{C67BDF71-63FC-BF49-A21C-151A06393002}" name="Column3" dataDxfId="14" totalsRowDxfId="13"/>
    <tableColumn id="4" xr3:uid="{A05B2FA6-9670-B443-96D6-E10077DDB56B}" name="Column4" dataDxfId="12" totalsRowDxfId="11"/>
    <tableColumn id="5" xr3:uid="{2C57BA48-85A0-8C47-AB37-B8AC989A4EAB}" name="Column5" dataDxfId="10" totalsRowDxfId="9"/>
    <tableColumn id="6" xr3:uid="{4A0C6225-045B-3C42-A76A-8B50857FDE8E}" name="Column6" dataDxfId="8" totalsRowDxfId="7"/>
    <tableColumn id="7" xr3:uid="{6587FF31-A769-6242-9790-D4F52EDB650E}" name="Column7" dataDxfId="6" totalsRowDxfId="5"/>
    <tableColumn id="8" xr3:uid="{B57AA179-28EE-514D-970F-E16B9B5C53CE}" name="Column8" dataDxfId="4" totalsRowDxfId="3"/>
    <tableColumn id="9" xr3:uid="{029C5C7A-AC2E-0948-A670-32E0CFC34832}" name="Column9" dataDxfId="2" totalsRowDxfId="1">
      <calculatedColumnFormula>AVERAGE(Table4[[#This Row],[Column2]:[Column8]])</calculatedColumnFormula>
    </tableColumn>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ACE1-ED96-B44F-AA10-5DFC1FAD563B}">
  <dimension ref="A1:O28"/>
  <sheetViews>
    <sheetView tabSelected="1" workbookViewId="0">
      <selection activeCell="C8" sqref="C8"/>
    </sheetView>
  </sheetViews>
  <sheetFormatPr baseColWidth="10" defaultRowHeight="16" x14ac:dyDescent="0.2"/>
  <cols>
    <col min="1" max="1" width="16" customWidth="1"/>
    <col min="2" max="3" width="50.83203125" customWidth="1"/>
  </cols>
  <sheetData>
    <row r="1" spans="1:3" ht="215" customHeight="1" x14ac:dyDescent="0.2">
      <c r="A1" s="48" t="s">
        <v>57</v>
      </c>
      <c r="B1" s="48" t="s">
        <v>46</v>
      </c>
      <c r="C1" s="65" t="s">
        <v>54</v>
      </c>
    </row>
    <row r="2" spans="1:3" ht="215" customHeight="1" x14ac:dyDescent="0.2">
      <c r="A2" s="48" t="s">
        <v>58</v>
      </c>
      <c r="B2" s="48" t="s">
        <v>47</v>
      </c>
      <c r="C2" s="65" t="s">
        <v>55</v>
      </c>
    </row>
    <row r="3" spans="1:3" ht="215" customHeight="1" x14ac:dyDescent="0.2">
      <c r="A3" s="49" t="s">
        <v>59</v>
      </c>
      <c r="B3" s="49" t="s">
        <v>48</v>
      </c>
      <c r="C3" s="65" t="s">
        <v>56</v>
      </c>
    </row>
    <row r="4" spans="1:3" ht="215" customHeight="1" x14ac:dyDescent="0.2">
      <c r="A4" s="49" t="s">
        <v>60</v>
      </c>
      <c r="B4" s="49" t="s">
        <v>49</v>
      </c>
      <c r="C4" s="66" t="s">
        <v>65</v>
      </c>
    </row>
    <row r="5" spans="1:3" ht="215" customHeight="1" x14ac:dyDescent="0.2">
      <c r="A5" s="49" t="s">
        <v>61</v>
      </c>
      <c r="B5" s="49" t="s">
        <v>50</v>
      </c>
      <c r="C5" s="66" t="s">
        <v>66</v>
      </c>
    </row>
    <row r="6" spans="1:3" ht="215" customHeight="1" x14ac:dyDescent="0.2">
      <c r="A6" s="49" t="s">
        <v>62</v>
      </c>
      <c r="B6" s="49" t="s">
        <v>51</v>
      </c>
      <c r="C6" s="66" t="s">
        <v>68</v>
      </c>
    </row>
    <row r="7" spans="1:3" ht="215" customHeight="1" x14ac:dyDescent="0.2">
      <c r="A7" s="49" t="s">
        <v>63</v>
      </c>
      <c r="B7" s="49" t="s">
        <v>52</v>
      </c>
      <c r="C7" s="66" t="s">
        <v>67</v>
      </c>
    </row>
    <row r="8" spans="1:3" ht="215" customHeight="1" x14ac:dyDescent="0.2">
      <c r="A8" s="49" t="s">
        <v>64</v>
      </c>
      <c r="B8" s="49" t="s">
        <v>53</v>
      </c>
      <c r="C8" s="50" t="s">
        <v>74</v>
      </c>
    </row>
    <row r="9" spans="1:3" ht="215" customHeight="1" x14ac:dyDescent="0.2">
      <c r="A9" s="49"/>
      <c r="B9" s="50"/>
    </row>
    <row r="10" spans="1:3" x14ac:dyDescent="0.2">
      <c r="A10" s="45"/>
    </row>
    <row r="11" spans="1:3" x14ac:dyDescent="0.2">
      <c r="A11" s="45"/>
    </row>
    <row r="12" spans="1:3" x14ac:dyDescent="0.2">
      <c r="A12" s="45"/>
    </row>
    <row r="13" spans="1:3" x14ac:dyDescent="0.2">
      <c r="A13" s="45"/>
    </row>
    <row r="14" spans="1:3" x14ac:dyDescent="0.2">
      <c r="A14" s="45"/>
    </row>
    <row r="15" spans="1:3" x14ac:dyDescent="0.2">
      <c r="A15" s="45"/>
    </row>
    <row r="16" spans="1:3" x14ac:dyDescent="0.2">
      <c r="A16" s="45"/>
    </row>
    <row r="17" spans="1:15" x14ac:dyDescent="0.2">
      <c r="A17" s="45"/>
    </row>
    <row r="18" spans="1:15" x14ac:dyDescent="0.2">
      <c r="A18" s="45"/>
    </row>
    <row r="19" spans="1:15" x14ac:dyDescent="0.2">
      <c r="A19" s="45"/>
      <c r="O19" s="45" t="s">
        <v>35</v>
      </c>
    </row>
    <row r="20" spans="1:15" x14ac:dyDescent="0.2">
      <c r="A20" s="45"/>
      <c r="O20" s="45" t="s">
        <v>36</v>
      </c>
    </row>
    <row r="21" spans="1:15" x14ac:dyDescent="0.2">
      <c r="A21" s="45"/>
      <c r="O21" s="45" t="s">
        <v>37</v>
      </c>
    </row>
    <row r="22" spans="1:15" x14ac:dyDescent="0.2">
      <c r="A22" s="45"/>
      <c r="O22" s="45" t="s">
        <v>38</v>
      </c>
    </row>
    <row r="23" spans="1:15" x14ac:dyDescent="0.2">
      <c r="A23" s="45"/>
      <c r="O23" s="46" t="s">
        <v>39</v>
      </c>
    </row>
    <row r="24" spans="1:15" x14ac:dyDescent="0.2">
      <c r="A24" s="45"/>
      <c r="O24" s="46" t="s">
        <v>40</v>
      </c>
    </row>
    <row r="25" spans="1:15" x14ac:dyDescent="0.2">
      <c r="O25" s="45" t="s">
        <v>41</v>
      </c>
    </row>
    <row r="26" spans="1:15" x14ac:dyDescent="0.2">
      <c r="O26" s="45" t="s">
        <v>42</v>
      </c>
    </row>
    <row r="27" spans="1:15" x14ac:dyDescent="0.2">
      <c r="O27" s="45" t="s">
        <v>43</v>
      </c>
    </row>
    <row r="28" spans="1:15" x14ac:dyDescent="0.2">
      <c r="O28" s="47"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56F9-1B45-DE43-A080-565986015FD0}">
  <dimension ref="A1:B17"/>
  <sheetViews>
    <sheetView workbookViewId="0">
      <selection activeCell="D14" sqref="D14"/>
    </sheetView>
  </sheetViews>
  <sheetFormatPr baseColWidth="10" defaultRowHeight="16" x14ac:dyDescent="0.2"/>
  <cols>
    <col min="1" max="2" width="41.6640625" customWidth="1"/>
  </cols>
  <sheetData>
    <row r="1" spans="1:2" ht="40" customHeight="1" x14ac:dyDescent="0.2">
      <c r="A1" s="115" t="s">
        <v>69</v>
      </c>
      <c r="B1" s="116" t="s">
        <v>70</v>
      </c>
    </row>
    <row r="2" spans="1:2" ht="51" x14ac:dyDescent="0.2">
      <c r="A2" s="117" t="s">
        <v>75</v>
      </c>
      <c r="B2" s="118" t="s">
        <v>90</v>
      </c>
    </row>
    <row r="3" spans="1:2" ht="51" x14ac:dyDescent="0.2">
      <c r="A3" s="116" t="s">
        <v>71</v>
      </c>
      <c r="B3" s="115" t="s">
        <v>91</v>
      </c>
    </row>
    <row r="4" spans="1:2" ht="68" x14ac:dyDescent="0.2">
      <c r="A4" s="117" t="s">
        <v>72</v>
      </c>
      <c r="B4" s="117" t="s">
        <v>92</v>
      </c>
    </row>
    <row r="5" spans="1:2" ht="51" x14ac:dyDescent="0.2">
      <c r="A5" s="116" t="s">
        <v>73</v>
      </c>
      <c r="B5" s="115" t="s">
        <v>93</v>
      </c>
    </row>
    <row r="6" spans="1:2" ht="34" x14ac:dyDescent="0.2">
      <c r="A6" s="117" t="s">
        <v>76</v>
      </c>
      <c r="B6" s="117" t="s">
        <v>94</v>
      </c>
    </row>
    <row r="7" spans="1:2" ht="34" x14ac:dyDescent="0.2">
      <c r="A7" s="116" t="s">
        <v>80</v>
      </c>
      <c r="B7" s="115" t="s">
        <v>95</v>
      </c>
    </row>
    <row r="8" spans="1:2" ht="17" x14ac:dyDescent="0.2">
      <c r="A8" s="118" t="s">
        <v>77</v>
      </c>
      <c r="B8" s="117" t="s">
        <v>96</v>
      </c>
    </row>
    <row r="9" spans="1:2" ht="51" x14ac:dyDescent="0.2">
      <c r="A9" s="116" t="s">
        <v>81</v>
      </c>
      <c r="B9" s="115" t="s">
        <v>97</v>
      </c>
    </row>
    <row r="10" spans="1:2" ht="34" x14ac:dyDescent="0.2">
      <c r="A10" s="118" t="s">
        <v>83</v>
      </c>
      <c r="B10" s="117" t="s">
        <v>98</v>
      </c>
    </row>
    <row r="11" spans="1:2" ht="34" x14ac:dyDescent="0.2">
      <c r="A11" s="115" t="s">
        <v>82</v>
      </c>
      <c r="B11" s="115" t="s">
        <v>99</v>
      </c>
    </row>
    <row r="12" spans="1:2" ht="51" x14ac:dyDescent="0.2">
      <c r="A12" s="117" t="s">
        <v>84</v>
      </c>
      <c r="B12" s="117" t="s">
        <v>100</v>
      </c>
    </row>
    <row r="13" spans="1:2" ht="51" x14ac:dyDescent="0.2">
      <c r="A13" s="115" t="s">
        <v>86</v>
      </c>
      <c r="B13" s="115" t="s">
        <v>101</v>
      </c>
    </row>
    <row r="14" spans="1:2" ht="34" x14ac:dyDescent="0.2">
      <c r="A14" s="117" t="s">
        <v>85</v>
      </c>
      <c r="B14" s="117"/>
    </row>
    <row r="15" spans="1:2" ht="51" x14ac:dyDescent="0.2">
      <c r="A15" s="115" t="s">
        <v>87</v>
      </c>
      <c r="B15" s="115"/>
    </row>
    <row r="16" spans="1:2" ht="34" x14ac:dyDescent="0.2">
      <c r="A16" s="119" t="s">
        <v>88</v>
      </c>
      <c r="B16" s="119"/>
    </row>
    <row r="17" spans="1:2" ht="34" x14ac:dyDescent="0.2">
      <c r="A17" s="120" t="s">
        <v>89</v>
      </c>
      <c r="B17" s="1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20D0-B7DC-584F-881E-AA5DEEBA7111}">
  <dimension ref="A1:B5"/>
  <sheetViews>
    <sheetView workbookViewId="0">
      <selection activeCell="B10" sqref="B10"/>
    </sheetView>
  </sheetViews>
  <sheetFormatPr baseColWidth="10" defaultRowHeight="16" x14ac:dyDescent="0.2"/>
  <cols>
    <col min="1" max="1" width="23.33203125" customWidth="1"/>
    <col min="2" max="2" width="58.33203125" customWidth="1"/>
  </cols>
  <sheetData>
    <row r="1" spans="1:2" ht="100" customHeight="1" x14ac:dyDescent="0.2">
      <c r="A1" s="65" t="s">
        <v>45</v>
      </c>
    </row>
    <row r="2" spans="1:2" ht="100" customHeight="1" x14ac:dyDescent="0.2">
      <c r="A2" s="65" t="s">
        <v>102</v>
      </c>
      <c r="B2" s="66" t="s">
        <v>106</v>
      </c>
    </row>
    <row r="3" spans="1:2" ht="100" customHeight="1" x14ac:dyDescent="0.2">
      <c r="A3" s="65" t="s">
        <v>103</v>
      </c>
      <c r="B3" s="66" t="s">
        <v>107</v>
      </c>
    </row>
    <row r="4" spans="1:2" ht="100" customHeight="1" x14ac:dyDescent="0.2">
      <c r="A4" s="65" t="s">
        <v>104</v>
      </c>
      <c r="B4" s="66" t="s">
        <v>108</v>
      </c>
    </row>
    <row r="5" spans="1:2" ht="100" customHeight="1" x14ac:dyDescent="0.2">
      <c r="A5" s="65" t="s">
        <v>105</v>
      </c>
      <c r="B5" s="66"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C1B33-B15E-754E-9EA9-81F843F389C1}">
  <dimension ref="A1"/>
  <sheetViews>
    <sheetView workbookViewId="0">
      <selection activeCell="G39" sqref="G39"/>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96A8E-B897-7848-A593-9CDD5C5D08D3}">
  <dimension ref="A1"/>
  <sheetViews>
    <sheetView workbookViewId="0">
      <selection activeCell="I37" sqref="I37"/>
    </sheetView>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937F-3018-1B4F-A228-3F5E1D2A62B4}">
  <dimension ref="A1:P69"/>
  <sheetViews>
    <sheetView workbookViewId="0">
      <selection activeCell="B4" sqref="B4"/>
    </sheetView>
  </sheetViews>
  <sheetFormatPr baseColWidth="10" defaultRowHeight="16" x14ac:dyDescent="0.2"/>
  <sheetData>
    <row r="1" spans="1:16" x14ac:dyDescent="0.2">
      <c r="A1" s="76" t="s">
        <v>110</v>
      </c>
      <c r="B1" s="77"/>
      <c r="C1" s="77"/>
      <c r="D1" s="77"/>
      <c r="E1" s="77"/>
      <c r="F1" s="77"/>
      <c r="G1" s="77"/>
      <c r="H1" s="77"/>
      <c r="I1" s="77"/>
      <c r="J1" s="77"/>
      <c r="K1" s="77"/>
      <c r="L1" s="77"/>
      <c r="M1" s="77"/>
      <c r="N1" s="77"/>
      <c r="O1" s="77"/>
      <c r="P1" s="77"/>
    </row>
    <row r="2" spans="1:16" x14ac:dyDescent="0.2">
      <c r="A2" s="78" t="s">
        <v>0</v>
      </c>
      <c r="B2" s="79" t="s">
        <v>111</v>
      </c>
      <c r="C2" s="80"/>
      <c r="D2" s="80"/>
      <c r="E2" s="80"/>
      <c r="F2" s="80"/>
      <c r="G2" s="81"/>
      <c r="H2" s="82"/>
      <c r="I2" s="83" t="s">
        <v>112</v>
      </c>
      <c r="J2" s="84"/>
      <c r="K2" s="84"/>
      <c r="L2" s="84"/>
      <c r="M2" s="84"/>
      <c r="N2" s="84"/>
      <c r="O2" s="84"/>
      <c r="P2" s="84"/>
    </row>
    <row r="3" spans="1:16" ht="75" x14ac:dyDescent="0.2">
      <c r="A3" s="85"/>
      <c r="B3" s="86" t="s">
        <v>1</v>
      </c>
      <c r="C3" s="86" t="s">
        <v>2</v>
      </c>
      <c r="D3" s="86" t="s">
        <v>3</v>
      </c>
      <c r="E3" s="86" t="s">
        <v>4</v>
      </c>
      <c r="F3" s="87" t="s">
        <v>5</v>
      </c>
      <c r="G3" s="87" t="s">
        <v>6</v>
      </c>
      <c r="H3" s="87" t="s">
        <v>7</v>
      </c>
      <c r="I3" s="86" t="s">
        <v>1</v>
      </c>
      <c r="J3" s="86" t="s">
        <v>2</v>
      </c>
      <c r="K3" s="86" t="s">
        <v>3</v>
      </c>
      <c r="L3" s="86" t="s">
        <v>4</v>
      </c>
      <c r="M3" s="88" t="s">
        <v>5</v>
      </c>
      <c r="N3" s="89" t="s">
        <v>6</v>
      </c>
      <c r="O3" s="89" t="s">
        <v>7</v>
      </c>
      <c r="P3" s="89" t="s">
        <v>113</v>
      </c>
    </row>
    <row r="4" spans="1:16" x14ac:dyDescent="0.2">
      <c r="A4" s="90">
        <v>1</v>
      </c>
      <c r="B4" s="91">
        <v>2</v>
      </c>
      <c r="C4" s="91">
        <v>3</v>
      </c>
      <c r="D4" s="91">
        <v>4</v>
      </c>
      <c r="E4" s="91">
        <v>5</v>
      </c>
      <c r="F4" s="92">
        <v>6</v>
      </c>
      <c r="G4" s="91">
        <v>7</v>
      </c>
      <c r="H4" s="91">
        <v>8</v>
      </c>
      <c r="I4" s="92">
        <v>9</v>
      </c>
      <c r="J4" s="91">
        <v>10</v>
      </c>
      <c r="K4" s="91">
        <v>11</v>
      </c>
      <c r="L4" s="92">
        <v>12</v>
      </c>
      <c r="M4" s="91">
        <v>13</v>
      </c>
      <c r="N4" s="93">
        <v>14</v>
      </c>
      <c r="O4" s="93">
        <v>15</v>
      </c>
      <c r="P4" s="94">
        <v>16</v>
      </c>
    </row>
    <row r="5" spans="1:16" x14ac:dyDescent="0.2">
      <c r="A5" s="95" t="s">
        <v>114</v>
      </c>
      <c r="B5" s="1">
        <v>8626</v>
      </c>
      <c r="C5" s="1">
        <v>15970</v>
      </c>
      <c r="D5" s="1">
        <v>31367</v>
      </c>
      <c r="E5" s="1">
        <v>41807</v>
      </c>
      <c r="F5" s="2">
        <v>55202</v>
      </c>
      <c r="G5" s="2">
        <v>58353</v>
      </c>
      <c r="H5" s="2">
        <v>58950</v>
      </c>
      <c r="I5" s="1">
        <v>55411.003467902054</v>
      </c>
      <c r="J5" s="1">
        <v>49917.126994963481</v>
      </c>
      <c r="K5" s="1">
        <v>59944.01064776531</v>
      </c>
      <c r="L5" s="1">
        <v>59924.387401649226</v>
      </c>
      <c r="M5" s="96">
        <v>61804.030322744366</v>
      </c>
      <c r="N5" s="96">
        <v>59426.395638616203</v>
      </c>
      <c r="O5" s="96">
        <v>58950</v>
      </c>
      <c r="P5" s="97">
        <v>-1.6260281396258538</v>
      </c>
    </row>
    <row r="6" spans="1:16" x14ac:dyDescent="0.2">
      <c r="A6" s="98" t="s">
        <v>115</v>
      </c>
      <c r="B6" s="99">
        <v>6818</v>
      </c>
      <c r="C6" s="99">
        <v>13060</v>
      </c>
      <c r="D6" s="100">
        <v>24828</v>
      </c>
      <c r="E6" s="101">
        <v>36689</v>
      </c>
      <c r="F6" s="102">
        <v>47571</v>
      </c>
      <c r="G6" s="103">
        <v>48518</v>
      </c>
      <c r="H6" s="103">
        <v>48868</v>
      </c>
      <c r="I6" s="102">
        <v>43796.918808735943</v>
      </c>
      <c r="J6" s="102">
        <v>40821.395025311402</v>
      </c>
      <c r="K6" s="99">
        <v>47447.632746603667</v>
      </c>
      <c r="L6" s="99">
        <v>52588.4624435886</v>
      </c>
      <c r="M6" s="104">
        <v>53260.38053844557</v>
      </c>
      <c r="N6" s="104">
        <v>49410.482127643496</v>
      </c>
      <c r="O6" s="104">
        <v>48868</v>
      </c>
      <c r="P6" s="105">
        <v>-7.0746743120309379</v>
      </c>
    </row>
    <row r="7" spans="1:16" x14ac:dyDescent="0.2">
      <c r="A7" s="98" t="s">
        <v>116</v>
      </c>
      <c r="B7" s="99">
        <v>10560</v>
      </c>
      <c r="C7" s="99">
        <v>27210</v>
      </c>
      <c r="D7" s="100">
        <v>43153</v>
      </c>
      <c r="E7" s="101">
        <v>46462</v>
      </c>
      <c r="F7" s="102">
        <v>59672</v>
      </c>
      <c r="G7" s="102">
        <v>67443</v>
      </c>
      <c r="H7" s="102">
        <v>68138</v>
      </c>
      <c r="I7" s="102">
        <v>67834.476770350768</v>
      </c>
      <c r="J7" s="102">
        <v>85049.7824378808</v>
      </c>
      <c r="K7" s="99">
        <v>82467.685512896249</v>
      </c>
      <c r="L7" s="99">
        <v>66596.667722042388</v>
      </c>
      <c r="M7" s="104">
        <v>66808.631886866453</v>
      </c>
      <c r="N7" s="104">
        <v>68683.604974126312</v>
      </c>
      <c r="O7" s="104">
        <v>68138</v>
      </c>
      <c r="P7" s="105">
        <v>2.3144285302543097</v>
      </c>
    </row>
    <row r="8" spans="1:16" x14ac:dyDescent="0.2">
      <c r="A8" s="98" t="s">
        <v>117</v>
      </c>
      <c r="B8" s="99">
        <v>8711</v>
      </c>
      <c r="C8" s="99">
        <v>15054</v>
      </c>
      <c r="D8" s="100">
        <v>29402</v>
      </c>
      <c r="E8" s="101">
        <v>36902</v>
      </c>
      <c r="F8" s="102">
        <v>46952</v>
      </c>
      <c r="G8" s="102">
        <v>47218</v>
      </c>
      <c r="H8" s="102">
        <v>47403</v>
      </c>
      <c r="I8" s="102">
        <v>55957.019616148253</v>
      </c>
      <c r="J8" s="102">
        <v>47054.003117231077</v>
      </c>
      <c r="K8" s="99">
        <v>56188.790801338851</v>
      </c>
      <c r="L8" s="99">
        <v>52893.767644070605</v>
      </c>
      <c r="M8" s="104">
        <v>52567.34958359287</v>
      </c>
      <c r="N8" s="104">
        <v>48086.56880133292</v>
      </c>
      <c r="O8" s="104">
        <v>47403</v>
      </c>
      <c r="P8" s="105">
        <v>-10.38074595294238</v>
      </c>
    </row>
    <row r="9" spans="1:16" x14ac:dyDescent="0.2">
      <c r="A9" s="98" t="s">
        <v>118</v>
      </c>
      <c r="B9" s="99">
        <v>6307</v>
      </c>
      <c r="C9" s="99">
        <v>12299</v>
      </c>
      <c r="D9" s="100">
        <v>22352</v>
      </c>
      <c r="E9" s="101">
        <v>33386</v>
      </c>
      <c r="F9" s="102">
        <v>46700</v>
      </c>
      <c r="G9" s="102">
        <v>48218</v>
      </c>
      <c r="H9" s="102">
        <v>48616</v>
      </c>
      <c r="I9" s="102">
        <v>40514.398199867639</v>
      </c>
      <c r="J9" s="102">
        <v>38442.751716409257</v>
      </c>
      <c r="K9" s="99">
        <v>42715.864634770631</v>
      </c>
      <c r="L9" s="99">
        <v>47854.081799494372</v>
      </c>
      <c r="M9" s="104">
        <v>52285.210971924243</v>
      </c>
      <c r="N9" s="104">
        <v>49104.963667725671</v>
      </c>
      <c r="O9" s="104">
        <v>48616</v>
      </c>
      <c r="P9" s="105">
        <v>1.5921697206479024</v>
      </c>
    </row>
    <row r="10" spans="1:16" x14ac:dyDescent="0.2">
      <c r="A10" s="98" t="s">
        <v>119</v>
      </c>
      <c r="B10" s="99">
        <v>10315</v>
      </c>
      <c r="C10" s="99">
        <v>18020</v>
      </c>
      <c r="D10" s="100">
        <v>37998</v>
      </c>
      <c r="E10" s="101">
        <v>47680</v>
      </c>
      <c r="F10" s="102">
        <v>68203</v>
      </c>
      <c r="G10" s="102">
        <v>77179</v>
      </c>
      <c r="H10" s="102">
        <v>78711</v>
      </c>
      <c r="I10" s="102">
        <v>66260.665519523507</v>
      </c>
      <c r="J10" s="102">
        <v>56324.773227879901</v>
      </c>
      <c r="K10" s="99">
        <v>72616.205457767282</v>
      </c>
      <c r="L10" s="99">
        <v>68342.497460009923</v>
      </c>
      <c r="M10" s="104">
        <v>76359.919569981779</v>
      </c>
      <c r="N10" s="104">
        <v>78598.697393326132</v>
      </c>
      <c r="O10" s="104">
        <v>78711</v>
      </c>
      <c r="P10" s="105">
        <v>15.17138372951197</v>
      </c>
    </row>
    <row r="11" spans="1:16" x14ac:dyDescent="0.2">
      <c r="A11" s="106"/>
      <c r="B11" s="99"/>
      <c r="C11" s="99"/>
      <c r="D11" s="100"/>
      <c r="E11" s="101"/>
      <c r="F11" s="102"/>
      <c r="G11" s="107"/>
      <c r="H11" s="107"/>
      <c r="I11" s="102"/>
      <c r="J11" s="102"/>
      <c r="K11" s="99"/>
      <c r="L11" s="99"/>
      <c r="M11" s="104"/>
      <c r="N11" s="104"/>
      <c r="O11" s="104"/>
      <c r="P11" s="105"/>
    </row>
    <row r="12" spans="1:16" x14ac:dyDescent="0.2">
      <c r="A12" s="98" t="s">
        <v>120</v>
      </c>
      <c r="B12" s="99">
        <v>7761</v>
      </c>
      <c r="C12" s="99">
        <v>16205</v>
      </c>
      <c r="D12" s="100">
        <v>30758</v>
      </c>
      <c r="E12" s="101">
        <v>38163</v>
      </c>
      <c r="F12" s="102">
        <v>49202</v>
      </c>
      <c r="G12" s="102">
        <v>46155</v>
      </c>
      <c r="H12" s="102">
        <v>46506</v>
      </c>
      <c r="I12" s="102">
        <v>49854.486194573132</v>
      </c>
      <c r="J12" s="102">
        <v>50651.662050931947</v>
      </c>
      <c r="K12" s="99">
        <v>58780.179153376652</v>
      </c>
      <c r="L12" s="99">
        <v>54701.231765234035</v>
      </c>
      <c r="M12" s="104">
        <v>55086.444330634185</v>
      </c>
      <c r="N12" s="104">
        <v>47004.015058357429</v>
      </c>
      <c r="O12" s="104">
        <v>46506</v>
      </c>
      <c r="P12" s="105">
        <v>-14.981804798119015</v>
      </c>
    </row>
    <row r="13" spans="1:16" x14ac:dyDescent="0.2">
      <c r="A13" s="98" t="s">
        <v>121</v>
      </c>
      <c r="B13" s="99">
        <v>9262</v>
      </c>
      <c r="C13" s="99">
        <v>16229</v>
      </c>
      <c r="D13" s="100">
        <v>40461</v>
      </c>
      <c r="E13" s="101">
        <v>51780</v>
      </c>
      <c r="F13" s="102">
        <v>64350</v>
      </c>
      <c r="G13" s="102">
        <v>72013</v>
      </c>
      <c r="H13" s="102">
        <v>72561</v>
      </c>
      <c r="I13" s="102">
        <v>59496.489000661815</v>
      </c>
      <c r="J13" s="102">
        <v>50726.67839707341</v>
      </c>
      <c r="K13" s="99">
        <v>77323.129875959843</v>
      </c>
      <c r="L13" s="99">
        <v>74219.264229851382</v>
      </c>
      <c r="M13" s="104">
        <v>72046.109765381683</v>
      </c>
      <c r="N13" s="104">
        <v>73337.669513541186</v>
      </c>
      <c r="O13" s="104">
        <v>72561</v>
      </c>
      <c r="P13" s="105">
        <v>-2.2342773767143052</v>
      </c>
    </row>
    <row r="14" spans="1:16" x14ac:dyDescent="0.2">
      <c r="A14" s="98" t="s">
        <v>122</v>
      </c>
      <c r="B14" s="99">
        <v>9015</v>
      </c>
      <c r="C14" s="99">
        <v>16148</v>
      </c>
      <c r="D14" s="100">
        <v>33377</v>
      </c>
      <c r="E14" s="101">
        <v>44435</v>
      </c>
      <c r="F14" s="102">
        <v>57080</v>
      </c>
      <c r="G14" s="102">
        <v>59960</v>
      </c>
      <c r="H14" s="102">
        <v>60214</v>
      </c>
      <c r="I14" s="102">
        <v>57909.83031105229</v>
      </c>
      <c r="J14" s="102">
        <v>50473.49822884598</v>
      </c>
      <c r="K14" s="99">
        <v>63785.227895254975</v>
      </c>
      <c r="L14" s="99">
        <v>63691.251565342725</v>
      </c>
      <c r="M14" s="104">
        <v>63906.63473827485</v>
      </c>
      <c r="N14" s="104">
        <v>61062.95618890936</v>
      </c>
      <c r="O14" s="104">
        <v>60214</v>
      </c>
      <c r="P14" s="105">
        <v>-5.4595434692868468</v>
      </c>
    </row>
    <row r="15" spans="1:16" x14ac:dyDescent="0.2">
      <c r="A15" s="98" t="s">
        <v>123</v>
      </c>
      <c r="B15" s="99"/>
      <c r="C15" s="99"/>
      <c r="D15" s="100"/>
      <c r="E15" s="101"/>
      <c r="F15" s="102"/>
      <c r="G15" s="102"/>
      <c r="H15" s="102"/>
      <c r="I15" s="102"/>
      <c r="J15" s="102"/>
      <c r="K15" s="99"/>
      <c r="L15" s="99"/>
      <c r="M15" s="104"/>
      <c r="N15" s="104"/>
      <c r="O15" s="104"/>
      <c r="P15" s="105"/>
    </row>
    <row r="16" spans="1:16" x14ac:dyDescent="0.2">
      <c r="A16" s="98" t="s">
        <v>124</v>
      </c>
      <c r="B16" s="99">
        <v>10285</v>
      </c>
      <c r="C16" s="99">
        <v>22190</v>
      </c>
      <c r="D16" s="100">
        <v>38402</v>
      </c>
      <c r="E16" s="101">
        <v>47076</v>
      </c>
      <c r="F16" s="102">
        <v>64548</v>
      </c>
      <c r="G16" s="102">
        <v>75810</v>
      </c>
      <c r="H16" s="102">
        <v>76131</v>
      </c>
      <c r="I16" s="102">
        <v>66067.953937789556</v>
      </c>
      <c r="J16" s="102">
        <v>69358.86336995865</v>
      </c>
      <c r="K16" s="99">
        <v>73388.271013979131</v>
      </c>
      <c r="L16" s="99">
        <v>67476.74937976987</v>
      </c>
      <c r="M16" s="104">
        <v>72267.790103121326</v>
      </c>
      <c r="N16" s="104">
        <v>77204.514821234465</v>
      </c>
      <c r="O16" s="104">
        <v>76131</v>
      </c>
      <c r="P16" s="105">
        <v>12.825529830316265</v>
      </c>
    </row>
    <row r="17" spans="1:16" x14ac:dyDescent="0.2">
      <c r="A17" s="98" t="s">
        <v>125</v>
      </c>
      <c r="B17" s="99">
        <v>8412</v>
      </c>
      <c r="C17" s="99">
        <v>14149</v>
      </c>
      <c r="D17" s="100">
        <v>28803</v>
      </c>
      <c r="E17" s="101">
        <v>36722</v>
      </c>
      <c r="F17" s="102">
        <v>46708</v>
      </c>
      <c r="G17" s="102">
        <v>49199</v>
      </c>
      <c r="H17" s="102">
        <v>49407</v>
      </c>
      <c r="I17" s="102">
        <v>54036.327518199869</v>
      </c>
      <c r="J17" s="102">
        <v>44225.261731480168</v>
      </c>
      <c r="K17" s="99">
        <v>55044.069840519791</v>
      </c>
      <c r="L17" s="99">
        <v>52635.763249297073</v>
      </c>
      <c r="M17" s="104">
        <v>52294.167753247057</v>
      </c>
      <c r="N17" s="104">
        <v>50104.009031656962</v>
      </c>
      <c r="O17" s="104">
        <v>49407</v>
      </c>
      <c r="P17" s="105">
        <v>-6.1341624970930617</v>
      </c>
    </row>
    <row r="18" spans="1:16" x14ac:dyDescent="0.2">
      <c r="A18" s="106"/>
      <c r="B18" s="99"/>
      <c r="C18" s="99"/>
      <c r="D18" s="100"/>
      <c r="E18" s="101"/>
      <c r="F18" s="102"/>
      <c r="G18" s="107"/>
      <c r="H18" s="107"/>
      <c r="I18" s="102"/>
      <c r="J18" s="102"/>
      <c r="K18" s="99"/>
      <c r="L18" s="99"/>
      <c r="M18" s="104"/>
      <c r="N18" s="104"/>
      <c r="O18" s="104"/>
      <c r="P18" s="105"/>
    </row>
    <row r="19" spans="1:16" x14ac:dyDescent="0.2">
      <c r="A19" s="98" t="s">
        <v>126</v>
      </c>
      <c r="B19" s="99">
        <v>7276</v>
      </c>
      <c r="C19" s="99">
        <v>13853</v>
      </c>
      <c r="D19" s="100">
        <v>28006</v>
      </c>
      <c r="E19" s="101">
        <v>41023</v>
      </c>
      <c r="F19" s="102">
        <v>53112</v>
      </c>
      <c r="G19" s="102">
        <v>54190</v>
      </c>
      <c r="H19" s="102">
        <v>54602</v>
      </c>
      <c r="I19" s="102">
        <v>46738.982289874257</v>
      </c>
      <c r="J19" s="102">
        <v>43300.060129068828</v>
      </c>
      <c r="K19" s="99">
        <v>53520.960315022647</v>
      </c>
      <c r="L19" s="99">
        <v>58800.634926635641</v>
      </c>
      <c r="M19" s="104">
        <v>59464.071202159321</v>
      </c>
      <c r="N19" s="104">
        <v>55186.81780982318</v>
      </c>
      <c r="O19" s="104">
        <v>54602</v>
      </c>
      <c r="P19" s="105">
        <v>-7.1404584863312994</v>
      </c>
    </row>
    <row r="20" spans="1:16" x14ac:dyDescent="0.2">
      <c r="A20" s="98" t="s">
        <v>127</v>
      </c>
      <c r="B20" s="99">
        <v>9453</v>
      </c>
      <c r="C20" s="99">
        <v>19920</v>
      </c>
      <c r="D20" s="100">
        <v>32047</v>
      </c>
      <c r="E20" s="101">
        <v>40578</v>
      </c>
      <c r="F20" s="102">
        <v>55063</v>
      </c>
      <c r="G20" s="102">
        <v>57431</v>
      </c>
      <c r="H20" s="102">
        <v>57674</v>
      </c>
      <c r="I20" s="102">
        <v>60723.419404367974</v>
      </c>
      <c r="J20" s="102">
        <v>62263.567297412184</v>
      </c>
      <c r="K20" s="99">
        <v>61243.526930498134</v>
      </c>
      <c r="L20" s="99">
        <v>58162.790728445529</v>
      </c>
      <c r="M20" s="104">
        <v>61648.406247260478</v>
      </c>
      <c r="N20" s="104">
        <v>58487.435571802089</v>
      </c>
      <c r="O20" s="104">
        <v>57674</v>
      </c>
      <c r="P20" s="105">
        <v>-0.8403838989219562</v>
      </c>
    </row>
    <row r="21" spans="1:16" x14ac:dyDescent="0.2">
      <c r="A21" s="98" t="s">
        <v>128</v>
      </c>
      <c r="B21" s="99">
        <v>6890</v>
      </c>
      <c r="C21" s="99">
        <v>13611</v>
      </c>
      <c r="D21" s="100">
        <v>23861</v>
      </c>
      <c r="E21" s="101">
        <v>35547</v>
      </c>
      <c r="F21" s="102">
        <v>46283</v>
      </c>
      <c r="G21" s="102">
        <v>46122</v>
      </c>
      <c r="H21" s="102">
        <v>47504</v>
      </c>
      <c r="I21" s="102">
        <v>44259.426604897424</v>
      </c>
      <c r="J21" s="102">
        <v>42543.645305475766</v>
      </c>
      <c r="K21" s="99">
        <v>45599.644150423315</v>
      </c>
      <c r="L21" s="99">
        <v>50951.56789452544</v>
      </c>
      <c r="M21" s="104">
        <v>51818.338745472582</v>
      </c>
      <c r="N21" s="104">
        <v>46970.408027766469</v>
      </c>
      <c r="O21" s="104">
        <v>47504</v>
      </c>
      <c r="P21" s="105">
        <v>-6.7663627185373993</v>
      </c>
    </row>
    <row r="22" spans="1:16" x14ac:dyDescent="0.2">
      <c r="A22" s="98" t="s">
        <v>129</v>
      </c>
      <c r="B22" s="99">
        <v>9569</v>
      </c>
      <c r="C22" s="99">
        <v>17601</v>
      </c>
      <c r="D22" s="100">
        <v>32794</v>
      </c>
      <c r="E22" s="101">
        <v>46486</v>
      </c>
      <c r="F22" s="102">
        <v>62077</v>
      </c>
      <c r="G22" s="102">
        <v>61342</v>
      </c>
      <c r="H22" s="102">
        <v>61602</v>
      </c>
      <c r="I22" s="102">
        <v>61468.570853739249</v>
      </c>
      <c r="J22" s="102">
        <v>55015.11285149357</v>
      </c>
      <c r="K22" s="99">
        <v>62671.083788147276</v>
      </c>
      <c r="L22" s="99">
        <v>66631.068308012196</v>
      </c>
      <c r="M22" s="104">
        <v>69501.264272037282</v>
      </c>
      <c r="N22" s="104">
        <v>62470.377894264137</v>
      </c>
      <c r="O22" s="104">
        <v>61602</v>
      </c>
      <c r="P22" s="105">
        <v>-7.5476327120624385</v>
      </c>
    </row>
    <row r="23" spans="1:16" x14ac:dyDescent="0.2">
      <c r="A23" s="98" t="s">
        <v>130</v>
      </c>
      <c r="B23" s="99">
        <v>8833</v>
      </c>
      <c r="C23" s="99">
        <v>15599</v>
      </c>
      <c r="D23" s="100">
        <v>30902</v>
      </c>
      <c r="E23" s="101">
        <v>41850</v>
      </c>
      <c r="F23" s="102">
        <v>49986</v>
      </c>
      <c r="G23" s="102">
        <v>50715</v>
      </c>
      <c r="H23" s="102">
        <v>50554</v>
      </c>
      <c r="I23" s="102">
        <v>56740.713381866321</v>
      </c>
      <c r="J23" s="102">
        <v>48757.499310860076</v>
      </c>
      <c r="K23" s="99">
        <v>59055.3708367789</v>
      </c>
      <c r="L23" s="99">
        <v>59986.021784845121</v>
      </c>
      <c r="M23" s="104">
        <v>55964.208900269914</v>
      </c>
      <c r="N23" s="104">
        <v>51647.895649108374</v>
      </c>
      <c r="O23" s="104">
        <v>50554</v>
      </c>
      <c r="P23" s="105">
        <v>-15.723699462310451</v>
      </c>
    </row>
    <row r="24" spans="1:16" x14ac:dyDescent="0.2">
      <c r="A24" s="106"/>
      <c r="B24" s="99"/>
      <c r="C24" s="99"/>
      <c r="D24" s="100"/>
      <c r="E24" s="101"/>
      <c r="F24" s="102"/>
      <c r="G24" s="107"/>
      <c r="H24" s="107"/>
      <c r="I24" s="102"/>
      <c r="J24" s="102"/>
      <c r="K24" s="99"/>
      <c r="L24" s="99"/>
      <c r="M24" s="104"/>
      <c r="N24" s="104"/>
      <c r="O24" s="104"/>
      <c r="P24" s="105"/>
    </row>
    <row r="25" spans="1:16" x14ac:dyDescent="0.2">
      <c r="A25" s="98" t="s">
        <v>131</v>
      </c>
      <c r="B25" s="99">
        <v>8355</v>
      </c>
      <c r="C25" s="99">
        <v>15203</v>
      </c>
      <c r="D25" s="100">
        <v>26747</v>
      </c>
      <c r="E25" s="101">
        <v>35678</v>
      </c>
      <c r="F25" s="102">
        <v>49626</v>
      </c>
      <c r="G25" s="102">
        <v>54416</v>
      </c>
      <c r="H25" s="102">
        <v>55443</v>
      </c>
      <c r="I25" s="102">
        <v>53670.175512905364</v>
      </c>
      <c r="J25" s="102">
        <v>47519.729599525977</v>
      </c>
      <c r="K25" s="99">
        <v>51114.944138609964</v>
      </c>
      <c r="L25" s="99">
        <v>51139.337759610615</v>
      </c>
      <c r="M25" s="104">
        <v>55561.153740743306</v>
      </c>
      <c r="N25" s="104">
        <v>55416.975049627945</v>
      </c>
      <c r="O25" s="104">
        <v>55443</v>
      </c>
      <c r="P25" s="105">
        <v>8.4155611490698234</v>
      </c>
    </row>
    <row r="26" spans="1:16" x14ac:dyDescent="0.2">
      <c r="A26" s="98" t="s">
        <v>132</v>
      </c>
      <c r="B26" s="99">
        <v>7612</v>
      </c>
      <c r="C26" s="99">
        <v>13690</v>
      </c>
      <c r="D26" s="100">
        <v>28744</v>
      </c>
      <c r="E26" s="101">
        <v>34981</v>
      </c>
      <c r="F26" s="102">
        <v>46657</v>
      </c>
      <c r="G26" s="102">
        <v>47755</v>
      </c>
      <c r="H26" s="102">
        <v>47984</v>
      </c>
      <c r="I26" s="102">
        <v>48897.35200529451</v>
      </c>
      <c r="J26" s="102">
        <v>42790.574111524737</v>
      </c>
      <c r="K26" s="99">
        <v>54931.317692459146</v>
      </c>
      <c r="L26" s="99">
        <v>50140.287408737568</v>
      </c>
      <c r="M26" s="104">
        <v>52237.068272314114</v>
      </c>
      <c r="N26" s="104">
        <v>48633.446844585829</v>
      </c>
      <c r="O26" s="104">
        <v>47984</v>
      </c>
      <c r="P26" s="105">
        <v>-4.3005086731150399</v>
      </c>
    </row>
    <row r="27" spans="1:16" x14ac:dyDescent="0.2">
      <c r="A27" s="98" t="s">
        <v>133</v>
      </c>
      <c r="B27" s="99">
        <v>6953</v>
      </c>
      <c r="C27" s="99">
        <v>14520</v>
      </c>
      <c r="D27" s="100">
        <v>26292</v>
      </c>
      <c r="E27" s="101">
        <v>36380</v>
      </c>
      <c r="F27" s="102">
        <v>49543</v>
      </c>
      <c r="G27" s="102">
        <v>52134</v>
      </c>
      <c r="H27" s="102">
        <v>52339</v>
      </c>
      <c r="I27" s="102">
        <v>44664.120926538722</v>
      </c>
      <c r="J27" s="102">
        <v>45384.889415583581</v>
      </c>
      <c r="K27" s="99">
        <v>50245.414861193152</v>
      </c>
      <c r="L27" s="99">
        <v>52145.554899227376</v>
      </c>
      <c r="M27" s="104">
        <v>55468.227134519111</v>
      </c>
      <c r="N27" s="104">
        <v>53092.997964519687</v>
      </c>
      <c r="O27" s="104">
        <v>52339</v>
      </c>
      <c r="P27" s="105">
        <v>0.37097141097925124</v>
      </c>
    </row>
    <row r="28" spans="1:16" x14ac:dyDescent="0.2">
      <c r="A28" s="98" t="s">
        <v>134</v>
      </c>
      <c r="B28" s="99">
        <v>7028</v>
      </c>
      <c r="C28" s="99">
        <v>13760</v>
      </c>
      <c r="D28" s="100">
        <v>24300</v>
      </c>
      <c r="E28" s="101">
        <v>33109</v>
      </c>
      <c r="F28" s="102">
        <v>48903</v>
      </c>
      <c r="G28" s="102">
        <v>49745</v>
      </c>
      <c r="H28" s="102">
        <v>50000</v>
      </c>
      <c r="I28" s="102">
        <v>45145.8998808736</v>
      </c>
      <c r="J28" s="102">
        <v>43009.371787770666</v>
      </c>
      <c r="K28" s="99">
        <v>46438.596574128765</v>
      </c>
      <c r="L28" s="99">
        <v>47457.041703092887</v>
      </c>
      <c r="M28" s="104">
        <v>54751.684628694027</v>
      </c>
      <c r="N28" s="104">
        <v>50660.052628707403</v>
      </c>
      <c r="O28" s="104">
        <v>50000</v>
      </c>
      <c r="P28" s="105">
        <v>5.3584425106324778</v>
      </c>
    </row>
    <row r="29" spans="1:16" x14ac:dyDescent="0.2">
      <c r="A29" s="98" t="s">
        <v>135</v>
      </c>
      <c r="B29" s="99">
        <v>7572</v>
      </c>
      <c r="C29" s="99">
        <v>13071</v>
      </c>
      <c r="D29" s="100">
        <v>26881</v>
      </c>
      <c r="E29" s="101">
        <v>35561</v>
      </c>
      <c r="F29" s="102">
        <v>46106</v>
      </c>
      <c r="G29" s="102">
        <v>50498</v>
      </c>
      <c r="H29" s="102">
        <v>51077</v>
      </c>
      <c r="I29" s="102">
        <v>48640.403229649244</v>
      </c>
      <c r="J29" s="102">
        <v>40855.777517292903</v>
      </c>
      <c r="K29" s="99">
        <v>51371.025288442608</v>
      </c>
      <c r="L29" s="99">
        <v>50971.634903007827</v>
      </c>
      <c r="M29" s="104">
        <v>51620.16995870533</v>
      </c>
      <c r="N29" s="104">
        <v>51426.903963101147</v>
      </c>
      <c r="O29" s="104">
        <v>51077</v>
      </c>
      <c r="P29" s="105">
        <v>0.20671319880688227</v>
      </c>
    </row>
    <row r="30" spans="1:16" x14ac:dyDescent="0.2">
      <c r="A30" s="106"/>
      <c r="B30" s="99"/>
      <c r="C30" s="99"/>
      <c r="D30" s="100"/>
      <c r="E30" s="101"/>
      <c r="F30" s="102"/>
      <c r="G30" s="107"/>
      <c r="H30" s="107"/>
      <c r="I30" s="102"/>
      <c r="J30" s="102"/>
      <c r="K30" s="99"/>
      <c r="L30" s="99"/>
      <c r="M30" s="104"/>
      <c r="N30" s="104"/>
      <c r="O30" s="104"/>
      <c r="P30" s="105"/>
    </row>
    <row r="31" spans="1:16" x14ac:dyDescent="0.2">
      <c r="A31" s="98" t="s">
        <v>136</v>
      </c>
      <c r="B31" s="99">
        <v>9383</v>
      </c>
      <c r="C31" s="99">
        <v>17558</v>
      </c>
      <c r="D31" s="100">
        <v>36319</v>
      </c>
      <c r="E31" s="101">
        <v>44048</v>
      </c>
      <c r="F31" s="102">
        <v>63971</v>
      </c>
      <c r="G31" s="102">
        <v>66456</v>
      </c>
      <c r="H31" s="102">
        <v>66961</v>
      </c>
      <c r="I31" s="102">
        <v>60273.759046988751</v>
      </c>
      <c r="J31" s="102">
        <v>54880.708564656787</v>
      </c>
      <c r="K31" s="99">
        <v>69407.54687143139</v>
      </c>
      <c r="L31" s="99">
        <v>63136.542116579643</v>
      </c>
      <c r="M31" s="104">
        <v>71621.782250213393</v>
      </c>
      <c r="N31" s="104">
        <v>67678.449240996662</v>
      </c>
      <c r="O31" s="104">
        <v>66961</v>
      </c>
      <c r="P31" s="105">
        <v>6.0574395670238248</v>
      </c>
    </row>
    <row r="32" spans="1:16" x14ac:dyDescent="0.2">
      <c r="A32" s="98" t="s">
        <v>137</v>
      </c>
      <c r="B32" s="99">
        <v>8764</v>
      </c>
      <c r="C32" s="99">
        <v>17253</v>
      </c>
      <c r="D32" s="100">
        <v>34712</v>
      </c>
      <c r="E32" s="101">
        <v>46580</v>
      </c>
      <c r="F32" s="102">
        <v>69273</v>
      </c>
      <c r="G32" s="102">
        <v>76981</v>
      </c>
      <c r="H32" s="102">
        <v>77804</v>
      </c>
      <c r="I32" s="102">
        <v>56297.476743878229</v>
      </c>
      <c r="J32" s="102">
        <v>53927.375832442391</v>
      </c>
      <c r="K32" s="99">
        <v>66336.484126796611</v>
      </c>
      <c r="L32" s="99">
        <v>66765.803936393932</v>
      </c>
      <c r="M32" s="104">
        <v>77557.889071908096</v>
      </c>
      <c r="N32" s="104">
        <v>78397.055209780374</v>
      </c>
      <c r="O32" s="104">
        <v>77804</v>
      </c>
      <c r="P32" s="105">
        <v>16.532708980965577</v>
      </c>
    </row>
    <row r="33" spans="1:16" x14ac:dyDescent="0.2">
      <c r="A33" s="98" t="s">
        <v>138</v>
      </c>
      <c r="B33" s="99">
        <v>9826</v>
      </c>
      <c r="C33" s="99">
        <v>19663</v>
      </c>
      <c r="D33" s="100">
        <v>37072</v>
      </c>
      <c r="E33" s="101">
        <v>49044</v>
      </c>
      <c r="F33" s="102">
        <v>57958</v>
      </c>
      <c r="G33" s="102">
        <v>62028</v>
      </c>
      <c r="H33" s="102">
        <v>62200</v>
      </c>
      <c r="I33" s="102">
        <v>63119.466737260096</v>
      </c>
      <c r="J33" s="102">
        <v>61460.267257480715</v>
      </c>
      <c r="K33" s="99">
        <v>70846.570049222297</v>
      </c>
      <c r="L33" s="99">
        <v>70297.597429293775</v>
      </c>
      <c r="M33" s="104">
        <v>64889.641488453643</v>
      </c>
      <c r="N33" s="104">
        <v>63168.996772609564</v>
      </c>
      <c r="O33" s="104">
        <v>62200</v>
      </c>
      <c r="P33" s="105">
        <v>-11.51902444096819</v>
      </c>
    </row>
    <row r="34" spans="1:16" x14ac:dyDescent="0.2">
      <c r="A34" s="98" t="s">
        <v>139</v>
      </c>
      <c r="B34" s="99">
        <v>8658</v>
      </c>
      <c r="C34" s="99">
        <v>15912</v>
      </c>
      <c r="D34" s="100">
        <v>32190</v>
      </c>
      <c r="E34" s="101">
        <v>39802</v>
      </c>
      <c r="F34" s="102">
        <v>52431</v>
      </c>
      <c r="G34" s="102">
        <v>56913</v>
      </c>
      <c r="H34" s="102">
        <v>57346</v>
      </c>
      <c r="I34" s="102">
        <v>55616.562488418269</v>
      </c>
      <c r="J34" s="102">
        <v>49735.83749178829</v>
      </c>
      <c r="K34" s="99">
        <v>61516.807560543421</v>
      </c>
      <c r="L34" s="99">
        <v>57050.505115421882</v>
      </c>
      <c r="M34" s="104">
        <v>58701.625192054817</v>
      </c>
      <c r="N34" s="104">
        <v>57959.907031010647</v>
      </c>
      <c r="O34" s="104">
        <v>57346</v>
      </c>
      <c r="P34" s="105">
        <v>0.51795314341264276</v>
      </c>
    </row>
    <row r="35" spans="1:16" x14ac:dyDescent="0.2">
      <c r="A35" s="98" t="s">
        <v>140</v>
      </c>
      <c r="B35" s="99">
        <v>5798</v>
      </c>
      <c r="C35" s="99">
        <v>11850</v>
      </c>
      <c r="D35" s="100">
        <v>24292</v>
      </c>
      <c r="E35" s="101">
        <v>31857</v>
      </c>
      <c r="F35" s="102">
        <v>45644</v>
      </c>
      <c r="G35" s="102">
        <v>42744</v>
      </c>
      <c r="H35" s="102">
        <v>42925</v>
      </c>
      <c r="I35" s="102">
        <v>37244.725029781606</v>
      </c>
      <c r="J35" s="102">
        <v>37039.320907346104</v>
      </c>
      <c r="K35" s="99">
        <v>46423.308147273092</v>
      </c>
      <c r="L35" s="99">
        <v>45662.47780166813</v>
      </c>
      <c r="M35" s="104">
        <v>51102.915837312852</v>
      </c>
      <c r="N35" s="104">
        <v>43530.270169091753</v>
      </c>
      <c r="O35" s="104">
        <v>42925</v>
      </c>
      <c r="P35" s="105">
        <v>-5.9950268436114635</v>
      </c>
    </row>
    <row r="36" spans="1:16" x14ac:dyDescent="0.2">
      <c r="A36" s="106"/>
      <c r="B36" s="99"/>
      <c r="C36" s="99"/>
      <c r="D36" s="100"/>
      <c r="E36" s="101"/>
      <c r="F36" s="102"/>
      <c r="G36" s="107"/>
      <c r="H36" s="107"/>
      <c r="I36" s="102"/>
      <c r="J36" s="102"/>
      <c r="K36" s="99"/>
      <c r="L36" s="99"/>
      <c r="M36" s="104"/>
      <c r="N36" s="104"/>
      <c r="O36" s="104"/>
      <c r="P36" s="105"/>
    </row>
    <row r="37" spans="1:16" x14ac:dyDescent="0.2">
      <c r="A37" s="98" t="s">
        <v>141</v>
      </c>
      <c r="B37" s="99">
        <v>7799</v>
      </c>
      <c r="C37" s="99">
        <v>13682</v>
      </c>
      <c r="D37" s="100">
        <v>27094</v>
      </c>
      <c r="E37" s="101">
        <v>35656</v>
      </c>
      <c r="F37" s="102">
        <v>45317</v>
      </c>
      <c r="G37" s="102">
        <v>47957</v>
      </c>
      <c r="H37" s="102">
        <v>48293</v>
      </c>
      <c r="I37" s="102">
        <v>50098.58753143614</v>
      </c>
      <c r="J37" s="102">
        <v>42765.568662810918</v>
      </c>
      <c r="K37" s="99">
        <v>51778.079653475099</v>
      </c>
      <c r="L37" s="99">
        <v>51107.803889138297</v>
      </c>
      <c r="M37" s="104">
        <v>50736.807400742844</v>
      </c>
      <c r="N37" s="104">
        <v>48839.162607597165</v>
      </c>
      <c r="O37" s="104">
        <v>48293</v>
      </c>
      <c r="P37" s="105">
        <v>-5.5075813768951907</v>
      </c>
    </row>
    <row r="38" spans="1:16" x14ac:dyDescent="0.2">
      <c r="A38" s="98" t="s">
        <v>142</v>
      </c>
      <c r="B38" s="99">
        <v>7606</v>
      </c>
      <c r="C38" s="99">
        <v>14537</v>
      </c>
      <c r="D38" s="100">
        <v>25081</v>
      </c>
      <c r="E38" s="101">
        <v>32121</v>
      </c>
      <c r="F38" s="102">
        <v>45759</v>
      </c>
      <c r="G38" s="102">
        <v>51034</v>
      </c>
      <c r="H38" s="102">
        <v>51422</v>
      </c>
      <c r="I38" s="102">
        <v>48858.809688947724</v>
      </c>
      <c r="J38" s="102">
        <v>45438.025994100448</v>
      </c>
      <c r="K38" s="99">
        <v>47931.129245914555</v>
      </c>
      <c r="L38" s="99">
        <v>46040.884247335969</v>
      </c>
      <c r="M38" s="104">
        <v>51231.669568828293</v>
      </c>
      <c r="N38" s="104">
        <v>51972.763611487659</v>
      </c>
      <c r="O38" s="104">
        <v>51422</v>
      </c>
      <c r="P38" s="105">
        <v>11.687689844869551</v>
      </c>
    </row>
    <row r="39" spans="1:16" x14ac:dyDescent="0.2">
      <c r="A39" s="98" t="s">
        <v>143</v>
      </c>
      <c r="B39" s="99">
        <v>7375</v>
      </c>
      <c r="C39" s="99">
        <v>13516</v>
      </c>
      <c r="D39" s="100">
        <v>25522</v>
      </c>
      <c r="E39" s="101">
        <v>33237</v>
      </c>
      <c r="F39" s="102">
        <v>46227</v>
      </c>
      <c r="G39" s="102">
        <v>51386</v>
      </c>
      <c r="H39" s="102">
        <v>52338</v>
      </c>
      <c r="I39" s="102">
        <v>47374.930509596299</v>
      </c>
      <c r="J39" s="102">
        <v>42246.705601999151</v>
      </c>
      <c r="K39" s="99">
        <v>48773.903776333929</v>
      </c>
      <c r="L39" s="99">
        <v>47640.511494931838</v>
      </c>
      <c r="M39" s="104">
        <v>51755.641276212889</v>
      </c>
      <c r="N39" s="104">
        <v>52331.238604457911</v>
      </c>
      <c r="O39" s="104">
        <v>52338</v>
      </c>
      <c r="P39" s="105">
        <v>9.8602814236532659</v>
      </c>
    </row>
    <row r="40" spans="1:16" x14ac:dyDescent="0.2">
      <c r="A40" s="98" t="s">
        <v>144</v>
      </c>
      <c r="B40" s="99">
        <v>9215</v>
      </c>
      <c r="C40" s="99">
        <v>16295</v>
      </c>
      <c r="D40" s="100">
        <v>30590</v>
      </c>
      <c r="E40" s="101">
        <v>39390</v>
      </c>
      <c r="F40" s="102">
        <v>51524</v>
      </c>
      <c r="G40" s="102">
        <v>56943</v>
      </c>
      <c r="H40" s="102">
        <v>57376</v>
      </c>
      <c r="I40" s="102">
        <v>59194.574189278632</v>
      </c>
      <c r="J40" s="102">
        <v>50932.973348962427</v>
      </c>
      <c r="K40" s="99">
        <v>58459.122189407368</v>
      </c>
      <c r="L40" s="99">
        <v>56459.96172294025</v>
      </c>
      <c r="M40" s="104">
        <v>57686.150109580827</v>
      </c>
      <c r="N40" s="104">
        <v>57990.458877002427</v>
      </c>
      <c r="O40" s="104">
        <v>57376</v>
      </c>
      <c r="P40" s="105">
        <v>1.6224564259446783</v>
      </c>
    </row>
    <row r="41" spans="1:16" x14ac:dyDescent="0.2">
      <c r="A41" s="98" t="s">
        <v>145</v>
      </c>
      <c r="B41" s="99">
        <v>7771</v>
      </c>
      <c r="C41" s="99">
        <v>13017</v>
      </c>
      <c r="D41" s="100">
        <v>28986</v>
      </c>
      <c r="E41" s="101">
        <v>37734</v>
      </c>
      <c r="F41" s="102">
        <v>51443</v>
      </c>
      <c r="G41" s="102">
        <v>56616</v>
      </c>
      <c r="H41" s="102">
        <v>57253</v>
      </c>
      <c r="I41" s="102">
        <v>49918.723388484454</v>
      </c>
      <c r="J41" s="102">
        <v>40686.990738474618</v>
      </c>
      <c r="K41" s="99">
        <v>55393.792604843475</v>
      </c>
      <c r="L41" s="99">
        <v>54086.3212910238</v>
      </c>
      <c r="M41" s="104">
        <v>57595.462698687341</v>
      </c>
      <c r="N41" s="104">
        <v>57657.443755691995</v>
      </c>
      <c r="O41" s="104">
        <v>57253</v>
      </c>
      <c r="P41" s="105">
        <v>5.8548605883864093</v>
      </c>
    </row>
    <row r="42" spans="1:16" x14ac:dyDescent="0.2">
      <c r="A42" s="106"/>
      <c r="B42" s="99"/>
      <c r="C42" s="99"/>
      <c r="D42" s="100"/>
      <c r="E42" s="101"/>
      <c r="F42" s="102"/>
      <c r="G42" s="107"/>
      <c r="H42" s="107"/>
      <c r="I42" s="102"/>
      <c r="J42" s="102"/>
      <c r="K42" s="99"/>
      <c r="L42" s="99"/>
      <c r="M42" s="104"/>
      <c r="N42" s="104"/>
      <c r="O42" s="104"/>
      <c r="P42" s="105"/>
    </row>
    <row r="43" spans="1:16" x14ac:dyDescent="0.2">
      <c r="A43" s="98" t="s">
        <v>146</v>
      </c>
      <c r="B43" s="99">
        <v>9130</v>
      </c>
      <c r="C43" s="99">
        <v>17161</v>
      </c>
      <c r="D43" s="100">
        <v>35676</v>
      </c>
      <c r="E43" s="101">
        <v>52015</v>
      </c>
      <c r="F43" s="102">
        <v>65130</v>
      </c>
      <c r="G43" s="102">
        <v>69330</v>
      </c>
      <c r="H43" s="102">
        <v>69623</v>
      </c>
      <c r="I43" s="102">
        <v>58648.558041032433</v>
      </c>
      <c r="J43" s="102">
        <v>53639.813172233458</v>
      </c>
      <c r="K43" s="99">
        <v>68178.739562906092</v>
      </c>
      <c r="L43" s="99">
        <v>74556.103300805713</v>
      </c>
      <c r="M43" s="104">
        <v>72919.395944356016</v>
      </c>
      <c r="N43" s="104">
        <v>70605.316087009429</v>
      </c>
      <c r="O43" s="104">
        <v>69623</v>
      </c>
      <c r="P43" s="105">
        <v>-6.616632418277689</v>
      </c>
    </row>
    <row r="44" spans="1:16" x14ac:dyDescent="0.2">
      <c r="A44" s="98" t="s">
        <v>147</v>
      </c>
      <c r="B44" s="99">
        <v>7796</v>
      </c>
      <c r="C44" s="99">
        <v>14887</v>
      </c>
      <c r="D44" s="100">
        <v>24756</v>
      </c>
      <c r="E44" s="101">
        <v>32554</v>
      </c>
      <c r="F44" s="102">
        <v>46258</v>
      </c>
      <c r="G44" s="102">
        <v>47163</v>
      </c>
      <c r="H44" s="102">
        <v>47500</v>
      </c>
      <c r="I44" s="102">
        <v>50079.316373262744</v>
      </c>
      <c r="J44" s="102">
        <v>46532.01437533008</v>
      </c>
      <c r="K44" s="99">
        <v>47310.036904902547</v>
      </c>
      <c r="L44" s="99">
        <v>46661.528152541177</v>
      </c>
      <c r="M44" s="104">
        <v>51790.348803838788</v>
      </c>
      <c r="N44" s="104">
        <v>48030.55708368132</v>
      </c>
      <c r="O44" s="104">
        <v>47500</v>
      </c>
      <c r="P44" s="105">
        <v>1.7969232484580759</v>
      </c>
    </row>
    <row r="45" spans="1:16" x14ac:dyDescent="0.2">
      <c r="A45" s="98" t="s">
        <v>148</v>
      </c>
      <c r="B45" s="99">
        <v>10336</v>
      </c>
      <c r="C45" s="99">
        <v>19812</v>
      </c>
      <c r="D45" s="100">
        <v>38925</v>
      </c>
      <c r="E45" s="101">
        <v>51020</v>
      </c>
      <c r="F45" s="102">
        <v>71633</v>
      </c>
      <c r="G45" s="102">
        <v>79152</v>
      </c>
      <c r="H45" s="102">
        <v>79637</v>
      </c>
      <c r="I45" s="102">
        <v>66395.563626737261</v>
      </c>
      <c r="J45" s="102">
        <v>61925.993739775615</v>
      </c>
      <c r="K45" s="99">
        <v>74387.75191966923</v>
      </c>
      <c r="L45" s="99">
        <v>73129.912340807598</v>
      </c>
      <c r="M45" s="104">
        <v>80200.139562138094</v>
      </c>
      <c r="N45" s="104">
        <v>80607.990464719041</v>
      </c>
      <c r="O45" s="104">
        <v>79637</v>
      </c>
      <c r="P45" s="105">
        <v>8.897983671671037</v>
      </c>
    </row>
    <row r="46" spans="1:16" x14ac:dyDescent="0.2">
      <c r="A46" s="98" t="s">
        <v>149</v>
      </c>
      <c r="B46" s="99">
        <v>7494</v>
      </c>
      <c r="C46" s="99">
        <v>14117</v>
      </c>
      <c r="D46" s="100">
        <v>27883</v>
      </c>
      <c r="E46" s="101">
        <v>39404</v>
      </c>
      <c r="F46" s="102">
        <v>46850</v>
      </c>
      <c r="G46" s="102">
        <v>47941</v>
      </c>
      <c r="H46" s="102">
        <v>49837</v>
      </c>
      <c r="I46" s="102">
        <v>48139.35311714097</v>
      </c>
      <c r="J46" s="102">
        <v>44125.239936624886</v>
      </c>
      <c r="K46" s="99">
        <v>53285.900752116562</v>
      </c>
      <c r="L46" s="99">
        <v>56480.028731422637</v>
      </c>
      <c r="M46" s="104">
        <v>52453.150621726993</v>
      </c>
      <c r="N46" s="104">
        <v>48822.868289734884</v>
      </c>
      <c r="O46" s="104">
        <v>49837</v>
      </c>
      <c r="P46" s="105">
        <v>-11.761730439288518</v>
      </c>
    </row>
    <row r="47" spans="1:16" x14ac:dyDescent="0.2">
      <c r="A47" s="98" t="s">
        <v>150</v>
      </c>
      <c r="B47" s="99">
        <v>6696</v>
      </c>
      <c r="C47" s="99">
        <v>13263</v>
      </c>
      <c r="D47" s="100">
        <v>23016</v>
      </c>
      <c r="E47" s="101">
        <v>29863</v>
      </c>
      <c r="F47" s="102">
        <v>42964</v>
      </c>
      <c r="G47" s="102">
        <v>50472</v>
      </c>
      <c r="H47" s="102">
        <v>51618</v>
      </c>
      <c r="I47" s="102">
        <v>43013.225043017876</v>
      </c>
      <c r="J47" s="102">
        <v>41455.908286424587</v>
      </c>
      <c r="K47" s="99">
        <v>43984.804063792086</v>
      </c>
      <c r="L47" s="99">
        <v>42804.362450676941</v>
      </c>
      <c r="M47" s="104">
        <v>48102.394094170304</v>
      </c>
      <c r="N47" s="104">
        <v>51400.425696574937</v>
      </c>
      <c r="O47" s="104">
        <v>51618</v>
      </c>
      <c r="P47" s="105">
        <v>20.590512379384062</v>
      </c>
    </row>
    <row r="48" spans="1:16" x14ac:dyDescent="0.2">
      <c r="A48" s="106"/>
      <c r="B48" s="99"/>
      <c r="C48" s="99"/>
      <c r="D48" s="100"/>
      <c r="E48" s="101"/>
      <c r="F48" s="102"/>
      <c r="G48" s="107"/>
      <c r="H48" s="107"/>
      <c r="I48" s="102"/>
      <c r="J48" s="102"/>
      <c r="K48" s="99"/>
      <c r="L48" s="99"/>
      <c r="M48" s="104"/>
      <c r="N48" s="104"/>
      <c r="O48" s="104"/>
      <c r="P48" s="105"/>
    </row>
    <row r="49" spans="1:16" x14ac:dyDescent="0.2">
      <c r="A49" s="98" t="s">
        <v>151</v>
      </c>
      <c r="B49" s="99">
        <v>8300</v>
      </c>
      <c r="C49" s="99">
        <v>15269</v>
      </c>
      <c r="D49" s="100">
        <v>31218</v>
      </c>
      <c r="E49" s="101">
        <v>41436</v>
      </c>
      <c r="F49" s="102">
        <v>55958</v>
      </c>
      <c r="G49" s="102">
        <v>56441</v>
      </c>
      <c r="H49" s="102">
        <v>57000</v>
      </c>
      <c r="I49" s="102">
        <v>53316.870946393123</v>
      </c>
      <c r="J49" s="102">
        <v>47726.024551414994</v>
      </c>
      <c r="K49" s="99">
        <v>59659.263697578266</v>
      </c>
      <c r="L49" s="99">
        <v>59392.611676866014</v>
      </c>
      <c r="M49" s="104">
        <v>62650.446157750252</v>
      </c>
      <c r="N49" s="104">
        <v>57479.224654073267</v>
      </c>
      <c r="O49" s="104">
        <v>57000</v>
      </c>
      <c r="P49" s="105">
        <v>-4.0284668569271878</v>
      </c>
    </row>
    <row r="50" spans="1:16" x14ac:dyDescent="0.2">
      <c r="A50" s="98" t="s">
        <v>152</v>
      </c>
      <c r="B50" s="99">
        <v>6882</v>
      </c>
      <c r="C50" s="99">
        <v>13107</v>
      </c>
      <c r="D50" s="100">
        <v>23070</v>
      </c>
      <c r="E50" s="101">
        <v>31298</v>
      </c>
      <c r="F50" s="102">
        <v>47691</v>
      </c>
      <c r="G50" s="102">
        <v>45276</v>
      </c>
      <c r="H50" s="102">
        <v>45245</v>
      </c>
      <c r="I50" s="102">
        <v>44208.036849768367</v>
      </c>
      <c r="J50" s="102">
        <v>40968.302036505098</v>
      </c>
      <c r="K50" s="99">
        <v>44088.000945067928</v>
      </c>
      <c r="L50" s="99">
        <v>44861.230820121447</v>
      </c>
      <c r="M50" s="104">
        <v>53394.732258287775</v>
      </c>
      <c r="N50" s="104">
        <v>46108.845970798197</v>
      </c>
      <c r="O50" s="104">
        <v>45245</v>
      </c>
      <c r="P50" s="105">
        <v>0.8554584278290065</v>
      </c>
    </row>
    <row r="51" spans="1:16" x14ac:dyDescent="0.2">
      <c r="A51" s="98" t="s">
        <v>153</v>
      </c>
      <c r="B51" s="99">
        <v>8818</v>
      </c>
      <c r="C51" s="99">
        <v>16266</v>
      </c>
      <c r="D51" s="100">
        <v>30840</v>
      </c>
      <c r="E51" s="101">
        <v>42336</v>
      </c>
      <c r="F51" s="102">
        <v>55224</v>
      </c>
      <c r="G51" s="102">
        <v>60359</v>
      </c>
      <c r="H51" s="102">
        <v>61631</v>
      </c>
      <c r="I51" s="102">
        <v>56644.357590999345</v>
      </c>
      <c r="J51" s="102">
        <v>50842.328597374828</v>
      </c>
      <c r="K51" s="99">
        <v>58936.885528647377</v>
      </c>
      <c r="L51" s="99">
        <v>60682.633650733645</v>
      </c>
      <c r="M51" s="104">
        <v>61828.661471382104</v>
      </c>
      <c r="N51" s="104">
        <v>61469.295740600064</v>
      </c>
      <c r="O51" s="104">
        <v>61631</v>
      </c>
      <c r="P51" s="105">
        <v>1.5628299106541645</v>
      </c>
    </row>
    <row r="52" spans="1:16" x14ac:dyDescent="0.2">
      <c r="A52" s="98" t="s">
        <v>154</v>
      </c>
      <c r="B52" s="99">
        <v>8858</v>
      </c>
      <c r="C52" s="99">
        <v>16515</v>
      </c>
      <c r="D52" s="100">
        <v>33338</v>
      </c>
      <c r="E52" s="101">
        <v>48321</v>
      </c>
      <c r="F52" s="102">
        <v>59156</v>
      </c>
      <c r="G52" s="102">
        <v>65151</v>
      </c>
      <c r="H52" s="102">
        <v>65863</v>
      </c>
      <c r="I52" s="102">
        <v>56901.306366644611</v>
      </c>
      <c r="J52" s="102">
        <v>51620.623188592479</v>
      </c>
      <c r="K52" s="99">
        <v>63710.696814333533</v>
      </c>
      <c r="L52" s="99">
        <v>69261.279776953437</v>
      </c>
      <c r="M52" s="104">
        <v>66230.919491544977</v>
      </c>
      <c r="N52" s="104">
        <v>66349.443940354133</v>
      </c>
      <c r="O52" s="104">
        <v>65863</v>
      </c>
      <c r="P52" s="105">
        <v>-4.9064640270828619</v>
      </c>
    </row>
    <row r="53" spans="1:16" x14ac:dyDescent="0.2">
      <c r="A53" s="98" t="s">
        <v>155</v>
      </c>
      <c r="B53" s="99">
        <v>8776</v>
      </c>
      <c r="C53" s="99">
        <v>18002</v>
      </c>
      <c r="D53" s="100">
        <v>36057</v>
      </c>
      <c r="E53" s="101">
        <v>47041</v>
      </c>
      <c r="F53" s="102">
        <v>59686</v>
      </c>
      <c r="G53" s="102">
        <v>66197</v>
      </c>
      <c r="H53" s="102">
        <v>66477</v>
      </c>
      <c r="I53" s="102">
        <v>56374.561376571815</v>
      </c>
      <c r="J53" s="102">
        <v>56268.510968273804</v>
      </c>
      <c r="K53" s="99">
        <v>68906.850891907859</v>
      </c>
      <c r="L53" s="99">
        <v>67426.581858563906</v>
      </c>
      <c r="M53" s="104">
        <v>66824.306254181371</v>
      </c>
      <c r="N53" s="104">
        <v>67414.684970600953</v>
      </c>
      <c r="O53" s="104">
        <v>66477</v>
      </c>
      <c r="P53" s="105">
        <v>-1.40831973442726</v>
      </c>
    </row>
    <row r="54" spans="1:16" x14ac:dyDescent="0.2">
      <c r="A54" s="106"/>
      <c r="B54" s="99"/>
      <c r="C54" s="99"/>
      <c r="D54" s="100"/>
      <c r="E54" s="101"/>
      <c r="F54" s="102"/>
      <c r="G54" s="107"/>
      <c r="H54" s="107"/>
      <c r="I54" s="102"/>
      <c r="J54" s="102"/>
      <c r="K54" s="99"/>
      <c r="L54" s="99"/>
      <c r="M54" s="104"/>
      <c r="N54" s="104"/>
      <c r="O54" s="104"/>
      <c r="P54" s="105"/>
    </row>
    <row r="55" spans="1:16" x14ac:dyDescent="0.2">
      <c r="A55" s="98" t="s">
        <v>156</v>
      </c>
      <c r="B55" s="99">
        <v>6927</v>
      </c>
      <c r="C55" s="99">
        <v>13063</v>
      </c>
      <c r="D55" s="100">
        <v>27217</v>
      </c>
      <c r="E55" s="101">
        <v>36081</v>
      </c>
      <c r="F55" s="102">
        <v>47508</v>
      </c>
      <c r="G55" s="102">
        <v>48769</v>
      </c>
      <c r="H55" s="102">
        <v>48598</v>
      </c>
      <c r="I55" s="102">
        <v>44497.104222369293</v>
      </c>
      <c r="J55" s="102">
        <v>40830.772068579085</v>
      </c>
      <c r="K55" s="99">
        <v>52013.139216381183</v>
      </c>
      <c r="L55" s="99">
        <v>51716.980932353574</v>
      </c>
      <c r="M55" s="104">
        <v>53189.845885528412</v>
      </c>
      <c r="N55" s="104">
        <v>49666.09923910808</v>
      </c>
      <c r="O55" s="104">
        <v>48598</v>
      </c>
      <c r="P55" s="105">
        <v>-6.0308642850464107</v>
      </c>
    </row>
    <row r="56" spans="1:16" x14ac:dyDescent="0.2">
      <c r="A56" s="98" t="s">
        <v>157</v>
      </c>
      <c r="B56" s="99">
        <v>6403</v>
      </c>
      <c r="C56" s="99">
        <v>12348</v>
      </c>
      <c r="D56" s="100">
        <v>21300</v>
      </c>
      <c r="E56" s="101">
        <v>29071</v>
      </c>
      <c r="F56" s="102">
        <v>38837</v>
      </c>
      <c r="G56" s="102">
        <v>42025</v>
      </c>
      <c r="H56" s="102">
        <v>42668</v>
      </c>
      <c r="I56" s="102">
        <v>41131.075261416285</v>
      </c>
      <c r="J56" s="102">
        <v>38595.910089781406</v>
      </c>
      <c r="K56" s="99">
        <v>40705.436503248675</v>
      </c>
      <c r="L56" s="99">
        <v>41669.143113673417</v>
      </c>
      <c r="M56" s="104">
        <v>43481.814529263851</v>
      </c>
      <c r="N56" s="104">
        <v>42798.044260155366</v>
      </c>
      <c r="O56" s="104">
        <v>42668</v>
      </c>
      <c r="P56" s="105">
        <v>2.3971140553615449</v>
      </c>
    </row>
    <row r="57" spans="1:16" x14ac:dyDescent="0.2">
      <c r="A57" s="98" t="s">
        <v>158</v>
      </c>
      <c r="B57" s="99">
        <v>7050</v>
      </c>
      <c r="C57" s="99">
        <v>13972</v>
      </c>
      <c r="D57" s="100">
        <v>27052</v>
      </c>
      <c r="E57" s="101">
        <v>36328</v>
      </c>
      <c r="F57" s="102">
        <v>46290</v>
      </c>
      <c r="G57" s="102">
        <v>48217</v>
      </c>
      <c r="H57" s="102">
        <v>48456</v>
      </c>
      <c r="I57" s="102">
        <v>45287.221707478493</v>
      </c>
      <c r="J57" s="102">
        <v>43672.016178686899</v>
      </c>
      <c r="K57" s="99">
        <v>51697.815412482778</v>
      </c>
      <c r="L57" s="99">
        <v>52071.020296292802</v>
      </c>
      <c r="M57" s="104">
        <v>51826.175929130048</v>
      </c>
      <c r="N57" s="104">
        <v>49103.945272859281</v>
      </c>
      <c r="O57" s="104">
        <v>48456</v>
      </c>
      <c r="P57" s="105">
        <v>-6.9424802427967265</v>
      </c>
    </row>
    <row r="58" spans="1:16" x14ac:dyDescent="0.2">
      <c r="A58" s="98" t="s">
        <v>159</v>
      </c>
      <c r="B58" s="99">
        <v>7255</v>
      </c>
      <c r="C58" s="99">
        <v>14132</v>
      </c>
      <c r="D58" s="100">
        <v>27496</v>
      </c>
      <c r="E58" s="101">
        <v>37567</v>
      </c>
      <c r="F58" s="102">
        <v>48261</v>
      </c>
      <c r="G58" s="102">
        <v>51890</v>
      </c>
      <c r="H58" s="102">
        <v>52575</v>
      </c>
      <c r="I58" s="102">
        <v>46604.084182660496</v>
      </c>
      <c r="J58" s="102">
        <v>44172.125152963301</v>
      </c>
      <c r="K58" s="99">
        <v>52546.32310297303</v>
      </c>
      <c r="L58" s="99">
        <v>53846.950546983913</v>
      </c>
      <c r="M58" s="104">
        <v>54032.902927538242</v>
      </c>
      <c r="N58" s="104">
        <v>52844.509617119853</v>
      </c>
      <c r="O58" s="104">
        <v>52575</v>
      </c>
      <c r="P58" s="105">
        <v>-2.3621589227677409</v>
      </c>
    </row>
    <row r="59" spans="1:16" x14ac:dyDescent="0.2">
      <c r="A59" s="98" t="s">
        <v>160</v>
      </c>
      <c r="B59" s="99">
        <v>7644</v>
      </c>
      <c r="C59" s="99">
        <v>14909</v>
      </c>
      <c r="D59" s="100">
        <v>23686</v>
      </c>
      <c r="E59" s="101">
        <v>34946</v>
      </c>
      <c r="F59" s="102">
        <v>45885</v>
      </c>
      <c r="G59" s="102">
        <v>46887</v>
      </c>
      <c r="H59" s="102">
        <v>47244</v>
      </c>
      <c r="I59" s="102">
        <v>49102.911025810725</v>
      </c>
      <c r="J59" s="102">
        <v>46600.779359293083</v>
      </c>
      <c r="K59" s="99">
        <v>45265.209812955312</v>
      </c>
      <c r="L59" s="99">
        <v>50090.119887531604</v>
      </c>
      <c r="M59" s="104">
        <v>51372.738874662609</v>
      </c>
      <c r="N59" s="104">
        <v>47749.480100556924</v>
      </c>
      <c r="O59" s="104">
        <v>47244</v>
      </c>
      <c r="P59" s="105">
        <v>-5.6819985536510123</v>
      </c>
    </row>
    <row r="60" spans="1:16" x14ac:dyDescent="0.2">
      <c r="A60" s="106"/>
      <c r="B60" s="99"/>
      <c r="C60" s="99"/>
      <c r="D60" s="100"/>
      <c r="E60" s="101"/>
      <c r="F60" s="102"/>
      <c r="G60" s="107"/>
      <c r="H60" s="107"/>
      <c r="I60" s="102"/>
      <c r="J60" s="102"/>
      <c r="K60" s="99"/>
      <c r="L60" s="99"/>
      <c r="M60" s="104"/>
      <c r="N60" s="104"/>
      <c r="O60" s="104"/>
      <c r="P60" s="105"/>
    </row>
    <row r="61" spans="1:16" x14ac:dyDescent="0.2">
      <c r="A61" s="98" t="s">
        <v>161</v>
      </c>
      <c r="B61" s="99">
        <v>7968</v>
      </c>
      <c r="C61" s="99">
        <v>12484</v>
      </c>
      <c r="D61" s="100">
        <v>29012</v>
      </c>
      <c r="E61" s="101">
        <v>37758</v>
      </c>
      <c r="F61" s="102">
        <v>49084</v>
      </c>
      <c r="G61" s="102">
        <v>58901</v>
      </c>
      <c r="H61" s="102">
        <v>60187</v>
      </c>
      <c r="I61" s="102">
        <v>51184.196108537399</v>
      </c>
      <c r="J61" s="102">
        <v>39021.002717916352</v>
      </c>
      <c r="K61" s="99">
        <v>55443.479992124441</v>
      </c>
      <c r="L61" s="99">
        <v>54120.721876993601</v>
      </c>
      <c r="M61" s="104">
        <v>54954.331806122689</v>
      </c>
      <c r="N61" s="104">
        <v>59984.476025399432</v>
      </c>
      <c r="O61" s="104">
        <v>60187</v>
      </c>
      <c r="P61" s="105">
        <v>11.208790113320973</v>
      </c>
    </row>
    <row r="62" spans="1:16" x14ac:dyDescent="0.2">
      <c r="A62" s="98" t="s">
        <v>162</v>
      </c>
      <c r="B62" s="99">
        <v>8070</v>
      </c>
      <c r="C62" s="99">
        <v>14060</v>
      </c>
      <c r="D62" s="100">
        <v>30938</v>
      </c>
      <c r="E62" s="101">
        <v>38744</v>
      </c>
      <c r="F62" s="102">
        <v>50015</v>
      </c>
      <c r="G62" s="102">
        <v>50834</v>
      </c>
      <c r="H62" s="102">
        <v>51049</v>
      </c>
      <c r="I62" s="102">
        <v>51839.41548643283</v>
      </c>
      <c r="J62" s="102">
        <v>43947.076114538919</v>
      </c>
      <c r="K62" s="99">
        <v>59124.168757629457</v>
      </c>
      <c r="L62" s="99">
        <v>55534.012617253036</v>
      </c>
      <c r="M62" s="104">
        <v>55996.677232565118</v>
      </c>
      <c r="N62" s="104">
        <v>51769.084638209111</v>
      </c>
      <c r="O62" s="104">
        <v>51049</v>
      </c>
      <c r="P62" s="105">
        <v>-8.0761544247923744</v>
      </c>
    </row>
    <row r="63" spans="1:16" x14ac:dyDescent="0.2">
      <c r="A63" s="98" t="s">
        <v>163</v>
      </c>
      <c r="B63" s="99">
        <v>9225</v>
      </c>
      <c r="C63" s="99">
        <v>18820</v>
      </c>
      <c r="D63" s="100">
        <v>30457</v>
      </c>
      <c r="E63" s="101">
        <v>41043</v>
      </c>
      <c r="F63" s="102">
        <v>53003</v>
      </c>
      <c r="G63" s="102">
        <v>53738</v>
      </c>
      <c r="H63" s="102">
        <v>54147</v>
      </c>
      <c r="I63" s="102">
        <v>59258.811383189946</v>
      </c>
      <c r="J63" s="102">
        <v>58825.318099261916</v>
      </c>
      <c r="K63" s="99">
        <v>58204.952092931686</v>
      </c>
      <c r="L63" s="99">
        <v>58829.302081610476</v>
      </c>
      <c r="M63" s="104">
        <v>59342.035056635985</v>
      </c>
      <c r="N63" s="104">
        <v>54726.503330213658</v>
      </c>
      <c r="O63" s="104">
        <v>54147</v>
      </c>
      <c r="P63" s="105">
        <v>-7.9591324661900469</v>
      </c>
    </row>
    <row r="64" spans="1:16" x14ac:dyDescent="0.2">
      <c r="A64" s="98" t="s">
        <v>164</v>
      </c>
      <c r="B64" s="99">
        <v>7650</v>
      </c>
      <c r="C64" s="99">
        <v>13710</v>
      </c>
      <c r="D64" s="100">
        <v>22842</v>
      </c>
      <c r="E64" s="101">
        <v>35009</v>
      </c>
      <c r="F64" s="102">
        <v>45959</v>
      </c>
      <c r="G64" s="102">
        <v>45622</v>
      </c>
      <c r="H64" s="102">
        <v>45701</v>
      </c>
      <c r="I64" s="102">
        <v>49141.453342157518</v>
      </c>
      <c r="J64" s="102">
        <v>42853.087733309287</v>
      </c>
      <c r="K64" s="99">
        <v>43652.280779681045</v>
      </c>
      <c r="L64" s="99">
        <v>50180.421425702341</v>
      </c>
      <c r="M64" s="104">
        <v>51455.589101898637</v>
      </c>
      <c r="N64" s="104">
        <v>46461.21059457009</v>
      </c>
      <c r="O64" s="104">
        <v>45701</v>
      </c>
      <c r="P64" s="105">
        <v>-8.9266317389036267</v>
      </c>
    </row>
    <row r="65" spans="1:16" x14ac:dyDescent="0.2">
      <c r="A65" s="98" t="s">
        <v>165</v>
      </c>
      <c r="B65" s="99">
        <v>8963</v>
      </c>
      <c r="C65" s="99">
        <v>16006</v>
      </c>
      <c r="D65" s="100">
        <v>31921</v>
      </c>
      <c r="E65" s="101">
        <v>41153</v>
      </c>
      <c r="F65" s="102">
        <v>51264</v>
      </c>
      <c r="G65" s="102">
        <v>54115</v>
      </c>
      <c r="H65" s="102">
        <v>54998</v>
      </c>
      <c r="I65" s="102">
        <v>57575.796902713439</v>
      </c>
      <c r="J65" s="102">
        <v>50029.651514175675</v>
      </c>
      <c r="K65" s="99">
        <v>61002.734207521171</v>
      </c>
      <c r="L65" s="99">
        <v>58986.971433972074</v>
      </c>
      <c r="M65" s="104">
        <v>57395.054716589388</v>
      </c>
      <c r="N65" s="104">
        <v>55110.438194843729</v>
      </c>
      <c r="O65" s="104">
        <v>54998</v>
      </c>
      <c r="P65" s="105">
        <v>-6.7624618403017811</v>
      </c>
    </row>
    <row r="66" spans="1:16" x14ac:dyDescent="0.2">
      <c r="A66" s="108" t="s">
        <v>166</v>
      </c>
      <c r="B66" s="109">
        <v>8232</v>
      </c>
      <c r="C66" s="109">
        <v>16012</v>
      </c>
      <c r="D66" s="110">
        <v>28141</v>
      </c>
      <c r="E66" s="111">
        <v>34127</v>
      </c>
      <c r="F66" s="112">
        <v>55861</v>
      </c>
      <c r="G66" s="112">
        <v>58140</v>
      </c>
      <c r="H66" s="112">
        <v>58650</v>
      </c>
      <c r="I66" s="112">
        <v>52880.058027796164</v>
      </c>
      <c r="J66" s="112">
        <v>50048.405600711041</v>
      </c>
      <c r="K66" s="109">
        <v>53778.952518212252</v>
      </c>
      <c r="L66" s="109">
        <v>48916.199891312055</v>
      </c>
      <c r="M66" s="113">
        <v>62541.845184211132</v>
      </c>
      <c r="N66" s="113">
        <v>59209.477532074547</v>
      </c>
      <c r="O66" s="113">
        <v>58650</v>
      </c>
      <c r="P66" s="114">
        <v>19.898929455508977</v>
      </c>
    </row>
    <row r="67" spans="1:16" x14ac:dyDescent="0.2">
      <c r="A67" s="67" t="s">
        <v>8</v>
      </c>
      <c r="B67" s="68"/>
      <c r="C67" s="68"/>
      <c r="D67" s="68"/>
      <c r="E67" s="68"/>
      <c r="F67" s="68"/>
      <c r="G67" s="68"/>
      <c r="H67" s="68"/>
      <c r="I67" s="68"/>
      <c r="J67" s="68"/>
      <c r="K67" s="68"/>
      <c r="L67" s="68"/>
      <c r="M67" s="68"/>
      <c r="N67" s="68"/>
      <c r="O67" s="68"/>
      <c r="P67" s="68"/>
    </row>
    <row r="68" spans="1:16" x14ac:dyDescent="0.2">
      <c r="A68" s="67" t="s">
        <v>9</v>
      </c>
      <c r="B68" s="68"/>
      <c r="C68" s="68"/>
      <c r="D68" s="68"/>
      <c r="E68" s="68"/>
      <c r="F68" s="68"/>
      <c r="G68" s="68"/>
      <c r="H68" s="68"/>
      <c r="I68" s="68"/>
      <c r="J68" s="68"/>
      <c r="K68" s="68"/>
      <c r="L68" s="68"/>
      <c r="M68" s="68"/>
      <c r="N68" s="68"/>
      <c r="O68" s="68"/>
      <c r="P68" s="68"/>
    </row>
    <row r="69" spans="1:16" x14ac:dyDescent="0.2">
      <c r="A69" s="67" t="s">
        <v>10</v>
      </c>
      <c r="B69" s="68"/>
      <c r="C69" s="68"/>
      <c r="D69" s="68"/>
      <c r="E69" s="68"/>
      <c r="F69" s="68"/>
      <c r="G69" s="68"/>
      <c r="H69" s="68"/>
      <c r="I69" s="68"/>
      <c r="J69" s="68"/>
      <c r="K69" s="68"/>
      <c r="L69" s="68"/>
      <c r="M69" s="68"/>
      <c r="N69" s="68"/>
      <c r="O69" s="68"/>
      <c r="P69" s="68"/>
    </row>
  </sheetData>
  <mergeCells count="7">
    <mergeCell ref="A69:P69"/>
    <mergeCell ref="A1:P1"/>
    <mergeCell ref="A2:A3"/>
    <mergeCell ref="B2:H2"/>
    <mergeCell ref="I2:P2"/>
    <mergeCell ref="A67:P67"/>
    <mergeCell ref="A68:P6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4A0C5-5C00-2943-9B21-45BD68AA14CF}">
  <dimension ref="A1:Q67"/>
  <sheetViews>
    <sheetView workbookViewId="0">
      <selection activeCell="I6" sqref="I6"/>
    </sheetView>
  </sheetViews>
  <sheetFormatPr baseColWidth="10" defaultRowHeight="16" x14ac:dyDescent="0.2"/>
  <cols>
    <col min="1" max="8" width="15.83203125" customWidth="1"/>
    <col min="9" max="9" width="16.83203125" customWidth="1"/>
  </cols>
  <sheetData>
    <row r="1" spans="1:17" ht="41" customHeight="1" x14ac:dyDescent="0.2">
      <c r="A1" s="70" t="s">
        <v>32</v>
      </c>
      <c r="B1" s="71"/>
      <c r="C1" s="71"/>
      <c r="D1" s="71"/>
      <c r="E1" s="71"/>
      <c r="F1" s="71"/>
      <c r="G1" s="71"/>
      <c r="H1" s="71"/>
      <c r="I1" s="25"/>
      <c r="J1" s="25"/>
      <c r="K1" s="25"/>
      <c r="L1" s="25"/>
      <c r="M1" s="25"/>
      <c r="N1" s="25"/>
      <c r="O1" s="25"/>
      <c r="P1" s="25"/>
    </row>
    <row r="2" spans="1:17" ht="25" customHeight="1" x14ac:dyDescent="0.2">
      <c r="A2" s="72" t="s">
        <v>0</v>
      </c>
      <c r="B2" s="69" t="s">
        <v>22</v>
      </c>
      <c r="C2" s="69"/>
      <c r="D2" s="69"/>
      <c r="E2" s="69"/>
      <c r="F2" s="69"/>
      <c r="G2" s="69"/>
      <c r="H2" s="69"/>
      <c r="I2" s="69"/>
      <c r="J2" s="10"/>
      <c r="K2" s="10"/>
      <c r="L2" s="10"/>
      <c r="M2" s="10"/>
      <c r="N2" s="10"/>
      <c r="O2" s="10"/>
      <c r="P2" s="10"/>
    </row>
    <row r="3" spans="1:17" ht="29" customHeight="1" x14ac:dyDescent="0.2">
      <c r="A3" s="73"/>
      <c r="B3" s="31" t="s">
        <v>1</v>
      </c>
      <c r="C3" s="31" t="s">
        <v>2</v>
      </c>
      <c r="D3" s="31" t="s">
        <v>3</v>
      </c>
      <c r="E3" s="31" t="s">
        <v>4</v>
      </c>
      <c r="F3" s="32" t="s">
        <v>5</v>
      </c>
      <c r="G3" s="32" t="s">
        <v>6</v>
      </c>
      <c r="H3" s="30" t="s">
        <v>7</v>
      </c>
      <c r="I3" s="30" t="s">
        <v>33</v>
      </c>
      <c r="J3" s="15"/>
      <c r="K3" s="15"/>
      <c r="L3" s="15"/>
      <c r="M3" s="14"/>
      <c r="N3" s="14"/>
      <c r="O3" s="14"/>
      <c r="P3" s="14"/>
    </row>
    <row r="4" spans="1:17" hidden="1" x14ac:dyDescent="0.2">
      <c r="A4" s="19"/>
      <c r="B4" s="20"/>
      <c r="C4" s="20"/>
      <c r="D4" s="20"/>
      <c r="E4" s="20"/>
      <c r="F4" s="21"/>
      <c r="G4" s="20"/>
      <c r="H4" s="20"/>
      <c r="I4" s="6"/>
      <c r="J4" s="6"/>
      <c r="K4" s="6"/>
      <c r="L4" s="16"/>
      <c r="M4" s="6"/>
      <c r="N4" s="16"/>
      <c r="O4" s="16"/>
      <c r="P4" s="6"/>
    </row>
    <row r="5" spans="1:17" hidden="1" x14ac:dyDescent="0.2">
      <c r="A5" s="3" t="s">
        <v>23</v>
      </c>
      <c r="B5" s="1" t="s">
        <v>24</v>
      </c>
      <c r="C5" s="1" t="s">
        <v>25</v>
      </c>
      <c r="D5" s="1" t="s">
        <v>26</v>
      </c>
      <c r="E5" s="1" t="s">
        <v>27</v>
      </c>
      <c r="F5" s="2" t="s">
        <v>28</v>
      </c>
      <c r="G5" s="2" t="s">
        <v>29</v>
      </c>
      <c r="H5" s="13" t="s">
        <v>30</v>
      </c>
      <c r="I5" s="29" t="s">
        <v>34</v>
      </c>
      <c r="J5" s="18"/>
      <c r="K5" s="18"/>
      <c r="L5" s="18"/>
      <c r="M5" s="18"/>
      <c r="N5" s="18"/>
      <c r="O5" s="18"/>
      <c r="P5" s="17"/>
    </row>
    <row r="6" spans="1:17" x14ac:dyDescent="0.2">
      <c r="A6" s="27" t="s">
        <v>20</v>
      </c>
      <c r="B6" s="22">
        <v>9569</v>
      </c>
      <c r="C6" s="22">
        <v>17601</v>
      </c>
      <c r="D6" s="22">
        <v>32794</v>
      </c>
      <c r="E6" s="22">
        <v>46486</v>
      </c>
      <c r="F6" s="23">
        <v>62077</v>
      </c>
      <c r="G6" s="23">
        <v>61342</v>
      </c>
      <c r="H6" s="24">
        <v>61602</v>
      </c>
      <c r="I6" s="35">
        <f>AVERAGE(Table4[[#This Row],[Column2]:[Column8]])</f>
        <v>41638.714285714283</v>
      </c>
      <c r="J6" s="8"/>
      <c r="K6" s="5"/>
      <c r="L6" s="5"/>
      <c r="M6" s="5"/>
      <c r="N6" s="5"/>
      <c r="O6" s="5"/>
      <c r="P6" s="9"/>
    </row>
    <row r="7" spans="1:17" x14ac:dyDescent="0.2">
      <c r="A7" s="27" t="s">
        <v>19</v>
      </c>
      <c r="B7" s="22">
        <v>8833</v>
      </c>
      <c r="C7" s="22">
        <v>15599</v>
      </c>
      <c r="D7" s="22">
        <v>30902</v>
      </c>
      <c r="E7" s="22">
        <v>41850</v>
      </c>
      <c r="F7" s="23">
        <v>49986</v>
      </c>
      <c r="G7" s="23">
        <v>50715</v>
      </c>
      <c r="H7" s="24">
        <v>50554</v>
      </c>
      <c r="I7" s="36">
        <f>AVERAGE(Table4[[#This Row],[Column2]:[Column8]])</f>
        <v>35491.285714285717</v>
      </c>
      <c r="J7" s="8"/>
      <c r="K7" s="5"/>
      <c r="L7" s="5"/>
      <c r="M7" s="5"/>
      <c r="N7" s="5"/>
      <c r="O7" s="5"/>
      <c r="P7" s="9"/>
    </row>
    <row r="8" spans="1:17" x14ac:dyDescent="0.2">
      <c r="A8" s="27" t="s">
        <v>18</v>
      </c>
      <c r="B8" s="22">
        <v>8355</v>
      </c>
      <c r="C8" s="22">
        <v>15203</v>
      </c>
      <c r="D8" s="22">
        <v>26747</v>
      </c>
      <c r="E8" s="22">
        <v>35678</v>
      </c>
      <c r="F8" s="23">
        <v>49626</v>
      </c>
      <c r="G8" s="23">
        <v>54416</v>
      </c>
      <c r="H8" s="24">
        <v>55443</v>
      </c>
      <c r="I8" s="35">
        <f>AVERAGE(Table4[[#This Row],[Column2]:[Column8]])</f>
        <v>35066.857142857145</v>
      </c>
      <c r="J8" s="8"/>
      <c r="K8" s="5"/>
      <c r="L8" s="5"/>
      <c r="M8" s="5"/>
      <c r="N8" s="5"/>
      <c r="O8" s="5"/>
      <c r="P8" s="9"/>
    </row>
    <row r="9" spans="1:17" x14ac:dyDescent="0.2">
      <c r="A9" s="27" t="s">
        <v>17</v>
      </c>
      <c r="B9" s="22">
        <v>7612</v>
      </c>
      <c r="C9" s="22">
        <v>13690</v>
      </c>
      <c r="D9" s="22">
        <v>28744</v>
      </c>
      <c r="E9" s="22">
        <v>34981</v>
      </c>
      <c r="F9" s="23">
        <v>46657</v>
      </c>
      <c r="G9" s="23">
        <v>47755</v>
      </c>
      <c r="H9" s="24">
        <v>47984</v>
      </c>
      <c r="I9" s="36">
        <f>AVERAGE(Table4[[#This Row],[Column2]:[Column8]])</f>
        <v>32489</v>
      </c>
      <c r="J9" s="8"/>
      <c r="K9" s="5"/>
      <c r="L9" s="5"/>
      <c r="M9" s="5"/>
      <c r="N9" s="5"/>
      <c r="O9" s="5"/>
      <c r="P9" s="9"/>
    </row>
    <row r="10" spans="1:17" x14ac:dyDescent="0.2">
      <c r="A10" s="27" t="s">
        <v>16</v>
      </c>
      <c r="B10" s="22">
        <v>9826</v>
      </c>
      <c r="C10" s="22">
        <v>19663</v>
      </c>
      <c r="D10" s="22">
        <v>37072</v>
      </c>
      <c r="E10" s="22">
        <v>49044</v>
      </c>
      <c r="F10" s="23">
        <v>57958</v>
      </c>
      <c r="G10" s="23">
        <v>62028</v>
      </c>
      <c r="H10" s="24">
        <v>62200</v>
      </c>
      <c r="I10" s="35">
        <f>AVERAGE(Table4[[#This Row],[Column2]:[Column8]])</f>
        <v>42541.571428571428</v>
      </c>
      <c r="J10" s="8"/>
      <c r="K10" s="5"/>
      <c r="L10" s="5"/>
      <c r="M10" s="5"/>
      <c r="N10" s="5"/>
      <c r="O10" s="5"/>
      <c r="P10" s="9"/>
    </row>
    <row r="11" spans="1:17" x14ac:dyDescent="0.2">
      <c r="A11" s="27" t="s">
        <v>15</v>
      </c>
      <c r="B11" s="22">
        <v>8658</v>
      </c>
      <c r="C11" s="22">
        <v>15912</v>
      </c>
      <c r="D11" s="22">
        <v>32190</v>
      </c>
      <c r="E11" s="22">
        <v>39802</v>
      </c>
      <c r="F11" s="23">
        <v>52431</v>
      </c>
      <c r="G11" s="23">
        <v>56913</v>
      </c>
      <c r="H11" s="24">
        <v>57346</v>
      </c>
      <c r="I11" s="36">
        <f>AVERAGE(Table4[[#This Row],[Column2]:[Column8]])</f>
        <v>37607.428571428572</v>
      </c>
      <c r="J11" s="8"/>
      <c r="K11" s="5"/>
      <c r="L11" s="5"/>
      <c r="M11" s="5"/>
      <c r="N11" s="5"/>
      <c r="O11" s="5"/>
      <c r="P11" s="9"/>
    </row>
    <row r="12" spans="1:17" x14ac:dyDescent="0.2">
      <c r="A12" s="27" t="s">
        <v>14</v>
      </c>
      <c r="B12" s="22">
        <v>7799</v>
      </c>
      <c r="C12" s="22">
        <v>13682</v>
      </c>
      <c r="D12" s="22">
        <v>27094</v>
      </c>
      <c r="E12" s="22">
        <v>35656</v>
      </c>
      <c r="F12" s="23">
        <v>45317</v>
      </c>
      <c r="G12" s="23">
        <v>47957</v>
      </c>
      <c r="H12" s="24">
        <v>48293</v>
      </c>
      <c r="I12" s="35">
        <f>AVERAGE(Table4[[#This Row],[Column2]:[Column8]])</f>
        <v>32256.857142857141</v>
      </c>
      <c r="J12" s="8"/>
      <c r="K12" s="5"/>
      <c r="L12" s="5"/>
      <c r="M12" s="5"/>
      <c r="N12" s="5"/>
      <c r="O12" s="5"/>
      <c r="P12" s="9"/>
    </row>
    <row r="13" spans="1:17" ht="16" customHeight="1" x14ac:dyDescent="0.2">
      <c r="A13" s="27" t="s">
        <v>13</v>
      </c>
      <c r="B13" s="22">
        <v>7375</v>
      </c>
      <c r="C13" s="22">
        <v>13516</v>
      </c>
      <c r="D13" s="22">
        <v>25522</v>
      </c>
      <c r="E13" s="22">
        <v>33237</v>
      </c>
      <c r="F13" s="23">
        <v>46227</v>
      </c>
      <c r="G13" s="23">
        <v>51386</v>
      </c>
      <c r="H13" s="24">
        <v>52338</v>
      </c>
      <c r="I13" s="36">
        <f>AVERAGE(Table4[[#This Row],[Column2]:[Column8]])</f>
        <v>32800.142857142855</v>
      </c>
      <c r="J13" s="8"/>
      <c r="K13" s="5"/>
      <c r="L13" s="5"/>
      <c r="M13" s="5"/>
      <c r="N13" s="5"/>
      <c r="O13" s="5"/>
      <c r="P13" s="9"/>
    </row>
    <row r="14" spans="1:17" x14ac:dyDescent="0.2">
      <c r="A14" s="28" t="s">
        <v>12</v>
      </c>
      <c r="B14" s="22">
        <v>6696</v>
      </c>
      <c r="C14" s="22">
        <v>13263</v>
      </c>
      <c r="D14" s="22">
        <v>23016</v>
      </c>
      <c r="E14" s="22">
        <v>29863</v>
      </c>
      <c r="F14" s="23">
        <v>42964</v>
      </c>
      <c r="G14" s="23">
        <v>50472</v>
      </c>
      <c r="H14" s="24">
        <v>51618</v>
      </c>
      <c r="I14" s="35">
        <f>AVERAGE(Table4[[#This Row],[Column2]:[Column8]])</f>
        <v>31127.428571428572</v>
      </c>
      <c r="J14" s="8"/>
      <c r="K14" s="5"/>
      <c r="L14" s="5"/>
      <c r="M14" s="5"/>
      <c r="N14" s="5"/>
      <c r="O14" s="5"/>
      <c r="P14" s="9"/>
    </row>
    <row r="15" spans="1:17" x14ac:dyDescent="0.2">
      <c r="A15" s="27" t="s">
        <v>11</v>
      </c>
      <c r="B15" s="22">
        <v>8300</v>
      </c>
      <c r="C15" s="22">
        <v>15269</v>
      </c>
      <c r="D15" s="22">
        <v>31218</v>
      </c>
      <c r="E15" s="22">
        <v>41436</v>
      </c>
      <c r="F15" s="23">
        <v>55958</v>
      </c>
      <c r="G15" s="23">
        <v>56441</v>
      </c>
      <c r="H15" s="24">
        <v>57000</v>
      </c>
      <c r="I15" s="36">
        <f>AVERAGE(Table4[[#This Row],[Column2]:[Column8]])</f>
        <v>37946</v>
      </c>
      <c r="J15" s="8"/>
      <c r="K15" s="5"/>
      <c r="L15" s="5"/>
      <c r="M15" s="5"/>
      <c r="N15" s="5"/>
      <c r="O15" s="5"/>
      <c r="P15" s="9"/>
      <c r="Q15" s="12"/>
    </row>
    <row r="16" spans="1:17" x14ac:dyDescent="0.2">
      <c r="A16" s="27" t="s">
        <v>21</v>
      </c>
      <c r="B16" s="22">
        <v>8963</v>
      </c>
      <c r="C16" s="22">
        <v>16006</v>
      </c>
      <c r="D16" s="22">
        <v>31921</v>
      </c>
      <c r="E16" s="22">
        <v>41153</v>
      </c>
      <c r="F16" s="23">
        <v>51264</v>
      </c>
      <c r="G16" s="23">
        <v>54115</v>
      </c>
      <c r="H16" s="24">
        <v>54998</v>
      </c>
      <c r="I16" s="37">
        <f>AVERAGE(Table4[[#This Row],[Column2]:[Column8]])</f>
        <v>36917.142857142855</v>
      </c>
      <c r="J16" s="8"/>
      <c r="K16" s="5"/>
      <c r="L16" s="5"/>
      <c r="M16" s="5"/>
      <c r="N16" s="5"/>
      <c r="O16" s="5"/>
      <c r="P16" s="9"/>
    </row>
    <row r="17" spans="1:16" x14ac:dyDescent="0.2">
      <c r="A17" s="33" t="s">
        <v>31</v>
      </c>
      <c r="B17" s="38">
        <f t="shared" ref="B17:H17" si="0">AVERAGE(B5:B15)</f>
        <v>8302.2999999999993</v>
      </c>
      <c r="C17" s="39">
        <f t="shared" si="0"/>
        <v>15339.8</v>
      </c>
      <c r="D17" s="40">
        <f t="shared" si="0"/>
        <v>29529.9</v>
      </c>
      <c r="E17" s="41">
        <f t="shared" si="0"/>
        <v>38803.300000000003</v>
      </c>
      <c r="F17" s="42">
        <f t="shared" si="0"/>
        <v>50920.1</v>
      </c>
      <c r="G17" s="43">
        <f t="shared" si="0"/>
        <v>53942.5</v>
      </c>
      <c r="H17" s="44">
        <f t="shared" si="0"/>
        <v>54437.8</v>
      </c>
      <c r="I17" s="34"/>
      <c r="J17" s="8"/>
      <c r="K17" s="5"/>
      <c r="L17" s="5"/>
      <c r="M17" s="5"/>
      <c r="N17" s="5"/>
      <c r="O17" s="5"/>
      <c r="P17" s="9"/>
    </row>
    <row r="18" spans="1:16" x14ac:dyDescent="0.2">
      <c r="A18" s="4"/>
      <c r="B18" s="26"/>
      <c r="C18" s="26"/>
      <c r="D18" s="26"/>
      <c r="E18" s="26"/>
      <c r="F18" s="26"/>
      <c r="G18" s="26"/>
      <c r="H18" s="26"/>
      <c r="I18" s="8"/>
      <c r="J18" s="8"/>
      <c r="K18" s="5"/>
      <c r="L18" s="5"/>
      <c r="M18" s="5"/>
      <c r="N18" s="5"/>
      <c r="O18" s="5"/>
      <c r="P18" s="9"/>
    </row>
    <row r="19" spans="1:16" x14ac:dyDescent="0.2">
      <c r="A19" s="4"/>
      <c r="B19" s="5"/>
      <c r="C19" s="5"/>
      <c r="D19" s="6"/>
      <c r="E19" s="7"/>
      <c r="F19" s="8"/>
      <c r="G19" s="8"/>
      <c r="H19" s="8"/>
      <c r="I19" s="8"/>
      <c r="J19" s="8"/>
      <c r="K19" s="5"/>
      <c r="L19" s="5"/>
      <c r="M19" s="5"/>
      <c r="N19" s="5"/>
      <c r="O19" s="5"/>
      <c r="P19" s="9"/>
    </row>
    <row r="20" spans="1:16" x14ac:dyDescent="0.2">
      <c r="A20" s="51"/>
      <c r="B20" s="51"/>
      <c r="C20" s="5"/>
      <c r="D20" s="6"/>
      <c r="E20" s="7"/>
      <c r="F20" s="8"/>
      <c r="G20" s="8"/>
      <c r="H20" s="8"/>
      <c r="I20" s="8"/>
      <c r="J20" s="8"/>
      <c r="K20" s="5"/>
      <c r="L20" s="5"/>
      <c r="M20" s="5"/>
      <c r="N20" s="5"/>
      <c r="O20" s="5"/>
      <c r="P20" s="9"/>
    </row>
    <row r="21" spans="1:16" x14ac:dyDescent="0.2">
      <c r="A21" s="4"/>
      <c r="B21" s="5"/>
      <c r="C21" s="5"/>
      <c r="D21" s="6"/>
      <c r="E21" s="7"/>
      <c r="F21" s="8"/>
      <c r="G21" s="8"/>
      <c r="H21" s="8"/>
      <c r="I21" s="8"/>
      <c r="J21" s="8"/>
      <c r="K21" s="5"/>
      <c r="L21" s="5"/>
      <c r="M21" s="5"/>
      <c r="N21" s="5"/>
      <c r="O21" s="5"/>
      <c r="P21" s="9"/>
    </row>
    <row r="22" spans="1:16" x14ac:dyDescent="0.2">
      <c r="A22" s="10"/>
      <c r="B22" s="5"/>
      <c r="C22" s="5"/>
      <c r="D22" s="6"/>
      <c r="E22" s="7"/>
      <c r="F22" s="8"/>
      <c r="G22" s="11"/>
      <c r="H22" s="11"/>
      <c r="I22" s="8"/>
      <c r="J22" s="8"/>
      <c r="K22" s="5"/>
      <c r="L22" s="5"/>
      <c r="M22" s="5"/>
      <c r="N22" s="5"/>
      <c r="O22" s="5"/>
      <c r="P22" s="9"/>
    </row>
    <row r="23" spans="1:16" x14ac:dyDescent="0.2">
      <c r="A23" s="4"/>
      <c r="B23" s="5"/>
      <c r="C23" s="5"/>
      <c r="D23" s="6"/>
      <c r="E23" s="7"/>
      <c r="F23" s="8"/>
      <c r="G23" s="8"/>
      <c r="H23" s="8"/>
      <c r="I23" s="8"/>
      <c r="J23" s="8"/>
      <c r="K23" s="5"/>
      <c r="L23" s="5"/>
      <c r="M23" s="5"/>
      <c r="N23" s="5"/>
      <c r="O23" s="5"/>
      <c r="P23" s="9"/>
    </row>
    <row r="24" spans="1:16" x14ac:dyDescent="0.2">
      <c r="A24" s="4"/>
      <c r="B24" s="5"/>
      <c r="C24" s="5"/>
      <c r="D24" s="6"/>
      <c r="E24" s="7"/>
      <c r="F24" s="8"/>
      <c r="G24" s="8"/>
      <c r="H24" s="8"/>
      <c r="I24" s="8"/>
      <c r="J24" s="8"/>
      <c r="K24" s="5"/>
      <c r="L24" s="5"/>
      <c r="M24" s="5"/>
      <c r="N24" s="5"/>
      <c r="O24" s="5"/>
      <c r="P24" s="9"/>
    </row>
    <row r="25" spans="1:16" x14ac:dyDescent="0.2">
      <c r="A25" s="4"/>
      <c r="B25" s="5"/>
      <c r="C25" s="5"/>
      <c r="D25" s="6"/>
      <c r="E25" s="7"/>
      <c r="F25" s="8"/>
      <c r="G25" s="8"/>
      <c r="H25" s="8"/>
      <c r="I25" s="8"/>
      <c r="J25" s="8"/>
      <c r="K25" s="5"/>
      <c r="L25" s="5"/>
      <c r="M25" s="5"/>
      <c r="N25" s="5"/>
      <c r="O25" s="5"/>
      <c r="P25" s="9"/>
    </row>
    <row r="26" spans="1:16" x14ac:dyDescent="0.2">
      <c r="A26" s="4"/>
      <c r="B26" s="5"/>
      <c r="C26" s="5"/>
      <c r="D26" s="6"/>
      <c r="E26" s="7"/>
      <c r="F26" s="8" t="s">
        <v>78</v>
      </c>
      <c r="G26" s="8" t="s">
        <v>79</v>
      </c>
      <c r="H26" s="8"/>
      <c r="I26" s="8"/>
      <c r="J26" s="8"/>
      <c r="K26" s="5"/>
      <c r="L26" s="5"/>
      <c r="M26" s="5"/>
      <c r="N26" s="5"/>
      <c r="O26" s="5"/>
      <c r="P26" s="9"/>
    </row>
    <row r="27" spans="1:16" x14ac:dyDescent="0.2">
      <c r="A27" s="4"/>
      <c r="B27" s="5"/>
      <c r="C27" s="5"/>
      <c r="D27" s="6"/>
      <c r="E27" s="7"/>
      <c r="F27" s="8"/>
      <c r="G27" s="8"/>
      <c r="H27" s="8"/>
      <c r="I27" s="8"/>
      <c r="J27" s="8"/>
      <c r="K27" s="5"/>
      <c r="L27" s="5"/>
      <c r="M27" s="5"/>
      <c r="N27" s="5"/>
      <c r="O27" s="5"/>
      <c r="P27" s="9"/>
    </row>
    <row r="28" spans="1:16" x14ac:dyDescent="0.2">
      <c r="A28" s="10"/>
      <c r="B28" s="5"/>
      <c r="C28" s="5"/>
      <c r="D28" s="6"/>
      <c r="E28" s="7"/>
      <c r="F28" s="8"/>
      <c r="G28" s="11"/>
      <c r="H28" s="11"/>
      <c r="I28" s="8"/>
      <c r="J28" s="8"/>
      <c r="K28" s="5"/>
      <c r="L28" s="5"/>
      <c r="M28" s="5"/>
      <c r="N28" s="5"/>
      <c r="O28" s="5"/>
      <c r="P28" s="9"/>
    </row>
    <row r="29" spans="1:16" x14ac:dyDescent="0.2">
      <c r="A29" s="4"/>
      <c r="B29" s="5"/>
      <c r="C29" s="5"/>
      <c r="D29" s="6"/>
      <c r="E29" s="7"/>
      <c r="F29" s="8"/>
      <c r="G29" s="8"/>
      <c r="H29" s="8"/>
      <c r="I29" s="8"/>
      <c r="J29" s="8"/>
      <c r="K29" s="5"/>
      <c r="L29" s="5"/>
      <c r="M29" s="5"/>
      <c r="N29" s="5"/>
      <c r="O29" s="5"/>
      <c r="P29" s="9"/>
    </row>
    <row r="30" spans="1:16" x14ac:dyDescent="0.2">
      <c r="A30" s="4"/>
      <c r="B30" s="5"/>
      <c r="C30" s="5"/>
      <c r="D30" s="6"/>
      <c r="E30" s="7"/>
      <c r="F30" s="8"/>
      <c r="G30" s="8"/>
      <c r="H30" s="8"/>
      <c r="I30" s="8"/>
      <c r="J30" s="8"/>
      <c r="K30" s="5"/>
      <c r="L30" s="5"/>
      <c r="M30" s="5"/>
      <c r="N30" s="5"/>
      <c r="O30" s="5"/>
      <c r="P30" s="9"/>
    </row>
    <row r="31" spans="1:16" x14ac:dyDescent="0.2">
      <c r="A31" s="4"/>
      <c r="B31" s="5"/>
      <c r="C31" s="5"/>
      <c r="D31" s="6"/>
      <c r="E31" s="7"/>
      <c r="F31" s="8"/>
      <c r="G31" s="8"/>
      <c r="H31" s="8"/>
      <c r="I31" s="8"/>
      <c r="J31" s="8"/>
      <c r="K31" s="5"/>
      <c r="L31" s="5"/>
      <c r="M31" s="5"/>
      <c r="N31" s="5"/>
      <c r="O31" s="5"/>
      <c r="P31" s="9"/>
    </row>
    <row r="32" spans="1:16" x14ac:dyDescent="0.2">
      <c r="A32" s="4"/>
      <c r="B32" s="5"/>
      <c r="C32" s="5"/>
      <c r="D32" s="6"/>
      <c r="E32" s="7"/>
      <c r="F32" s="8"/>
      <c r="G32" s="8"/>
      <c r="H32" s="8"/>
      <c r="I32" s="8"/>
      <c r="J32" s="8"/>
      <c r="K32" s="5"/>
      <c r="L32" s="5"/>
      <c r="M32" s="5"/>
      <c r="N32" s="5"/>
      <c r="O32" s="5"/>
      <c r="P32" s="9"/>
    </row>
    <row r="33" spans="1:16" x14ac:dyDescent="0.2">
      <c r="A33" s="4"/>
      <c r="B33" s="5"/>
      <c r="C33" s="5"/>
      <c r="D33" s="6"/>
      <c r="E33" s="7"/>
      <c r="F33" s="8"/>
      <c r="G33" s="8"/>
      <c r="H33" s="8"/>
      <c r="I33" s="8"/>
      <c r="J33" s="8"/>
      <c r="K33" s="5"/>
      <c r="L33" s="5"/>
      <c r="M33" s="5"/>
      <c r="N33" s="5"/>
      <c r="O33" s="5"/>
      <c r="P33" s="9"/>
    </row>
    <row r="34" spans="1:16" x14ac:dyDescent="0.2">
      <c r="A34" s="10"/>
      <c r="B34" s="5"/>
      <c r="C34" s="5"/>
      <c r="D34" s="6"/>
      <c r="E34" s="7"/>
      <c r="F34" s="8"/>
      <c r="G34" s="11"/>
      <c r="H34" s="11"/>
      <c r="I34" s="8"/>
      <c r="J34" s="8"/>
      <c r="K34" s="5"/>
      <c r="L34" s="5"/>
      <c r="M34" s="5"/>
      <c r="N34" s="5"/>
      <c r="O34" s="5"/>
      <c r="P34" s="9"/>
    </row>
    <row r="35" spans="1:16" x14ac:dyDescent="0.2">
      <c r="A35" s="4"/>
      <c r="B35" s="5"/>
      <c r="C35" s="5"/>
      <c r="D35" s="6"/>
      <c r="E35" s="7"/>
      <c r="F35" s="8"/>
      <c r="G35" s="8"/>
      <c r="H35" s="8"/>
      <c r="I35" s="8"/>
      <c r="J35" s="8"/>
      <c r="K35" s="5"/>
      <c r="L35" s="5"/>
      <c r="M35" s="5"/>
      <c r="N35" s="5"/>
      <c r="O35" s="5"/>
      <c r="P35" s="9"/>
    </row>
    <row r="36" spans="1:16" x14ac:dyDescent="0.2">
      <c r="A36" s="4"/>
      <c r="B36" s="5"/>
      <c r="C36" s="5"/>
      <c r="D36" s="6"/>
      <c r="E36" s="7"/>
      <c r="F36" s="8"/>
      <c r="G36" s="8"/>
      <c r="H36" s="8"/>
      <c r="I36" s="8"/>
      <c r="J36" s="8"/>
      <c r="K36" s="5"/>
      <c r="L36" s="5"/>
      <c r="M36" s="5"/>
      <c r="N36" s="5"/>
      <c r="O36" s="5"/>
      <c r="P36" s="9"/>
    </row>
    <row r="37" spans="1:16" x14ac:dyDescent="0.2">
      <c r="A37" s="4"/>
      <c r="B37" s="5"/>
      <c r="C37" s="5"/>
      <c r="D37" s="6"/>
      <c r="E37" s="7"/>
      <c r="F37" s="8"/>
      <c r="G37" s="8"/>
      <c r="H37" s="8"/>
      <c r="I37" s="8"/>
      <c r="J37" s="8"/>
      <c r="K37" s="5"/>
      <c r="L37" s="5"/>
      <c r="M37" s="5"/>
      <c r="N37" s="5"/>
      <c r="O37" s="5"/>
      <c r="P37" s="9"/>
    </row>
    <row r="38" spans="1:16" x14ac:dyDescent="0.2">
      <c r="A38" s="4"/>
      <c r="B38" s="5"/>
      <c r="C38" s="5"/>
      <c r="D38" s="6"/>
      <c r="E38" s="7"/>
      <c r="F38" s="8"/>
      <c r="G38" s="8"/>
      <c r="H38" s="8"/>
      <c r="I38" s="8"/>
      <c r="J38" s="8"/>
      <c r="K38" s="5"/>
      <c r="L38" s="5"/>
      <c r="M38" s="5"/>
      <c r="N38" s="5"/>
      <c r="O38" s="5"/>
      <c r="P38" s="9"/>
    </row>
    <row r="39" spans="1:16" x14ac:dyDescent="0.2">
      <c r="A39" s="4"/>
      <c r="B39" s="5"/>
      <c r="C39" s="5"/>
      <c r="D39" s="6"/>
      <c r="E39" s="7"/>
      <c r="F39" s="8"/>
      <c r="G39" s="8"/>
      <c r="H39" s="8"/>
      <c r="I39" s="8"/>
      <c r="J39" s="8"/>
      <c r="K39" s="5"/>
      <c r="L39" s="5"/>
      <c r="M39" s="5"/>
      <c r="N39" s="5"/>
      <c r="O39" s="5"/>
      <c r="P39" s="9"/>
    </row>
    <row r="40" spans="1:16" x14ac:dyDescent="0.2">
      <c r="A40" s="10"/>
      <c r="B40" s="5"/>
      <c r="C40" s="5"/>
      <c r="D40" s="6"/>
      <c r="E40" s="7"/>
      <c r="F40" s="8"/>
      <c r="G40" s="11"/>
      <c r="H40" s="11"/>
      <c r="I40" s="8"/>
      <c r="J40" s="8"/>
      <c r="K40" s="5"/>
      <c r="L40" s="5"/>
      <c r="M40" s="5"/>
      <c r="N40" s="5"/>
      <c r="O40" s="5"/>
      <c r="P40" s="9"/>
    </row>
    <row r="41" spans="1:16" x14ac:dyDescent="0.2">
      <c r="A41" s="4"/>
      <c r="B41" s="5"/>
      <c r="C41" s="5"/>
      <c r="D41" s="6"/>
      <c r="E41" s="7"/>
      <c r="F41" s="8"/>
      <c r="G41" s="8"/>
      <c r="H41" s="8"/>
      <c r="I41" s="8"/>
      <c r="J41" s="8"/>
      <c r="K41" s="5"/>
      <c r="L41" s="5"/>
      <c r="M41" s="5"/>
      <c r="N41" s="5"/>
      <c r="O41" s="5"/>
      <c r="P41" s="9"/>
    </row>
    <row r="42" spans="1:16" x14ac:dyDescent="0.2">
      <c r="A42" s="4"/>
      <c r="B42" s="5"/>
      <c r="C42" s="5"/>
      <c r="D42" s="6"/>
      <c r="E42" s="7"/>
      <c r="F42" s="8"/>
      <c r="G42" s="8"/>
      <c r="H42" s="8"/>
      <c r="I42" s="8"/>
      <c r="J42" s="8"/>
      <c r="K42" s="5"/>
      <c r="L42" s="5"/>
      <c r="M42" s="5"/>
      <c r="N42" s="5"/>
      <c r="O42" s="5"/>
      <c r="P42" s="9"/>
    </row>
    <row r="43" spans="1:16" x14ac:dyDescent="0.2">
      <c r="A43" s="4"/>
      <c r="B43" s="5"/>
      <c r="C43" s="5"/>
      <c r="D43" s="6"/>
      <c r="E43" s="7"/>
      <c r="F43" s="8"/>
      <c r="G43" s="8"/>
      <c r="H43" s="8"/>
      <c r="I43" s="8"/>
      <c r="J43" s="8"/>
      <c r="K43" s="5"/>
      <c r="L43" s="5"/>
      <c r="M43" s="5"/>
      <c r="N43" s="5"/>
      <c r="O43" s="5"/>
      <c r="P43" s="9"/>
    </row>
    <row r="44" spans="1:16" x14ac:dyDescent="0.2">
      <c r="A44" s="4"/>
      <c r="B44" s="5"/>
      <c r="C44" s="5"/>
      <c r="D44" s="6"/>
      <c r="E44" s="7"/>
      <c r="F44" s="8"/>
      <c r="G44" s="8"/>
      <c r="H44" s="8"/>
      <c r="I44" s="8"/>
      <c r="J44" s="8"/>
      <c r="K44" s="5"/>
      <c r="L44" s="5"/>
      <c r="M44" s="5"/>
      <c r="N44" s="5"/>
      <c r="O44" s="5"/>
      <c r="P44" s="9"/>
    </row>
    <row r="45" spans="1:16" x14ac:dyDescent="0.2">
      <c r="A45" s="4"/>
      <c r="B45" s="5"/>
      <c r="C45" s="5"/>
      <c r="D45" s="6"/>
      <c r="E45" s="7"/>
      <c r="F45" s="8"/>
      <c r="G45" s="8"/>
      <c r="H45" s="8"/>
      <c r="I45" s="8"/>
      <c r="J45" s="8"/>
      <c r="K45" s="5"/>
      <c r="L45" s="5"/>
      <c r="M45" s="5"/>
      <c r="N45" s="5"/>
      <c r="O45" s="5"/>
      <c r="P45" s="9"/>
    </row>
    <row r="46" spans="1:16" x14ac:dyDescent="0.2">
      <c r="A46" s="10"/>
      <c r="B46" s="5"/>
      <c r="C46" s="5"/>
      <c r="D46" s="6"/>
      <c r="E46" s="7"/>
      <c r="F46" s="8"/>
      <c r="G46" s="11"/>
      <c r="H46" s="11"/>
      <c r="I46" s="8"/>
      <c r="J46" s="8"/>
      <c r="K46" s="5"/>
      <c r="L46" s="5"/>
      <c r="M46" s="5"/>
      <c r="N46" s="5"/>
      <c r="O46" s="5"/>
      <c r="P46" s="9"/>
    </row>
    <row r="47" spans="1:16" x14ac:dyDescent="0.2">
      <c r="A47" s="4"/>
      <c r="B47" s="5"/>
      <c r="C47" s="5"/>
      <c r="D47" s="6"/>
      <c r="E47" s="7"/>
      <c r="F47" s="8"/>
      <c r="G47" s="8"/>
      <c r="H47" s="8"/>
      <c r="I47" s="8"/>
      <c r="J47" s="8"/>
      <c r="K47" s="5"/>
      <c r="L47" s="5"/>
      <c r="M47" s="5"/>
      <c r="N47" s="5"/>
      <c r="O47" s="5"/>
      <c r="P47" s="9"/>
    </row>
    <row r="48" spans="1:16" x14ac:dyDescent="0.2">
      <c r="A48" s="4"/>
      <c r="B48" s="5"/>
      <c r="C48" s="5"/>
      <c r="D48" s="6"/>
      <c r="E48" s="7"/>
      <c r="F48" s="8"/>
      <c r="G48" s="8"/>
      <c r="H48" s="8"/>
      <c r="I48" s="8"/>
      <c r="J48" s="8"/>
      <c r="K48" s="5"/>
      <c r="L48" s="5"/>
      <c r="M48" s="5"/>
      <c r="N48" s="5"/>
      <c r="O48" s="5"/>
      <c r="P48" s="9"/>
    </row>
    <row r="49" spans="1:16" x14ac:dyDescent="0.2">
      <c r="A49" s="4"/>
      <c r="B49" s="5"/>
      <c r="C49" s="5"/>
      <c r="D49" s="6"/>
      <c r="E49" s="7"/>
      <c r="F49" s="8"/>
      <c r="G49" s="8"/>
      <c r="H49" s="8"/>
      <c r="I49" s="8"/>
      <c r="J49" s="8"/>
      <c r="K49" s="5"/>
      <c r="L49" s="5"/>
      <c r="M49" s="5"/>
      <c r="N49" s="5"/>
      <c r="O49" s="5"/>
      <c r="P49" s="9"/>
    </row>
    <row r="50" spans="1:16" x14ac:dyDescent="0.2">
      <c r="A50" s="4"/>
      <c r="B50" s="5"/>
      <c r="C50" s="5"/>
      <c r="D50" s="6"/>
      <c r="E50" s="7"/>
      <c r="F50" s="8"/>
      <c r="G50" s="8"/>
      <c r="H50" s="8"/>
      <c r="I50" s="8"/>
      <c r="J50" s="8"/>
      <c r="K50" s="5"/>
      <c r="L50" s="5"/>
      <c r="M50" s="5"/>
      <c r="N50" s="5"/>
      <c r="O50" s="5"/>
      <c r="P50" s="9"/>
    </row>
    <row r="51" spans="1:16" x14ac:dyDescent="0.2">
      <c r="A51" s="4"/>
      <c r="B51" s="5"/>
      <c r="C51" s="5"/>
      <c r="D51" s="6"/>
      <c r="E51" s="7"/>
      <c r="F51" s="8"/>
      <c r="G51" s="8"/>
      <c r="H51" s="8"/>
      <c r="I51" s="8"/>
      <c r="J51" s="8"/>
      <c r="K51" s="5"/>
      <c r="L51" s="5"/>
      <c r="M51" s="5"/>
      <c r="N51" s="5"/>
      <c r="O51" s="5"/>
      <c r="P51" s="9"/>
    </row>
    <row r="52" spans="1:16" x14ac:dyDescent="0.2">
      <c r="A52" s="10"/>
      <c r="B52" s="5"/>
      <c r="C52" s="5"/>
      <c r="D52" s="6"/>
      <c r="E52" s="7"/>
      <c r="F52" s="8"/>
      <c r="G52" s="11"/>
      <c r="H52" s="11"/>
      <c r="I52" s="8"/>
      <c r="J52" s="8"/>
      <c r="K52" s="5"/>
      <c r="L52" s="5"/>
      <c r="M52" s="5"/>
      <c r="N52" s="5"/>
      <c r="O52" s="5"/>
      <c r="P52" s="9"/>
    </row>
    <row r="53" spans="1:16" x14ac:dyDescent="0.2">
      <c r="A53" s="4"/>
      <c r="B53" s="5"/>
      <c r="C53" s="5"/>
      <c r="D53" s="6"/>
      <c r="E53" s="7"/>
      <c r="F53" s="8"/>
      <c r="G53" s="8"/>
      <c r="H53" s="8"/>
      <c r="I53" s="8"/>
      <c r="J53" s="8"/>
      <c r="K53" s="5"/>
      <c r="L53" s="5"/>
      <c r="M53" s="5"/>
      <c r="N53" s="5"/>
      <c r="O53" s="5"/>
      <c r="P53" s="9"/>
    </row>
    <row r="54" spans="1:16" x14ac:dyDescent="0.2">
      <c r="A54" s="4"/>
      <c r="B54" s="5"/>
      <c r="C54" s="5"/>
      <c r="D54" s="6"/>
      <c r="E54" s="7"/>
      <c r="F54" s="8"/>
      <c r="G54" s="8"/>
      <c r="H54" s="8"/>
      <c r="I54" s="8"/>
      <c r="J54" s="8"/>
      <c r="K54" s="5"/>
      <c r="L54" s="5"/>
      <c r="M54" s="5"/>
      <c r="N54" s="5"/>
      <c r="O54" s="5"/>
      <c r="P54" s="9"/>
    </row>
    <row r="55" spans="1:16" x14ac:dyDescent="0.2">
      <c r="A55" s="4"/>
      <c r="B55" s="5"/>
      <c r="C55" s="5"/>
      <c r="D55" s="6"/>
      <c r="E55" s="7"/>
      <c r="F55" s="8"/>
      <c r="G55" s="8"/>
      <c r="H55" s="8"/>
      <c r="I55" s="8"/>
      <c r="J55" s="8"/>
      <c r="K55" s="5"/>
      <c r="L55" s="5"/>
      <c r="M55" s="5"/>
      <c r="N55" s="5"/>
      <c r="O55" s="5"/>
      <c r="P55" s="9"/>
    </row>
    <row r="56" spans="1:16" x14ac:dyDescent="0.2">
      <c r="A56" s="4"/>
      <c r="B56" s="5"/>
      <c r="C56" s="5"/>
      <c r="D56" s="6"/>
      <c r="E56" s="7"/>
      <c r="F56" s="8"/>
      <c r="G56" s="8"/>
      <c r="H56" s="8"/>
      <c r="I56" s="8"/>
      <c r="J56" s="8"/>
      <c r="K56" s="5"/>
      <c r="L56" s="5"/>
      <c r="M56" s="5"/>
      <c r="N56" s="5"/>
      <c r="O56" s="5"/>
      <c r="P56" s="9"/>
    </row>
    <row r="57" spans="1:16" x14ac:dyDescent="0.2">
      <c r="A57" s="4"/>
      <c r="B57" s="5"/>
      <c r="C57" s="5"/>
      <c r="D57" s="6"/>
      <c r="E57" s="7"/>
      <c r="F57" s="8"/>
      <c r="G57" s="8"/>
      <c r="H57" s="8"/>
      <c r="I57" s="8"/>
      <c r="J57" s="8"/>
      <c r="K57" s="5"/>
      <c r="L57" s="5"/>
      <c r="M57" s="5"/>
      <c r="N57" s="5"/>
      <c r="O57" s="5"/>
      <c r="P57" s="9"/>
    </row>
    <row r="58" spans="1:16" x14ac:dyDescent="0.2">
      <c r="A58" s="10"/>
      <c r="B58" s="5"/>
      <c r="C58" s="5"/>
      <c r="D58" s="6"/>
      <c r="E58" s="7"/>
      <c r="F58" s="8"/>
      <c r="G58" s="11"/>
      <c r="H58" s="11"/>
      <c r="I58" s="8"/>
      <c r="J58" s="8"/>
      <c r="K58" s="5"/>
      <c r="L58" s="5"/>
      <c r="M58" s="5"/>
      <c r="N58" s="5"/>
      <c r="O58" s="5"/>
      <c r="P58" s="9"/>
    </row>
    <row r="59" spans="1:16" x14ac:dyDescent="0.2">
      <c r="A59" s="4"/>
      <c r="B59" s="5"/>
      <c r="C59" s="5"/>
      <c r="D59" s="6"/>
      <c r="E59" s="7"/>
      <c r="F59" s="8"/>
      <c r="G59" s="8"/>
      <c r="H59" s="8"/>
      <c r="I59" s="8"/>
      <c r="J59" s="8"/>
      <c r="K59" s="5"/>
      <c r="L59" s="5"/>
      <c r="M59" s="5"/>
      <c r="N59" s="5"/>
      <c r="O59" s="5"/>
      <c r="P59" s="9"/>
    </row>
    <row r="60" spans="1:16" x14ac:dyDescent="0.2">
      <c r="A60" s="4"/>
      <c r="B60" s="5"/>
      <c r="C60" s="5"/>
      <c r="D60" s="6"/>
      <c r="E60" s="7"/>
      <c r="F60" s="8"/>
      <c r="G60" s="8"/>
      <c r="H60" s="8"/>
      <c r="I60" s="8"/>
      <c r="J60" s="8"/>
      <c r="K60" s="5"/>
      <c r="L60" s="5"/>
      <c r="M60" s="5"/>
      <c r="N60" s="5"/>
      <c r="O60" s="5"/>
      <c r="P60" s="9"/>
    </row>
    <row r="61" spans="1:16" x14ac:dyDescent="0.2">
      <c r="A61" s="4"/>
      <c r="B61" s="5"/>
      <c r="C61" s="5"/>
      <c r="D61" s="6"/>
      <c r="E61" s="7"/>
      <c r="F61" s="8"/>
      <c r="G61" s="8"/>
      <c r="H61" s="8"/>
      <c r="I61" s="8"/>
      <c r="J61" s="8"/>
      <c r="K61" s="5"/>
      <c r="L61" s="5"/>
      <c r="M61" s="5"/>
      <c r="N61" s="5"/>
      <c r="O61" s="5"/>
      <c r="P61" s="9"/>
    </row>
    <row r="62" spans="1:16" x14ac:dyDescent="0.2">
      <c r="A62" s="4"/>
      <c r="B62" s="5"/>
      <c r="C62" s="5"/>
      <c r="D62" s="6"/>
      <c r="E62" s="7"/>
      <c r="F62" s="8"/>
      <c r="G62" s="8"/>
      <c r="H62" s="8"/>
      <c r="I62" s="8"/>
      <c r="J62" s="8"/>
      <c r="K62" s="5"/>
      <c r="L62" s="5"/>
      <c r="M62" s="5"/>
      <c r="N62" s="5"/>
      <c r="O62" s="5"/>
      <c r="P62" s="9"/>
    </row>
    <row r="63" spans="1:16" x14ac:dyDescent="0.2">
      <c r="A63" s="4"/>
      <c r="B63" s="5"/>
      <c r="C63" s="5"/>
      <c r="D63" s="6"/>
      <c r="E63" s="7"/>
      <c r="F63" s="8"/>
      <c r="G63" s="8"/>
      <c r="H63" s="8"/>
      <c r="I63" s="8"/>
      <c r="J63" s="8"/>
      <c r="K63" s="5"/>
      <c r="L63" s="5"/>
      <c r="M63" s="5"/>
      <c r="N63" s="5"/>
      <c r="O63" s="5"/>
      <c r="P63" s="9"/>
    </row>
    <row r="64" spans="1:16" x14ac:dyDescent="0.2">
      <c r="A64" s="4"/>
      <c r="B64" s="5"/>
      <c r="C64" s="5"/>
      <c r="D64" s="6"/>
      <c r="E64" s="7"/>
      <c r="F64" s="8"/>
      <c r="G64" s="8"/>
      <c r="H64" s="8"/>
      <c r="I64" s="8"/>
      <c r="J64" s="8"/>
      <c r="K64" s="5"/>
      <c r="L64" s="5"/>
      <c r="M64" s="5"/>
      <c r="N64" s="5"/>
      <c r="O64" s="5"/>
      <c r="P64" s="9"/>
    </row>
    <row r="65" spans="1:16" x14ac:dyDescent="0.2">
      <c r="A65" s="74" t="s">
        <v>8</v>
      </c>
      <c r="B65" s="75"/>
      <c r="C65" s="75"/>
      <c r="D65" s="75"/>
      <c r="E65" s="75"/>
      <c r="F65" s="75"/>
      <c r="G65" s="75"/>
      <c r="H65" s="75"/>
      <c r="I65" s="75"/>
      <c r="J65" s="75"/>
      <c r="K65" s="75"/>
      <c r="L65" s="75"/>
      <c r="M65" s="75"/>
      <c r="N65" s="75"/>
      <c r="O65" s="75"/>
      <c r="P65" s="75"/>
    </row>
    <row r="66" spans="1:16" x14ac:dyDescent="0.2">
      <c r="A66" s="67" t="s">
        <v>9</v>
      </c>
      <c r="B66" s="68"/>
      <c r="C66" s="68"/>
      <c r="D66" s="68"/>
      <c r="E66" s="68"/>
      <c r="F66" s="68"/>
      <c r="G66" s="68"/>
      <c r="H66" s="68"/>
      <c r="I66" s="68"/>
      <c r="J66" s="68"/>
      <c r="K66" s="68"/>
      <c r="L66" s="68"/>
      <c r="M66" s="68"/>
      <c r="N66" s="68"/>
      <c r="O66" s="68"/>
      <c r="P66" s="68"/>
    </row>
    <row r="67" spans="1:16" x14ac:dyDescent="0.2">
      <c r="A67" s="67" t="s">
        <v>10</v>
      </c>
      <c r="B67" s="68"/>
      <c r="C67" s="68"/>
      <c r="D67" s="68"/>
      <c r="E67" s="68"/>
      <c r="F67" s="68"/>
      <c r="G67" s="68"/>
      <c r="H67" s="68"/>
      <c r="I67" s="68"/>
      <c r="J67" s="68"/>
      <c r="K67" s="68"/>
      <c r="L67" s="68"/>
      <c r="M67" s="68"/>
      <c r="N67" s="68"/>
      <c r="O67" s="68"/>
      <c r="P67" s="68"/>
    </row>
  </sheetData>
  <mergeCells count="6">
    <mergeCell ref="A67:P67"/>
    <mergeCell ref="B2:I2"/>
    <mergeCell ref="A1:H1"/>
    <mergeCell ref="A2:A3"/>
    <mergeCell ref="A65:P65"/>
    <mergeCell ref="A66:P66"/>
  </mergeCells>
  <phoneticPr fontId="6"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257B-89CF-F142-85A1-04B9ED574EC6}">
  <dimension ref="A3:M26"/>
  <sheetViews>
    <sheetView zoomScale="89" workbookViewId="0">
      <selection activeCell="N22" sqref="N22"/>
    </sheetView>
  </sheetViews>
  <sheetFormatPr baseColWidth="10" defaultRowHeight="16" x14ac:dyDescent="0.2"/>
  <sheetData>
    <row r="3" spans="2:13" ht="30" x14ac:dyDescent="0.2">
      <c r="C3" s="52" t="s">
        <v>20</v>
      </c>
      <c r="D3" s="53" t="s">
        <v>19</v>
      </c>
      <c r="E3" s="54" t="s">
        <v>18</v>
      </c>
      <c r="F3" s="53" t="s">
        <v>17</v>
      </c>
      <c r="G3" s="54" t="s">
        <v>16</v>
      </c>
      <c r="H3" s="53" t="s">
        <v>15</v>
      </c>
      <c r="I3" s="54" t="s">
        <v>14</v>
      </c>
      <c r="J3" s="53" t="s">
        <v>13</v>
      </c>
      <c r="K3" s="55" t="s">
        <v>12</v>
      </c>
      <c r="L3" s="53" t="s">
        <v>11</v>
      </c>
      <c r="M3" s="54" t="s">
        <v>21</v>
      </c>
    </row>
    <row r="4" spans="2:13" x14ac:dyDescent="0.2">
      <c r="B4" s="31" t="s">
        <v>1</v>
      </c>
      <c r="C4" s="56">
        <v>9569</v>
      </c>
      <c r="D4" s="59">
        <v>8833</v>
      </c>
      <c r="E4" s="62">
        <v>8355</v>
      </c>
      <c r="F4" s="59">
        <v>7612</v>
      </c>
      <c r="G4" s="62">
        <v>9826</v>
      </c>
      <c r="H4" s="59">
        <v>8658</v>
      </c>
      <c r="I4" s="62">
        <v>7799</v>
      </c>
      <c r="J4" s="59">
        <v>7375</v>
      </c>
      <c r="K4" s="62">
        <v>6696</v>
      </c>
      <c r="L4" s="59">
        <v>8300</v>
      </c>
      <c r="M4" s="62">
        <v>8963</v>
      </c>
    </row>
    <row r="5" spans="2:13" x14ac:dyDescent="0.2">
      <c r="B5" t="s">
        <v>2</v>
      </c>
      <c r="C5" s="56">
        <v>17601</v>
      </c>
      <c r="D5" s="59">
        <v>15599</v>
      </c>
      <c r="E5" s="62">
        <v>15203</v>
      </c>
      <c r="F5" s="59">
        <v>13690</v>
      </c>
      <c r="G5" s="62">
        <v>19663</v>
      </c>
      <c r="H5" s="59">
        <v>15912</v>
      </c>
      <c r="I5" s="62">
        <v>13682</v>
      </c>
      <c r="J5" s="59">
        <v>13516</v>
      </c>
      <c r="K5" s="62">
        <v>13263</v>
      </c>
      <c r="L5" s="59">
        <v>15269</v>
      </c>
      <c r="M5" s="62">
        <v>16006</v>
      </c>
    </row>
    <row r="6" spans="2:13" x14ac:dyDescent="0.2">
      <c r="B6" t="s">
        <v>3</v>
      </c>
      <c r="C6" s="56">
        <v>32794</v>
      </c>
      <c r="D6" s="59">
        <v>30902</v>
      </c>
      <c r="E6" s="62">
        <v>26747</v>
      </c>
      <c r="F6" s="59">
        <v>28744</v>
      </c>
      <c r="G6" s="62">
        <v>37072</v>
      </c>
      <c r="H6" s="59">
        <v>32190</v>
      </c>
      <c r="I6" s="62">
        <v>27094</v>
      </c>
      <c r="J6" s="59">
        <v>25522</v>
      </c>
      <c r="K6" s="62">
        <v>23016</v>
      </c>
      <c r="L6" s="59">
        <v>31218</v>
      </c>
      <c r="M6" s="62">
        <v>31921</v>
      </c>
    </row>
    <row r="7" spans="2:13" x14ac:dyDescent="0.2">
      <c r="B7" t="s">
        <v>4</v>
      </c>
      <c r="C7" s="56">
        <v>46486</v>
      </c>
      <c r="D7" s="59">
        <v>41850</v>
      </c>
      <c r="E7" s="62">
        <v>35678</v>
      </c>
      <c r="F7" s="59">
        <v>34981</v>
      </c>
      <c r="G7" s="62">
        <v>49044</v>
      </c>
      <c r="H7" s="59">
        <v>39802</v>
      </c>
      <c r="I7" s="62">
        <v>35656</v>
      </c>
      <c r="J7" s="59">
        <v>33237</v>
      </c>
      <c r="K7" s="62">
        <v>29863</v>
      </c>
      <c r="L7" s="59">
        <v>41436</v>
      </c>
      <c r="M7" s="62">
        <v>41153</v>
      </c>
    </row>
    <row r="8" spans="2:13" x14ac:dyDescent="0.2">
      <c r="B8" t="s">
        <v>5</v>
      </c>
      <c r="C8" s="57">
        <v>62077</v>
      </c>
      <c r="D8" s="60">
        <v>49986</v>
      </c>
      <c r="E8" s="63">
        <v>49626</v>
      </c>
      <c r="F8" s="60">
        <v>46657</v>
      </c>
      <c r="G8" s="63">
        <v>57958</v>
      </c>
      <c r="H8" s="60">
        <v>52431</v>
      </c>
      <c r="I8" s="63">
        <v>45317</v>
      </c>
      <c r="J8" s="60">
        <v>46227</v>
      </c>
      <c r="K8" s="63">
        <v>42964</v>
      </c>
      <c r="L8" s="60">
        <v>55958</v>
      </c>
      <c r="M8" s="63">
        <v>51264</v>
      </c>
    </row>
    <row r="9" spans="2:13" x14ac:dyDescent="0.2">
      <c r="B9" t="s">
        <v>6</v>
      </c>
      <c r="C9" s="57">
        <v>61342</v>
      </c>
      <c r="D9" s="60">
        <v>50715</v>
      </c>
      <c r="E9" s="63">
        <v>54416</v>
      </c>
      <c r="F9" s="60">
        <v>47755</v>
      </c>
      <c r="G9" s="63">
        <v>62028</v>
      </c>
      <c r="H9" s="60">
        <v>56913</v>
      </c>
      <c r="I9" s="63">
        <v>47957</v>
      </c>
      <c r="J9" s="60">
        <v>51386</v>
      </c>
      <c r="K9" s="63">
        <v>50472</v>
      </c>
      <c r="L9" s="60">
        <v>56441</v>
      </c>
      <c r="M9" s="63">
        <v>54115</v>
      </c>
    </row>
    <row r="10" spans="2:13" x14ac:dyDescent="0.2">
      <c r="B10" t="s">
        <v>7</v>
      </c>
      <c r="C10" s="58">
        <v>61602</v>
      </c>
      <c r="D10" s="61">
        <v>50554</v>
      </c>
      <c r="E10" s="64">
        <v>55443</v>
      </c>
      <c r="F10" s="61">
        <v>47984</v>
      </c>
      <c r="G10" s="64">
        <v>62200</v>
      </c>
      <c r="H10" s="61">
        <v>57346</v>
      </c>
      <c r="I10" s="64">
        <v>48293</v>
      </c>
      <c r="J10" s="61">
        <v>52338</v>
      </c>
      <c r="K10" s="64">
        <v>51618</v>
      </c>
      <c r="L10" s="61">
        <v>57000</v>
      </c>
      <c r="M10" s="64">
        <v>54998</v>
      </c>
    </row>
    <row r="20" spans="1:1" x14ac:dyDescent="0.2">
      <c r="A20" s="31" t="s">
        <v>1</v>
      </c>
    </row>
    <row r="21" spans="1:1" x14ac:dyDescent="0.2">
      <c r="A21" t="s">
        <v>2</v>
      </c>
    </row>
    <row r="22" spans="1:1" x14ac:dyDescent="0.2">
      <c r="A22" t="s">
        <v>3</v>
      </c>
    </row>
    <row r="23" spans="1:1" x14ac:dyDescent="0.2">
      <c r="A23" t="s">
        <v>4</v>
      </c>
    </row>
    <row r="24" spans="1:1" x14ac:dyDescent="0.2">
      <c r="A24" t="s">
        <v>5</v>
      </c>
    </row>
    <row r="25" spans="1:1" x14ac:dyDescent="0.2">
      <c r="A25" t="s">
        <v>6</v>
      </c>
    </row>
    <row r="26" spans="1:1" x14ac:dyDescent="0.2">
      <c r="A26" t="s">
        <v>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Instructions</vt:lpstr>
      <vt:lpstr>Data context</vt:lpstr>
      <vt:lpstr>Memo objectives</vt:lpstr>
      <vt:lpstr>Design discussion</vt:lpstr>
      <vt:lpstr>Original data</vt:lpstr>
      <vt:lpstr>Table</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J Knauss</dc:creator>
  <cp:lastModifiedBy>Simon J Knauss</cp:lastModifiedBy>
  <dcterms:created xsi:type="dcterms:W3CDTF">2022-03-18T19:47:34Z</dcterms:created>
  <dcterms:modified xsi:type="dcterms:W3CDTF">2022-04-08T05:53:02Z</dcterms:modified>
</cp:coreProperties>
</file>