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0" yWindow="-105" windowWidth="25680" windowHeight="11820" activeTab="8"/>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r:id="rId9"/>
    <sheet name="Legend" sheetId="10" r:id="rId10"/>
    <sheet name="Data- TO BE HIDDEN" sheetId="11" state="hidden" r:id="rId11"/>
    <sheet name="ReportInformation" sheetId="12" state="hidden" r:id="rId12"/>
    <sheet name="10.Assets" sheetId="13" r:id="rId13"/>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HIDDEN'!$C$2:$C$8</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'9.Finance'!$AE$24</definedName>
    <definedName name="FINANCESTART">'9.Finance'!$G$21</definedName>
    <definedName name="ISSUELIGHT">'3.Issues'!$K$28</definedName>
    <definedName name="ISSUESTART">'3.Issues'!$B$19</definedName>
    <definedName name="LastDateReport">'1.Header'!$G$16</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'7.Measures'!$B$11:$R$35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YesNo">'Data- TO BE HIDDEN'!$E$2:$E$3</definedName>
  </definedNames>
  <calcPr calcId="125725"/>
</workbook>
</file>

<file path=xl/calcChain.xml><?xml version="1.0" encoding="utf-8"?>
<calcChain xmlns="http://schemas.openxmlformats.org/spreadsheetml/2006/main">
  <c r="C13" i="13"/>
  <c r="C12"/>
  <c r="C11"/>
  <c r="B11"/>
  <c r="B6"/>
  <c r="Q10" i="12"/>
  <c r="P10"/>
  <c r="Q9"/>
  <c r="P9"/>
  <c r="Q8"/>
  <c r="P8"/>
  <c r="Q7"/>
  <c r="P7"/>
  <c r="Q6"/>
  <c r="P6"/>
  <c r="Q5"/>
  <c r="P5"/>
  <c r="Q4"/>
  <c r="P4"/>
  <c r="Q3"/>
  <c r="P3"/>
  <c r="X2"/>
  <c r="X3" s="1"/>
  <c r="W2"/>
  <c r="Y2" s="1"/>
  <c r="Q2"/>
  <c r="S2" s="1"/>
  <c r="S3" s="1"/>
  <c r="S4" s="1"/>
  <c r="S5" s="1"/>
  <c r="S6" s="1"/>
  <c r="S7" s="1"/>
  <c r="S8" s="1"/>
  <c r="S9" s="1"/>
  <c r="S10" s="1"/>
  <c r="P2"/>
  <c r="R2" s="1"/>
  <c r="B6" i="10"/>
  <c r="V24" i="9"/>
  <c r="I24"/>
  <c r="H24"/>
  <c r="G24"/>
  <c r="F24"/>
  <c r="E24"/>
  <c r="D24"/>
  <c r="C13"/>
  <c r="C12"/>
  <c r="C11"/>
  <c r="B11"/>
  <c r="B6"/>
  <c r="G38" i="8"/>
  <c r="G37"/>
  <c r="G36"/>
  <c r="G35"/>
  <c r="G34"/>
  <c r="G33"/>
  <c r="G32"/>
  <c r="G31"/>
  <c r="G30"/>
  <c r="G29"/>
  <c r="G27"/>
  <c r="G26"/>
  <c r="G25"/>
  <c r="G24"/>
  <c r="G23"/>
  <c r="G22"/>
  <c r="G21"/>
  <c r="G20"/>
  <c r="G19"/>
  <c r="G18"/>
  <c r="G41" s="1"/>
  <c r="C13"/>
  <c r="C12"/>
  <c r="C11"/>
  <c r="B11"/>
  <c r="Q46" i="7"/>
  <c r="B7" s="1"/>
  <c r="C13"/>
  <c r="C12"/>
  <c r="C11"/>
  <c r="B11"/>
  <c r="B6"/>
  <c r="G28" i="6"/>
  <c r="G27"/>
  <c r="G26"/>
  <c r="G25"/>
  <c r="G24"/>
  <c r="B6" i="8" s="1"/>
  <c r="C13" i="6"/>
  <c r="C12"/>
  <c r="C11"/>
  <c r="B11"/>
  <c r="B6"/>
  <c r="B29" i="5"/>
  <c r="K27"/>
  <c r="H27"/>
  <c r="G27"/>
  <c r="L27" s="1"/>
  <c r="M27" s="1"/>
  <c r="K26"/>
  <c r="H26"/>
  <c r="G26"/>
  <c r="L26" s="1"/>
  <c r="M26" s="1"/>
  <c r="L25"/>
  <c r="M25" s="1"/>
  <c r="K25"/>
  <c r="H25"/>
  <c r="G25"/>
  <c r="L24"/>
  <c r="M24" s="1"/>
  <c r="K24"/>
  <c r="H24"/>
  <c r="G24"/>
  <c r="K23"/>
  <c r="H23"/>
  <c r="G23"/>
  <c r="L23" s="1"/>
  <c r="M23" s="1"/>
  <c r="K22"/>
  <c r="H22"/>
  <c r="G22"/>
  <c r="L22" s="1"/>
  <c r="M22" s="1"/>
  <c r="L21"/>
  <c r="M21" s="1"/>
  <c r="K21"/>
  <c r="K29" s="1"/>
  <c r="N16" s="1"/>
  <c r="H21"/>
  <c r="G21"/>
  <c r="L20"/>
  <c r="M20" s="1"/>
  <c r="K20"/>
  <c r="H20"/>
  <c r="G20"/>
  <c r="K19"/>
  <c r="H19"/>
  <c r="G19"/>
  <c r="G29" s="1"/>
  <c r="N17" s="1"/>
  <c r="N15"/>
  <c r="D13"/>
  <c r="D12"/>
  <c r="D11"/>
  <c r="B11"/>
  <c r="B6"/>
  <c r="G23" i="4"/>
  <c r="G22"/>
  <c r="G21"/>
  <c r="G20"/>
  <c r="G19"/>
  <c r="G25" s="1"/>
  <c r="C13"/>
  <c r="C12"/>
  <c r="C11"/>
  <c r="B11"/>
  <c r="B6"/>
  <c r="F29" i="3"/>
  <c r="D29"/>
  <c r="C29"/>
  <c r="B29"/>
  <c r="K27"/>
  <c r="K26"/>
  <c r="J26"/>
  <c r="I26"/>
  <c r="H26"/>
  <c r="K25"/>
  <c r="J25"/>
  <c r="I25"/>
  <c r="H25"/>
  <c r="K24"/>
  <c r="J24"/>
  <c r="I24"/>
  <c r="H24"/>
  <c r="K23"/>
  <c r="J23"/>
  <c r="I23"/>
  <c r="H23"/>
  <c r="K22"/>
  <c r="J22"/>
  <c r="I22"/>
  <c r="H22"/>
  <c r="K21"/>
  <c r="J21"/>
  <c r="I21"/>
  <c r="H21"/>
  <c r="K20"/>
  <c r="J20"/>
  <c r="I20"/>
  <c r="H20"/>
  <c r="K19"/>
  <c r="K28" s="1"/>
  <c r="J19"/>
  <c r="I19"/>
  <c r="H19"/>
  <c r="C13"/>
  <c r="C12"/>
  <c r="C11"/>
  <c r="B11"/>
  <c r="B6"/>
  <c r="O36" i="2"/>
  <c r="N36" s="1"/>
  <c r="I36"/>
  <c r="P35"/>
  <c r="O35"/>
  <c r="N35" s="1"/>
  <c r="I35"/>
  <c r="O34"/>
  <c r="N34" s="1"/>
  <c r="I34"/>
  <c r="P33"/>
  <c r="O33"/>
  <c r="N33" s="1"/>
  <c r="I33"/>
  <c r="O32"/>
  <c r="N32" s="1"/>
  <c r="I32"/>
  <c r="P31"/>
  <c r="O31"/>
  <c r="N31" s="1"/>
  <c r="I31"/>
  <c r="O30"/>
  <c r="N30" s="1"/>
  <c r="I30"/>
  <c r="P29"/>
  <c r="O29"/>
  <c r="N29" s="1"/>
  <c r="I29"/>
  <c r="O28"/>
  <c r="N28" s="1"/>
  <c r="I28"/>
  <c r="P27"/>
  <c r="O27"/>
  <c r="N27" s="1"/>
  <c r="I27"/>
  <c r="O26"/>
  <c r="N26" s="1"/>
  <c r="I26"/>
  <c r="O25"/>
  <c r="N25" s="1"/>
  <c r="I25"/>
  <c r="O24"/>
  <c r="N24" s="1"/>
  <c r="I24"/>
  <c r="P23"/>
  <c r="O23"/>
  <c r="N23" s="1"/>
  <c r="I23"/>
  <c r="O22"/>
  <c r="N22" s="1"/>
  <c r="I22"/>
  <c r="P21"/>
  <c r="O21"/>
  <c r="N21" s="1"/>
  <c r="I21"/>
  <c r="O20"/>
  <c r="N20" s="1"/>
  <c r="I20"/>
  <c r="P19"/>
  <c r="O19"/>
  <c r="N19" s="1"/>
  <c r="I19"/>
  <c r="D13"/>
  <c r="D12"/>
  <c r="D11"/>
  <c r="B11"/>
  <c r="B6"/>
  <c r="B43" i="1"/>
  <c r="F42"/>
  <c r="T40"/>
  <c r="T38"/>
  <c r="I27"/>
  <c r="B6"/>
  <c r="T41" l="1"/>
  <c r="G42" i="8"/>
  <c r="H43" s="1"/>
  <c r="I38" i="2"/>
  <c r="P25"/>
  <c r="P20"/>
  <c r="P24"/>
  <c r="P28"/>
  <c r="P32"/>
  <c r="P36"/>
  <c r="P22"/>
  <c r="P26"/>
  <c r="P37" s="1"/>
  <c r="P30"/>
  <c r="P34"/>
  <c r="R3" i="12"/>
  <c r="T2"/>
  <c r="B4" i="13"/>
  <c r="B4" i="10"/>
  <c r="B4" i="9"/>
  <c r="B4" i="6"/>
  <c r="B4" i="7"/>
  <c r="B4" i="5"/>
  <c r="B4" i="4"/>
  <c r="B4" i="3"/>
  <c r="B4" i="2"/>
  <c r="B4" i="1"/>
  <c r="I25"/>
  <c r="B4" i="8"/>
  <c r="E15" i="4"/>
  <c r="X4" i="12"/>
  <c r="X5" s="1"/>
  <c r="X6" s="1"/>
  <c r="X7" s="1"/>
  <c r="X8" s="1"/>
  <c r="X9" s="1"/>
  <c r="X10" s="1"/>
  <c r="X11"/>
  <c r="X24" i="9" s="1"/>
  <c r="AC24" s="1"/>
  <c r="AD24" s="1"/>
  <c r="N30" i="1" s="1"/>
  <c r="B3" i="7"/>
  <c r="B3" i="5"/>
  <c r="B3" i="4"/>
  <c r="B3" i="3"/>
  <c r="B3" i="2"/>
  <c r="B3" i="1"/>
  <c r="I24"/>
  <c r="B3" i="8"/>
  <c r="B3" i="6"/>
  <c r="B3" i="13"/>
  <c r="B3" i="10"/>
  <c r="B3" i="9"/>
  <c r="F15" i="3"/>
  <c r="B7" i="9"/>
  <c r="N24"/>
  <c r="B7" i="10"/>
  <c r="W3" i="12"/>
  <c r="B7" i="13"/>
  <c r="L19" i="5"/>
  <c r="M19" s="1"/>
  <c r="M28" s="1"/>
  <c r="B7" i="6"/>
  <c r="B7" i="8"/>
  <c r="I28" i="1"/>
  <c r="L24" i="9"/>
  <c r="B7" i="1"/>
  <c r="B7" i="2"/>
  <c r="B7" i="3"/>
  <c r="B7" i="4"/>
  <c r="B7" i="5"/>
  <c r="B8" i="13" l="1"/>
  <c r="B8" i="5"/>
  <c r="B8" i="1"/>
  <c r="E15" i="8"/>
  <c r="B8" i="3"/>
  <c r="B8" i="8"/>
  <c r="B8" i="4"/>
  <c r="I29" i="1"/>
  <c r="B8" i="7"/>
  <c r="B8" i="10"/>
  <c r="B8" i="2"/>
  <c r="B8" i="9"/>
  <c r="B8" i="6"/>
  <c r="J15" i="2"/>
  <c r="B2" i="13"/>
  <c r="B2" i="4"/>
  <c r="B2" i="7"/>
  <c r="B2" i="6"/>
  <c r="B2" i="5"/>
  <c r="I23" i="1"/>
  <c r="B2" i="8"/>
  <c r="B2" i="9"/>
  <c r="B2" i="2"/>
  <c r="B2" i="1"/>
  <c r="B2" i="10"/>
  <c r="B2" i="3"/>
  <c r="Q24" i="9"/>
  <c r="M24"/>
  <c r="R4" i="12"/>
  <c r="T3"/>
  <c r="Y3"/>
  <c r="W4"/>
  <c r="B5" i="8"/>
  <c r="B5" i="6"/>
  <c r="I26" i="1"/>
  <c r="B5" i="13"/>
  <c r="B5" i="10"/>
  <c r="B5" i="9"/>
  <c r="B5" i="7"/>
  <c r="B5" i="5"/>
  <c r="B5" i="4"/>
  <c r="B5" i="3"/>
  <c r="B5" i="2"/>
  <c r="B5" i="1"/>
  <c r="I15" i="5"/>
  <c r="O24" i="9"/>
  <c r="R24"/>
  <c r="P24" l="1"/>
  <c r="V33" i="1"/>
  <c r="Y4" i="12"/>
  <c r="W5"/>
  <c r="W33" i="1"/>
  <c r="R5" i="12"/>
  <c r="T4"/>
  <c r="U33" i="1"/>
  <c r="R6" i="12" l="1"/>
  <c r="T5"/>
  <c r="Y5"/>
  <c r="W6"/>
  <c r="Y6" l="1"/>
  <c r="W7"/>
  <c r="R7"/>
  <c r="T6"/>
  <c r="R8" l="1"/>
  <c r="T7"/>
  <c r="Y7"/>
  <c r="W8"/>
  <c r="R9" l="1"/>
  <c r="T8"/>
  <c r="Y8"/>
  <c r="W9"/>
  <c r="R10" l="1"/>
  <c r="T10" s="1"/>
  <c r="T9"/>
  <c r="Y9"/>
  <c r="W10"/>
  <c r="Y10" l="1"/>
  <c r="W11"/>
  <c r="Y11" l="1"/>
  <c r="W24" i="9"/>
  <c r="AA24" l="1"/>
  <c r="AB24" s="1"/>
  <c r="Y24"/>
  <c r="AE24" l="1"/>
  <c r="K30" i="1"/>
  <c r="B9" i="8" l="1"/>
  <c r="B9" i="6"/>
  <c r="B9" i="13"/>
  <c r="B9" i="10"/>
  <c r="B9" i="9"/>
  <c r="H15"/>
  <c r="B9" i="7"/>
  <c r="B9" i="5"/>
  <c r="B9" i="4"/>
  <c r="B9" i="3"/>
  <c r="B9" i="2"/>
  <c r="B9" i="1"/>
  <c r="I30"/>
  <c r="V34" l="1"/>
  <c r="V35" s="1"/>
  <c r="W34"/>
  <c r="W35" s="1"/>
  <c r="U34"/>
  <c r="U35" s="1"/>
  <c r="AE32" s="1"/>
  <c r="B1" i="8" l="1"/>
  <c r="B1" i="6"/>
  <c r="M12" i="1"/>
  <c r="B1" i="13"/>
  <c r="B1" i="10"/>
  <c r="B1" i="9"/>
  <c r="B1" i="7"/>
  <c r="B1" i="5"/>
  <c r="B1" i="4"/>
  <c r="B1" i="3"/>
  <c r="B1" i="2"/>
  <c r="I31" i="1"/>
  <c r="B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7. REPORT INFORMATION
Complete report dates and planned finance.
HIDE SHEET
7.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sharedStrings.xml><?xml version="1.0" encoding="utf-8"?>
<sst xmlns="http://schemas.openxmlformats.org/spreadsheetml/2006/main" count="585" uniqueCount="337">
  <si>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</si>
  <si>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</si>
  <si>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</si>
  <si>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</si>
  <si>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</si>
  <si>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</si>
  <si>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</si>
  <si>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</si>
  <si>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</si>
  <si>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</si>
  <si>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</si>
  <si>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</si>
  <si>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</si>
  <si>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</si>
  <si>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</si>
  <si>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</si>
  <si>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</si>
  <si>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</si>
  <si>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28-Jul-12</t>
  </si>
  <si>
    <t>Report Period To:</t>
  </si>
  <si>
    <t>31-Aug-12</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</si>
  <si>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</si>
  <si>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</si>
  <si>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</si>
  <si>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</si>
  <si>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</si>
  <si>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</si>
  <si>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</si>
  <si>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</si>
  <si>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</si>
  <si>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EIF</t>
  </si>
  <si>
    <t>Co-investment</t>
  </si>
  <si>
    <t>See Legend</t>
  </si>
  <si>
    <t>RED</t>
  </si>
  <si>
    <t>AMBER</t>
  </si>
  <si>
    <t>GREEN</t>
  </si>
  <si>
    <t xml:space="preserve">                  </t>
  </si>
  <si>
    <t>Optional Comment</t>
  </si>
  <si>
    <t>Fin</t>
  </si>
  <si>
    <t>Total</t>
  </si>
  <si>
    <t>Signoff</t>
  </si>
  <si>
    <t>No</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</si>
  <si>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</si>
  <si>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</si>
  <si>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</si>
  <si>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</si>
  <si>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</si>
  <si>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</si>
  <si>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</si>
  <si>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</si>
  <si>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</si>
  <si>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</si>
  <si>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</si>
  <si>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</si>
  <si>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</si>
  <si>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</si>
  <si>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</si>
  <si>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</si>
  <si>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</si>
  <si>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</si>
  <si>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</si>
  <si>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</si>
  <si>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</si>
  <si>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</si>
  <si>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</si>
  <si>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</si>
  <si>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12-Apr-12</t>
  </si>
  <si>
    <t>Funding Milestone 1</t>
  </si>
  <si>
    <t>Linked to Milestone 1</t>
  </si>
  <si>
    <t>y</t>
  </si>
  <si>
    <t>Established Support Tools &amp; Processes (Linked to Funding Milestone 2)</t>
  </si>
  <si>
    <t>Support Tools &amp; Processes</t>
  </si>
  <si>
    <t>15-May-12</t>
  </si>
  <si>
    <t>Project Initiation complete (Linked to Funding Milestone 2)</t>
  </si>
  <si>
    <t>Communications plan prepared and sent to NeCTAR (Signed contract + two months).</t>
  </si>
  <si>
    <t>21-May-12</t>
  </si>
  <si>
    <t>Integrated existing application with AAF Authentication Services (Linked to Funding Milestone 2)</t>
  </si>
  <si>
    <t>Integrate existing application with AAF Authentication Services</t>
  </si>
  <si>
    <t>14-Jun-12</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</si>
  <si>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</si>
  <si>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</si>
  <si>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</si>
  <si>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</si>
  <si>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</si>
  <si>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</si>
  <si>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Initial Production Research Cloud Deployed (Linked to Funding Milestone 3)</t>
  </si>
  <si>
    <t>Initial Production Research Cloud Deployment</t>
  </si>
  <si>
    <t xml:space="preserve">Some delay due to team member illness and reprioritisation of milestones to commence work on Data Extraction for Analysis module earlier. </t>
  </si>
  <si>
    <t>Funding Milestone 3</t>
  </si>
  <si>
    <t>Linked to Milestone 7 and 8</t>
  </si>
  <si>
    <t>Implemented Data Extraction for Analysis Module (Linked to Funding Milestone 4)</t>
  </si>
  <si>
    <t>Data Extraction for Analysis Module</t>
  </si>
  <si>
    <t>Work commenced early as we decided to address some technical challenges we recently identified.  These technical issues have been resolved.</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</si>
  <si>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</si>
  <si>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</si>
  <si>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</si>
  <si>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</si>
  <si>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</si>
  <si>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</si>
  <si>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</si>
  <si>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</si>
  <si>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</si>
  <si>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</si>
  <si>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</si>
  <si>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</si>
  <si>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</si>
  <si>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</si>
  <si>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</si>
  <si>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</si>
  <si>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</si>
  <si>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</si>
  <si>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</si>
  <si>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Show closed issues for one report and then remove.</t>
  </si>
  <si>
    <t>ID from your issues log</t>
  </si>
  <si>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</si>
  <si>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</si>
  <si>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</si>
  <si>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</si>
  <si>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</si>
  <si>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</si>
  <si>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</si>
  <si>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</si>
  <si>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</si>
  <si>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</si>
  <si>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</si>
  <si>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</si>
  <si>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t>
  </si>
  <si>
    <t>ID from your risk log</t>
  </si>
  <si>
    <t>Brief description of risk</t>
  </si>
  <si>
    <t>Mitigation</t>
  </si>
  <si>
    <t>Residual risk rating</t>
  </si>
  <si>
    <t>Ark-628</t>
  </si>
  <si>
    <t>The impact of the reduced $ and delay of the GVL project on genomics storage is unknown</t>
  </si>
  <si>
    <t>Commenced investigating alternatives for storing genomic data efficiently as part of our toolset.</t>
  </si>
  <si>
    <t>Amber</t>
  </si>
  <si>
    <t xml:space="preserve">Availability of appropriately skilled development resources. </t>
  </si>
  <si>
    <t>Second part time developer has been hired in Melbourne.</t>
  </si>
  <si>
    <t>Green</t>
  </si>
  <si>
    <t>Ongoing availability of partner organisation resources.</t>
  </si>
  <si>
    <t>Resourcing is not currently an issue.</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</si>
  <si>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</si>
  <si>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</si>
  <si>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</si>
  <si>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</si>
  <si>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</si>
  <si>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open changes. Show closed changes for one report and then remove.</t>
  </si>
  <si>
    <t>Average days to approve:</t>
  </si>
  <si>
    <t>Number of open changes:</t>
  </si>
  <si>
    <t>No. (in Nectar register)</t>
  </si>
  <si>
    <t>Change Title</t>
  </si>
  <si>
    <t>Time impact
 (+/- days)</t>
  </si>
  <si>
    <t>Cost impact 
(+/- $)</t>
  </si>
  <si>
    <t>Date requested</t>
  </si>
  <si>
    <t>Anticipated Close (+28days)</t>
  </si>
  <si>
    <t>Date approved</t>
  </si>
  <si>
    <t>No. of days to approve</t>
  </si>
  <si>
    <t>N1009</t>
  </si>
  <si>
    <t>RT029 Milestone Changes</t>
  </si>
  <si>
    <t>24-May-12</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</si>
  <si>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</si>
  <si>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</si>
  <si>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</si>
  <si>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</si>
  <si>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</si>
  <si>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</si>
  <si>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</si>
  <si>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</si>
  <si>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</si>
  <si>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</si>
  <si>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01-Apr-12</t>
  </si>
  <si>
    <t>Integrated exist</t>
  </si>
  <si>
    <t>RDSI</t>
  </si>
  <si>
    <t>Research Data Service Infrastructure</t>
  </si>
  <si>
    <t>01-Aug-12</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</si>
  <si>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</si>
  <si>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</si>
  <si>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</si>
  <si>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</si>
  <si>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</si>
  <si>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</si>
  <si>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</si>
  <si>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</si>
  <si>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</si>
  <si>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</si>
  <si>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01-Jul-12</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</si>
  <si>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</si>
  <si>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</si>
  <si>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</si>
  <si>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</si>
  <si>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</si>
  <si>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</si>
  <si>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</si>
  <si>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</si>
  <si>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</si>
  <si>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</si>
  <si>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</si>
  <si>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</si>
  <si>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</si>
  <si>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</si>
  <si>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</si>
  <si>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</si>
  <si>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</si>
  <si>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&gt;1000</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</si>
  <si>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</si>
  <si>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</si>
  <si>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</si>
  <si>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</si>
  <si>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</si>
  <si>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</si>
  <si>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</si>
  <si>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</si>
  <si>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</si>
  <si>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</si>
  <si>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</si>
  <si>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</si>
  <si>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</si>
  <si>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</si>
  <si>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</si>
  <si>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</si>
  <si>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</si>
  <si>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</si>
  <si>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</si>
  <si>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</si>
  <si>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</si>
  <si>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</si>
  <si>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</si>
  <si>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</si>
  <si>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</si>
  <si>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</si>
  <si>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</si>
  <si>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</si>
  <si>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</si>
  <si>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</si>
  <si>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</si>
  <si>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</si>
  <si>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</si>
  <si>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</si>
  <si>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</si>
  <si>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</si>
  <si>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</si>
  <si>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</si>
  <si>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</si>
  <si>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</si>
  <si>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</si>
  <si>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</si>
  <si>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</si>
  <si>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</si>
  <si>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In-kind</t>
  </si>
  <si>
    <t>Cash</t>
  </si>
  <si>
    <t>Coinvestment</t>
  </si>
  <si>
    <t>Equipment</t>
  </si>
  <si>
    <t>Personnel</t>
  </si>
  <si>
    <t>Other</t>
  </si>
  <si>
    <t>Outstanding Commitments (if relevant)</t>
  </si>
  <si>
    <t>Red</t>
  </si>
  <si>
    <t>Displays OVERALL Status</t>
  </si>
  <si>
    <t>&lt;2 days late</t>
  </si>
  <si>
    <t>&gt;1 &lt;28 days late</t>
  </si>
  <si>
    <t>&gt;28 days late</t>
  </si>
  <si>
    <t>5 identified</t>
  </si>
  <si>
    <t>N/A</t>
  </si>
  <si>
    <t>&lt;5 identified</t>
  </si>
  <si>
    <t>&gt;0 activity in each period</t>
  </si>
  <si>
    <t>&lt;1 activity planned</t>
  </si>
  <si>
    <t>&lt;1 activity this period</t>
  </si>
  <si>
    <t>&lt;10% over or underspend (total)</t>
  </si>
  <si>
    <t>&gt;10% &lt;20% under or overspend (total)</t>
  </si>
  <si>
    <t>&gt;20% under or overspend (total)</t>
  </si>
  <si>
    <t>0 sections RED (excluding comms) AND &lt; 2 sections AMBER (excluding comms) AND Finance=GREEN AND Deliverables=GREEN</t>
  </si>
  <si>
    <t>&gt;2 sections (except comms) amber; OR Finance or deliverables are AMBER; AND 0 sections (except comms) red</t>
  </si>
  <si>
    <t>&gt;0 sections (except comms)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</si>
  <si>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</si>
  <si>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</si>
  <si>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</si>
  <si>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</si>
  <si>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</si>
  <si>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</si>
  <si>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</si>
  <si>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</si>
  <si>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</si>
  <si>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</si>
  <si>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</si>
  <si>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</si>
  <si>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</si>
  <si>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</si>
  <si>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</si>
  <si>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</si>
  <si>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</si>
  <si>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</si>
  <si>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</si>
  <si>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</si>
  <si>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</si>
  <si>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</si>
  <si>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</si>
  <si>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</si>
  <si>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</si>
  <si>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</si>
  <si>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</si>
  <si>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</si>
  <si>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</si>
  <si>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</si>
  <si>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</si>
  <si>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</si>
  <si>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</si>
  <si>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</si>
  <si>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</si>
  <si>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</si>
  <si>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</si>
  <si>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</si>
  <si>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</si>
  <si>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</si>
  <si>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</si>
  <si>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</si>
  <si>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</si>
  <si>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</si>
  <si>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</si>
  <si>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</si>
  <si>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</si>
  <si>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</si>
  <si>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</si>
  <si>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</si>
  <si>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</si>
  <si>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</si>
  <si>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</si>
  <si>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</si>
  <si>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</si>
  <si>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</si>
  <si>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</si>
  <si>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Integration Complete in Test AAF Test Environment - Still awaiting UWA feedback on using one of the Universities service allocation of 12 services for use in production</t>
  </si>
  <si>
    <t>Completed Coding and Testing - will submit for final Steering Committee signoff along with initial Production Research Cloud Deployment for Funding Milestone 3</t>
  </si>
  <si>
    <t>Second Steering Committee meeting</t>
  </si>
  <si>
    <t>This project had a delayed start so we are investigating the option of building some of this functionality ourselves in more detail.  This project has now been signed off by NeCTAR so can move forward to determine solution fit.</t>
  </si>
  <si>
    <t>Implemented and tested sub-study management capability to allow subjects from a parent study to be allocated to sub-studies without duplicating core subject data</t>
  </si>
  <si>
    <t>Note that a change request has been completed to move this date out to the 31st of August - still awaiting approval from NeCTAR.  We will need to move this date further to Sept 30.</t>
  </si>
  <si>
    <t>NSP stability seems to have improved and most of our backup questions have been addressed. Still awaiting UWA's response regarding use of UWA AAF services for production authentication.</t>
  </si>
  <si>
    <t>Note - once this is signed off will need to request additional extension to accommodate current delays.</t>
  </si>
  <si>
    <t>Due to one of the developers being ill for almost two weeks and some unforeseen requirements we have not completed the deliverables necessary for payment milestone 3.  These deliverables should be complete by end September, 2012, a slippage of 4 weeks over the revised milestone dates.  Note cumulative planned EIF expenditure does not take into account fact that there is a degree of prepayment.</t>
  </si>
</sst>
</file>

<file path=xl/styles.xml><?xml version="1.0" encoding="utf-8"?>
<styleSheet xmlns="http://schemas.openxmlformats.org/spreadsheetml/2006/main">
  <numFmts count="5">
    <numFmt numFmtId="164" formatCode="[$-C09]dd\-mmm\-yy;@"/>
    <numFmt numFmtId="165" formatCode="&quot;$&quot;#,##0.00"/>
    <numFmt numFmtId="166" formatCode="[$-C09]dd\-mmmm\-yyyy;@"/>
    <numFmt numFmtId="167" formatCode="&quot;$&quot;#,##0.00;[Red]&quot;$&quot;#,##0.00"/>
    <numFmt numFmtId="168" formatCode="[$-C09]d\ mmmm\ yyyy;@"/>
  </numFmts>
  <fonts count="3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u/>
      <sz val="14"/>
      <color rgb="FF0000FF"/>
      <name val="Calibri"/>
    </font>
    <font>
      <b/>
      <sz val="9"/>
      <color rgb="FF000000"/>
      <name val="Calibri"/>
    </font>
    <font>
      <sz val="9"/>
      <color rgb="FF000000"/>
      <name val="Calibri"/>
    </font>
    <font>
      <sz val="10"/>
      <color rgb="FF000000"/>
      <name val="Calibri"/>
      <family val="2"/>
    </font>
  </fonts>
  <fills count="12">
    <fill>
      <patternFill patternType="none"/>
    </fill>
    <fill>
      <patternFill patternType="gray125"/>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s>
  <cellStyleXfs count="1">
    <xf numFmtId="0" fontId="0" fillId="0" borderId="0"/>
  </cellStyleXfs>
  <cellXfs count="389">
    <xf numFmtId="0" fontId="0" fillId="0" borderId="0" xfId="0"/>
    <xf numFmtId="0" fontId="1" fillId="2" borderId="0" xfId="0" applyFont="1" applyFill="1"/>
    <xf numFmtId="0" fontId="0" fillId="0" borderId="0" xfId="0" applyAlignment="1">
      <alignment wrapText="1"/>
    </xf>
    <xf numFmtId="0" fontId="0" fillId="0" borderId="0" xfId="0"/>
    <xf numFmtId="0" fontId="0" fillId="0" borderId="0" xfId="0"/>
    <xf numFmtId="0" fontId="0" fillId="0" borderId="0" xfId="0"/>
    <xf numFmtId="0" fontId="0" fillId="0" borderId="0" xfId="0" applyAlignment="1">
      <alignment horizontal="center"/>
    </xf>
    <xf numFmtId="0" fontId="0" fillId="0" borderId="0" xfId="0"/>
    <xf numFmtId="0" fontId="2" fillId="0" borderId="0" xfId="0" applyFont="1"/>
    <xf numFmtId="0" fontId="0" fillId="0" borderId="0" xfId="0"/>
    <xf numFmtId="0" fontId="0" fillId="0" borderId="0" xfId="0"/>
    <xf numFmtId="0" fontId="3" fillId="0" borderId="0" xfId="0" applyFont="1" applyAlignment="1">
      <alignment horizontal="center"/>
    </xf>
    <xf numFmtId="0" fontId="4" fillId="0" borderId="0" xfId="0" applyFont="1" applyAlignment="1">
      <alignment horizontal="left"/>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0" fillId="0" borderId="0" xfId="0"/>
    <xf numFmtId="0" fontId="5" fillId="0" borderId="0" xfId="0" applyFont="1" applyAlignment="1">
      <alignment horizontal="left"/>
    </xf>
    <xf numFmtId="0" fontId="9" fillId="0" borderId="0" xfId="0" applyFont="1"/>
    <xf numFmtId="0" fontId="0" fillId="0" borderId="0" xfId="0" applyAlignment="1">
      <alignment horizontal="center" vertical="top" wrapText="1"/>
    </xf>
    <xf numFmtId="0" fontId="3" fillId="0" borderId="0" xfId="0" applyFont="1"/>
    <xf numFmtId="0" fontId="3" fillId="0" borderId="0" xfId="0" applyFont="1"/>
    <xf numFmtId="0" fontId="0" fillId="0" borderId="0" xfId="0"/>
    <xf numFmtId="0" fontId="10" fillId="3" borderId="1" xfId="0" applyFont="1" applyFill="1" applyBorder="1" applyAlignment="1">
      <alignment wrapText="1"/>
    </xf>
    <xf numFmtId="164" fontId="0" fillId="2" borderId="0" xfId="0" applyNumberFormat="1" applyFill="1" applyProtection="1"/>
    <xf numFmtId="0" fontId="0" fillId="2" borderId="0" xfId="0" applyFill="1" applyProtection="1"/>
    <xf numFmtId="0" fontId="3" fillId="0" borderId="0" xfId="0" applyFont="1"/>
    <xf numFmtId="0" fontId="0" fillId="0" borderId="0" xfId="0" applyAlignment="1">
      <alignment horizontal="center"/>
    </xf>
    <xf numFmtId="0" fontId="4" fillId="0" borderId="0" xfId="0" applyFont="1"/>
    <xf numFmtId="0" fontId="1" fillId="2" borderId="1" xfId="0" applyFont="1" applyFill="1" applyBorder="1"/>
    <xf numFmtId="0" fontId="0" fillId="0" borderId="2" xfId="0" applyBorder="1"/>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0" fontId="0" fillId="2" borderId="0" xfId="0" applyFill="1" applyAlignment="1">
      <alignment horizontal="center"/>
    </xf>
    <xf numFmtId="14" fontId="1" fillId="2" borderId="1" xfId="0" applyNumberFormat="1" applyFont="1" applyFill="1" applyBorder="1" applyAlignment="1">
      <alignment horizontal="center"/>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3" fillId="0" borderId="0" xfId="0" applyFont="1"/>
    <xf numFmtId="0" fontId="4" fillId="0" borderId="10" xfId="0" applyFont="1" applyBorder="1" applyAlignment="1">
      <alignment horizontal="left"/>
    </xf>
    <xf numFmtId="0" fontId="1" fillId="2" borderId="0" xfId="0" applyFont="1" applyFill="1" applyProtection="1"/>
    <xf numFmtId="0" fontId="10"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14" fontId="1" fillId="2" borderId="11" xfId="0" applyNumberFormat="1" applyFont="1" applyFill="1" applyBorder="1" applyAlignment="1">
      <alignment horizontal="center"/>
    </xf>
    <xf numFmtId="0" fontId="10" fillId="3" borderId="7" xfId="0" applyFont="1" applyFill="1" applyBorder="1"/>
    <xf numFmtId="0" fontId="10" fillId="3" borderId="8" xfId="0" applyFont="1" applyFill="1" applyBorder="1"/>
    <xf numFmtId="0" fontId="10" fillId="3" borderId="9" xfId="0" applyFont="1" applyFill="1" applyBorder="1"/>
    <xf numFmtId="0" fontId="10" fillId="3" borderId="12" xfId="0" applyFont="1" applyFill="1" applyBorder="1"/>
    <xf numFmtId="0" fontId="1" fillId="2" borderId="13" xfId="0" applyFont="1" applyFill="1" applyBorder="1"/>
    <xf numFmtId="0" fontId="0" fillId="0" borderId="13" xfId="0" applyBorder="1"/>
    <xf numFmtId="0" fontId="1" fillId="0" borderId="0" xfId="0" applyFont="1" applyAlignment="1">
      <alignment horizontal="center"/>
    </xf>
    <xf numFmtId="0" fontId="8" fillId="0" borderId="0" xfId="0" applyFont="1" applyProtection="1">
      <protection locked="0"/>
    </xf>
    <xf numFmtId="0" fontId="8" fillId="0" borderId="0" xfId="0" applyFont="1" applyProtection="1">
      <protection locked="0"/>
    </xf>
    <xf numFmtId="0" fontId="0" fillId="0" borderId="0" xfId="0"/>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10" fillId="0" borderId="0" xfId="0" applyFont="1"/>
    <xf numFmtId="0" fontId="10" fillId="0" borderId="0" xfId="0" applyFont="1"/>
    <xf numFmtId="0" fontId="0" fillId="0" borderId="0" xfId="0"/>
    <xf numFmtId="0" fontId="0" fillId="0" borderId="0" xfId="0"/>
    <xf numFmtId="0" fontId="8" fillId="0" borderId="0" xfId="0" applyFont="1"/>
    <xf numFmtId="0" fontId="9"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0" fillId="0" borderId="0" xfId="0" applyFont="1" applyAlignment="1">
      <alignment horizontal="center" wrapText="1"/>
    </xf>
    <xf numFmtId="164" fontId="0" fillId="0" borderId="0" xfId="0" applyNumberFormat="1" applyAlignment="1">
      <alignment horizontal="center" wrapText="1"/>
    </xf>
    <xf numFmtId="0" fontId="1" fillId="2" borderId="1" xfId="0" applyFont="1" applyFill="1" applyBorder="1"/>
    <xf numFmtId="0" fontId="0" fillId="0" borderId="0" xfId="0" applyAlignment="1">
      <alignment horizontal="center" wrapText="1"/>
    </xf>
    <xf numFmtId="0" fontId="0" fillId="0" borderId="0" xfId="0" applyAlignment="1">
      <alignment horizontal="left" wrapText="1"/>
    </xf>
    <xf numFmtId="164" fontId="0" fillId="0" borderId="0" xfId="0" applyNumberFormat="1" applyAlignment="1">
      <alignment horizontal="center" wrapText="1"/>
    </xf>
    <xf numFmtId="0" fontId="1" fillId="2" borderId="0" xfId="0" applyFont="1" applyFill="1"/>
    <xf numFmtId="0" fontId="0" fillId="2" borderId="1" xfId="0" applyFill="1" applyBorder="1" applyAlignment="1">
      <alignment horizontal="center" wrapText="1"/>
    </xf>
    <xf numFmtId="0" fontId="0" fillId="2" borderId="1" xfId="0" applyFill="1" applyBorder="1" applyAlignment="1">
      <alignment horizontal="center" wrapText="1"/>
    </xf>
    <xf numFmtId="0" fontId="0" fillId="0" borderId="0" xfId="0" applyAlignment="1">
      <alignment horizontal="center" wrapText="1"/>
    </xf>
    <xf numFmtId="0" fontId="0" fillId="2" borderId="1" xfId="0" applyFill="1" applyBorder="1" applyAlignment="1">
      <alignment horizontal="center"/>
    </xf>
    <xf numFmtId="0" fontId="0" fillId="0" borderId="0" xfId="0" applyAlignment="1">
      <alignment horizontal="center"/>
    </xf>
    <xf numFmtId="0" fontId="0" fillId="0" borderId="0" xfId="0"/>
    <xf numFmtId="0" fontId="4" fillId="0" borderId="0" xfId="0" applyFont="1"/>
    <xf numFmtId="0" fontId="3" fillId="0" borderId="0" xfId="0" applyFont="1"/>
    <xf numFmtId="0" fontId="3" fillId="0" borderId="0" xfId="0" applyFont="1" applyAlignment="1">
      <alignment horizontal="center"/>
    </xf>
    <xf numFmtId="0" fontId="0" fillId="0" borderId="0" xfId="0" applyAlignment="1">
      <alignment horizontal="left" wrapText="1"/>
    </xf>
    <xf numFmtId="0" fontId="4" fillId="0" borderId="0" xfId="0" applyFont="1" applyAlignment="1">
      <alignment horizontal="left"/>
    </xf>
    <xf numFmtId="0" fontId="10" fillId="0" borderId="0" xfId="0" applyFont="1" applyAlignment="1">
      <alignment horizontal="center" wrapText="1"/>
    </xf>
    <xf numFmtId="0" fontId="1" fillId="2" borderId="1" xfId="0" applyFont="1" applyFill="1" applyBorder="1" applyAlignment="1">
      <alignment horizontal="center" wrapText="1"/>
    </xf>
    <xf numFmtId="164" fontId="0" fillId="0" borderId="0" xfId="0" applyNumberFormat="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xf numFmtId="0" fontId="7" fillId="0" borderId="0" xfId="0" applyFont="1"/>
    <xf numFmtId="0" fontId="10" fillId="0" borderId="0" xfId="0" applyFont="1"/>
    <xf numFmtId="0" fontId="3" fillId="0" borderId="0" xfId="0" applyFont="1"/>
    <xf numFmtId="0" fontId="3" fillId="0" borderId="0" xfId="0" applyFont="1"/>
    <xf numFmtId="0" fontId="0" fillId="0" borderId="0" xfId="0"/>
    <xf numFmtId="0" fontId="10"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top" wrapText="1"/>
    </xf>
    <xf numFmtId="0" fontId="10" fillId="3" borderId="14" xfId="0" applyFont="1" applyFill="1" applyBorder="1"/>
    <xf numFmtId="0" fontId="0" fillId="0" borderId="0" xfId="0" applyAlignment="1">
      <alignment horizontal="center"/>
    </xf>
    <xf numFmtId="0" fontId="10" fillId="3" borderId="15" xfId="0" applyFont="1" applyFill="1" applyBorder="1"/>
    <xf numFmtId="0" fontId="10" fillId="3" borderId="16" xfId="0" applyFont="1" applyFill="1" applyBorder="1"/>
    <xf numFmtId="165" fontId="1" fillId="2" borderId="17" xfId="0" applyNumberFormat="1"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0" borderId="18" xfId="0" applyBorder="1"/>
    <xf numFmtId="0" fontId="3" fillId="0" borderId="0" xfId="0" applyFont="1"/>
    <xf numFmtId="0" fontId="0" fillId="0" borderId="0" xfId="0" applyAlignment="1">
      <alignment horizontal="center" wrapText="1"/>
    </xf>
    <xf numFmtId="0" fontId="0" fillId="0" borderId="0" xfId="0" applyAlignment="1">
      <alignment wrapText="1"/>
    </xf>
    <xf numFmtId="0" fontId="10" fillId="3" borderId="19" xfId="0" applyFont="1" applyFill="1" applyBorder="1" applyAlignment="1">
      <alignment wrapText="1"/>
    </xf>
    <xf numFmtId="0" fontId="10" fillId="3" borderId="20" xfId="0" applyFont="1" applyFill="1" applyBorder="1" applyAlignment="1">
      <alignment wrapText="1"/>
    </xf>
    <xf numFmtId="0" fontId="0" fillId="0" borderId="1" xfId="0" applyBorder="1" applyAlignment="1" applyProtection="1">
      <alignment horizontal="center" vertical="top"/>
      <protection locked="0"/>
    </xf>
    <xf numFmtId="0" fontId="3" fillId="0" borderId="0" xfId="0" applyFont="1"/>
    <xf numFmtId="14" fontId="0" fillId="0" borderId="0" xfId="0" applyNumberFormat="1"/>
    <xf numFmtId="0" fontId="3" fillId="4" borderId="0" xfId="0" applyFont="1" applyFill="1" applyAlignment="1">
      <alignment horizontal="left"/>
    </xf>
    <xf numFmtId="166" fontId="3" fillId="4" borderId="0" xfId="0" applyNumberFormat="1" applyFont="1" applyFill="1" applyAlignment="1">
      <alignment horizontal="left"/>
    </xf>
    <xf numFmtId="0" fontId="3" fillId="4" borderId="21" xfId="0" applyFont="1" applyFill="1" applyBorder="1" applyAlignment="1">
      <alignment horizontal="left"/>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24" xfId="0" applyFont="1" applyFill="1" applyBorder="1" applyAlignment="1">
      <alignment horizontal="left"/>
    </xf>
    <xf numFmtId="0" fontId="0" fillId="0" borderId="24" xfId="0" applyBorder="1" applyAlignment="1">
      <alignment horizontal="center"/>
    </xf>
    <xf numFmtId="164" fontId="3" fillId="4" borderId="0" xfId="0" applyNumberFormat="1" applyFont="1" applyFill="1" applyAlignment="1">
      <alignment horizontal="left"/>
    </xf>
    <xf numFmtId="164" fontId="3" fillId="4" borderId="25" xfId="0" applyNumberFormat="1" applyFont="1" applyFill="1" applyBorder="1" applyAlignment="1">
      <alignment horizontal="left"/>
    </xf>
    <xf numFmtId="0" fontId="5" fillId="0" borderId="1" xfId="0" applyFont="1" applyBorder="1" applyAlignment="1">
      <alignment horizontal="center"/>
    </xf>
    <xf numFmtId="0" fontId="0" fillId="0" borderId="1" xfId="0" applyBorder="1" applyAlignment="1">
      <alignment horizontal="center"/>
    </xf>
    <xf numFmtId="0" fontId="10" fillId="0" borderId="0" xfId="0" applyFont="1" applyAlignment="1">
      <alignment horizontal="left"/>
    </xf>
    <xf numFmtId="0" fontId="10" fillId="0" borderId="0" xfId="0" applyFont="1" applyAlignment="1">
      <alignment horizontal="center"/>
    </xf>
    <xf numFmtId="0" fontId="3" fillId="0" borderId="26" xfId="0" applyFont="1" applyBorder="1" applyAlignment="1">
      <alignment wrapText="1"/>
    </xf>
    <xf numFmtId="0" fontId="3" fillId="0" borderId="26" xfId="0" applyFont="1" applyBorder="1" applyAlignment="1">
      <alignment wrapText="1"/>
    </xf>
    <xf numFmtId="0" fontId="6" fillId="0" borderId="10" xfId="0" applyFont="1" applyBorder="1"/>
    <xf numFmtId="0" fontId="3" fillId="0" borderId="23" xfId="0" applyFont="1" applyBorder="1" applyAlignment="1">
      <alignment wrapText="1"/>
    </xf>
    <xf numFmtId="0" fontId="3" fillId="0" borderId="27" xfId="0" applyFont="1" applyBorder="1" applyAlignment="1">
      <alignment wrapText="1"/>
    </xf>
    <xf numFmtId="0" fontId="3" fillId="0" borderId="28" xfId="0" applyFont="1" applyBorder="1" applyAlignment="1">
      <alignment wrapText="1"/>
    </xf>
    <xf numFmtId="0" fontId="0" fillId="3" borderId="19" xfId="0" applyFill="1" applyBorder="1" applyAlignment="1">
      <alignment horizontal="left" wrapText="1"/>
    </xf>
    <xf numFmtId="0" fontId="12" fillId="0" borderId="20" xfId="0" applyFont="1" applyBorder="1" applyAlignment="1" applyProtection="1">
      <alignment wrapText="1"/>
      <protection locked="0"/>
    </xf>
    <xf numFmtId="0" fontId="0" fillId="0" borderId="20" xfId="0" applyBorder="1" applyProtection="1">
      <protection locked="0"/>
    </xf>
    <xf numFmtId="0" fontId="0" fillId="0" borderId="20" xfId="0" applyBorder="1" applyProtection="1">
      <protection locked="0"/>
    </xf>
    <xf numFmtId="0" fontId="0" fillId="3" borderId="29" xfId="0" applyFill="1" applyBorder="1" applyAlignment="1">
      <alignment horizontal="left" wrapText="1"/>
    </xf>
    <xf numFmtId="0" fontId="0" fillId="0" borderId="17" xfId="0" applyBorder="1" applyProtection="1">
      <protection locked="0"/>
    </xf>
    <xf numFmtId="0" fontId="13" fillId="5"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0" borderId="1" xfId="0" applyFont="1" applyBorder="1" applyAlignment="1">
      <alignment horizontal="center" vertical="center"/>
    </xf>
    <xf numFmtId="0" fontId="17" fillId="5" borderId="26"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3" fillId="0" borderId="30" xfId="0" applyFont="1" applyBorder="1" applyAlignment="1">
      <alignment horizontal="center" vertical="center"/>
    </xf>
    <xf numFmtId="2" fontId="0" fillId="0" borderId="31" xfId="0" applyNumberFormat="1" applyBorder="1" applyProtection="1">
      <protection locked="0"/>
    </xf>
    <xf numFmtId="0" fontId="9" fillId="0" borderId="0" xfId="0" applyFont="1" applyProtection="1">
      <protection locked="0"/>
    </xf>
    <xf numFmtId="0" fontId="20" fillId="0" borderId="5" xfId="0" applyFont="1" applyBorder="1" applyAlignment="1">
      <alignment horizontal="center"/>
    </xf>
    <xf numFmtId="0" fontId="0" fillId="0" borderId="21" xfId="0" applyBorder="1" applyAlignment="1">
      <alignment horizontal="left" wrapText="1"/>
    </xf>
    <xf numFmtId="0" fontId="10" fillId="3" borderId="32" xfId="0" applyFont="1" applyFill="1" applyBorder="1"/>
    <xf numFmtId="0" fontId="10" fillId="3" borderId="33" xfId="0" applyFont="1" applyFill="1" applyBorder="1"/>
    <xf numFmtId="0" fontId="10" fillId="3" borderId="34" xfId="0" applyFont="1" applyFill="1" applyBorder="1"/>
    <xf numFmtId="165" fontId="0" fillId="0" borderId="1" xfId="0" applyNumberFormat="1" applyBorder="1" applyAlignment="1" applyProtection="1">
      <alignment horizontal="center"/>
      <protection locked="0"/>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 fillId="2" borderId="29" xfId="0" applyNumberFormat="1" applyFont="1" applyFill="1" applyBorder="1" applyAlignment="1">
      <alignment horizontal="center"/>
    </xf>
    <xf numFmtId="165" fontId="1" fillId="2" borderId="11" xfId="0" applyNumberFormat="1" applyFont="1" applyFill="1" applyBorder="1" applyAlignment="1">
      <alignment horizontal="center"/>
    </xf>
    <xf numFmtId="165" fontId="0" fillId="0" borderId="19" xfId="0" applyNumberFormat="1" applyBorder="1" applyAlignment="1" applyProtection="1">
      <alignment horizontal="center"/>
      <protection locked="0"/>
    </xf>
    <xf numFmtId="165" fontId="0" fillId="0" borderId="20" xfId="0" applyNumberFormat="1" applyBorder="1" applyAlignment="1" applyProtection="1">
      <alignment horizontal="center"/>
      <protection locked="0"/>
    </xf>
    <xf numFmtId="165" fontId="0" fillId="3" borderId="19" xfId="0" applyNumberFormat="1" applyFill="1" applyBorder="1" applyAlignment="1">
      <alignment horizontal="center" wrapText="1"/>
    </xf>
    <xf numFmtId="165" fontId="0" fillId="3" borderId="1" xfId="0" applyNumberFormat="1" applyFill="1" applyBorder="1" applyAlignment="1">
      <alignment horizontal="center" wrapText="1"/>
    </xf>
    <xf numFmtId="165" fontId="0" fillId="3" borderId="20" xfId="0" applyNumberFormat="1" applyFill="1" applyBorder="1" applyAlignment="1">
      <alignment horizontal="center" wrapText="1"/>
    </xf>
    <xf numFmtId="0" fontId="21" fillId="8" borderId="35" xfId="0" applyFont="1" applyFill="1" applyBorder="1" applyAlignment="1" applyProtection="1">
      <alignment horizontal="center"/>
    </xf>
    <xf numFmtId="0" fontId="22" fillId="0" borderId="0" xfId="0" applyFont="1"/>
    <xf numFmtId="0" fontId="0" fillId="0" borderId="0" xfId="0" applyProtection="1">
      <protection locked="0"/>
    </xf>
    <xf numFmtId="0" fontId="10" fillId="0" borderId="18" xfId="0" applyFont="1" applyBorder="1" applyAlignment="1">
      <alignment horizontal="center" wrapText="1"/>
    </xf>
    <xf numFmtId="0" fontId="1" fillId="2" borderId="8" xfId="0" applyFont="1" applyFill="1" applyBorder="1" applyAlignment="1">
      <alignment wrapText="1"/>
    </xf>
    <xf numFmtId="164" fontId="0" fillId="0" borderId="36" xfId="0" applyNumberFormat="1" applyBorder="1" applyAlignment="1">
      <alignment horizontal="center" wrapText="1"/>
    </xf>
    <xf numFmtId="0" fontId="1" fillId="2" borderId="11" xfId="0" applyFont="1" applyFill="1" applyBorder="1"/>
    <xf numFmtId="0" fontId="1" fillId="2" borderId="20" xfId="0" applyFont="1" applyFill="1" applyBorder="1"/>
    <xf numFmtId="0" fontId="1" fillId="2" borderId="17" xfId="0" applyFont="1" applyFill="1" applyBorder="1"/>
    <xf numFmtId="0" fontId="3" fillId="0" borderId="0" xfId="0" applyFont="1"/>
    <xf numFmtId="0" fontId="10" fillId="3" borderId="1" xfId="0" applyFont="1" applyFill="1" applyBorder="1" applyAlignment="1">
      <alignment wrapText="1"/>
    </xf>
    <xf numFmtId="0" fontId="10" fillId="3" borderId="1" xfId="0" applyFont="1" applyFill="1" applyBorder="1"/>
    <xf numFmtId="0" fontId="10" fillId="3" borderId="1" xfId="0" applyFont="1" applyFill="1" applyBorder="1" applyAlignment="1">
      <alignment horizontal="left" wrapText="1"/>
    </xf>
    <xf numFmtId="0" fontId="10" fillId="3" borderId="0" xfId="0" applyFont="1" applyFill="1" applyAlignment="1">
      <alignment wrapText="1"/>
    </xf>
    <xf numFmtId="164" fontId="0" fillId="3" borderId="1" xfId="0" applyNumberFormat="1" applyFill="1" applyBorder="1" applyAlignment="1">
      <alignment horizontal="center" vertical="center" wrapText="1"/>
    </xf>
    <xf numFmtId="0" fontId="0" fillId="3" borderId="1" xfId="0" applyFill="1" applyBorder="1" applyAlignment="1">
      <alignment horizontal="left" wrapText="1"/>
    </xf>
    <xf numFmtId="0" fontId="0" fillId="3" borderId="1" xfId="0" applyFill="1" applyBorder="1" applyAlignment="1">
      <alignment horizontal="left" wrapText="1"/>
    </xf>
    <xf numFmtId="0" fontId="0" fillId="3" borderId="0" xfId="0" applyFill="1" applyAlignment="1">
      <alignment horizontal="left" wrapText="1"/>
    </xf>
    <xf numFmtId="0" fontId="0" fillId="3" borderId="1" xfId="0" applyFill="1" applyBorder="1" applyAlignment="1">
      <alignment horizontal="left" wrapText="1"/>
    </xf>
    <xf numFmtId="0" fontId="5" fillId="0" borderId="0" xfId="0" applyFont="1" applyAlignment="1">
      <alignment horizontal="center"/>
    </xf>
    <xf numFmtId="0" fontId="3" fillId="4" borderId="25" xfId="0" applyFont="1" applyFill="1" applyBorder="1" applyAlignment="1">
      <alignment horizontal="left"/>
    </xf>
    <xf numFmtId="0" fontId="10" fillId="3" borderId="37" xfId="0" applyFont="1" applyFill="1" applyBorder="1" applyAlignment="1">
      <alignment horizontal="center" wrapText="1"/>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4" xfId="0" applyBorder="1" applyAlignment="1">
      <alignment horizontal="center"/>
    </xf>
    <xf numFmtId="0" fontId="3" fillId="4" borderId="23" xfId="0" applyFont="1" applyFill="1" applyBorder="1" applyAlignment="1">
      <alignment horizontal="left"/>
    </xf>
    <xf numFmtId="0" fontId="3" fillId="4" borderId="24" xfId="0" applyFont="1" applyFill="1" applyBorder="1" applyAlignment="1">
      <alignment horizontal="left"/>
    </xf>
    <xf numFmtId="0" fontId="3" fillId="4" borderId="21" xfId="0" applyFont="1" applyFill="1" applyBorder="1" applyAlignment="1">
      <alignment horizontal="left"/>
    </xf>
    <xf numFmtId="164" fontId="3" fillId="4" borderId="0" xfId="0" applyNumberFormat="1" applyFont="1" applyFill="1" applyAlignment="1">
      <alignment horizontal="left"/>
    </xf>
    <xf numFmtId="14" fontId="0" fillId="0" borderId="0" xfId="0" applyNumberFormat="1"/>
    <xf numFmtId="0" fontId="3" fillId="4" borderId="22" xfId="0" applyFont="1" applyFill="1" applyBorder="1" applyAlignment="1">
      <alignment horizontal="left"/>
    </xf>
    <xf numFmtId="164" fontId="3" fillId="4" borderId="25" xfId="0" applyNumberFormat="1" applyFont="1" applyFill="1" applyBorder="1" applyAlignment="1">
      <alignment horizontal="left"/>
    </xf>
    <xf numFmtId="0" fontId="3" fillId="4" borderId="0" xfId="0" applyFont="1" applyFill="1" applyAlignment="1">
      <alignment horizontal="left"/>
    </xf>
    <xf numFmtId="166" fontId="3" fillId="4" borderId="0" xfId="0" applyNumberFormat="1" applyFont="1" applyFill="1" applyAlignment="1">
      <alignment horizontal="left"/>
    </xf>
    <xf numFmtId="0" fontId="3" fillId="0" borderId="0" xfId="0" applyFont="1" applyAlignment="1">
      <alignment horizontal="center"/>
    </xf>
    <xf numFmtId="0" fontId="10" fillId="3" borderId="1" xfId="0" applyFont="1" applyFill="1" applyBorder="1" applyAlignment="1">
      <alignment horizontal="center" wrapText="1"/>
    </xf>
    <xf numFmtId="0" fontId="0" fillId="0" borderId="0" xfId="0"/>
    <xf numFmtId="0" fontId="3" fillId="0" borderId="38" xfId="0" applyFont="1" applyBorder="1" applyAlignment="1">
      <alignment wrapText="1"/>
    </xf>
    <xf numFmtId="0" fontId="3" fillId="0" borderId="1" xfId="0" applyFont="1" applyBorder="1" applyAlignment="1">
      <alignment wrapText="1"/>
    </xf>
    <xf numFmtId="0" fontId="10" fillId="3" borderId="39" xfId="0" applyFont="1" applyFill="1" applyBorder="1"/>
    <xf numFmtId="0" fontId="10" fillId="3" borderId="23" xfId="0" applyFont="1" applyFill="1" applyBorder="1" applyAlignment="1">
      <alignment wrapText="1"/>
    </xf>
    <xf numFmtId="0" fontId="23" fillId="9" borderId="26" xfId="0" applyFont="1" applyFill="1" applyBorder="1" applyAlignment="1" applyProtection="1">
      <alignment wrapText="1"/>
      <protection locked="0"/>
    </xf>
    <xf numFmtId="0" fontId="23" fillId="9" borderId="40" xfId="0" applyFont="1" applyFill="1" applyBorder="1" applyAlignment="1" applyProtection="1">
      <alignment wrapText="1"/>
      <protection locked="0"/>
    </xf>
    <xf numFmtId="0" fontId="23" fillId="9" borderId="41" xfId="0" applyFont="1" applyFill="1" applyBorder="1" applyAlignment="1" applyProtection="1">
      <alignment wrapText="1"/>
      <protection locked="0"/>
    </xf>
    <xf numFmtId="164" fontId="0" fillId="0" borderId="0" xfId="0" applyNumberFormat="1"/>
    <xf numFmtId="0" fontId="24" fillId="2" borderId="1" xfId="0" applyFont="1" applyFill="1" applyBorder="1" applyAlignment="1">
      <alignment wrapText="1"/>
    </xf>
    <xf numFmtId="0" fontId="1" fillId="2" borderId="1" xfId="0" applyFont="1" applyFill="1" applyBorder="1" applyAlignment="1">
      <alignment horizontal="center" vertical="top" wrapText="1"/>
    </xf>
    <xf numFmtId="0" fontId="24" fillId="2" borderId="1" xfId="0" applyFont="1" applyFill="1" applyBorder="1"/>
    <xf numFmtId="164" fontId="0" fillId="0" borderId="1" xfId="0" applyNumberFormat="1" applyBorder="1" applyAlignment="1" applyProtection="1">
      <alignment horizontal="center" vertical="top"/>
      <protection locked="0"/>
    </xf>
    <xf numFmtId="0" fontId="10" fillId="3" borderId="26" xfId="0" applyFont="1" applyFill="1" applyBorder="1" applyAlignment="1">
      <alignment horizontal="center" wrapText="1"/>
    </xf>
    <xf numFmtId="1" fontId="1" fillId="2" borderId="1" xfId="0" applyNumberFormat="1" applyFont="1" applyFill="1" applyBorder="1" applyAlignment="1" applyProtection="1">
      <alignment horizontal="center"/>
    </xf>
    <xf numFmtId="0" fontId="0" fillId="0" borderId="1" xfId="0" applyBorder="1"/>
    <xf numFmtId="0" fontId="10" fillId="3" borderId="42" xfId="0" applyFont="1" applyFill="1" applyBorder="1"/>
    <xf numFmtId="0" fontId="10" fillId="3" borderId="43" xfId="0" applyFont="1" applyFill="1" applyBorder="1"/>
    <xf numFmtId="167" fontId="0" fillId="0" borderId="31" xfId="0" applyNumberFormat="1" applyBorder="1" applyProtection="1">
      <protection locked="0"/>
    </xf>
    <xf numFmtId="0" fontId="5" fillId="0" borderId="0" xfId="0" applyFont="1" applyAlignment="1">
      <alignment wrapText="1"/>
    </xf>
    <xf numFmtId="0" fontId="16" fillId="0" borderId="0" xfId="0" applyFont="1" applyAlignment="1">
      <alignment vertical="center" wrapText="1"/>
    </xf>
    <xf numFmtId="0" fontId="16" fillId="0" borderId="44" xfId="0" applyFont="1" applyBorder="1" applyAlignment="1">
      <alignment wrapText="1"/>
    </xf>
    <xf numFmtId="0" fontId="16" fillId="0" borderId="18" xfId="0" applyFont="1" applyBorder="1" applyAlignment="1">
      <alignment wrapText="1"/>
    </xf>
    <xf numFmtId="0" fontId="16" fillId="0" borderId="45" xfId="0" applyFont="1" applyBorder="1" applyAlignment="1">
      <alignment wrapText="1"/>
    </xf>
    <xf numFmtId="0" fontId="16" fillId="0" borderId="0" xfId="0" applyFont="1" applyAlignment="1">
      <alignment wrapText="1"/>
    </xf>
    <xf numFmtId="0" fontId="16" fillId="0" borderId="0" xfId="0" applyFont="1" applyAlignment="1">
      <alignment wrapText="1"/>
    </xf>
    <xf numFmtId="0" fontId="25" fillId="0" borderId="1" xfId="0" applyFont="1" applyBorder="1" applyAlignment="1">
      <alignment vertical="center"/>
    </xf>
    <xf numFmtId="14" fontId="25" fillId="0" borderId="1" xfId="0" applyNumberFormat="1" applyFont="1" applyBorder="1" applyAlignment="1">
      <alignment vertical="center"/>
    </xf>
    <xf numFmtId="167" fontId="0" fillId="0" borderId="1" xfId="0" applyNumberFormat="1" applyBorder="1"/>
    <xf numFmtId="167" fontId="1" fillId="2" borderId="1" xfId="0" applyNumberFormat="1" applyFont="1" applyFill="1" applyBorder="1"/>
    <xf numFmtId="167" fontId="0" fillId="0" borderId="1" xfId="0" applyNumberFormat="1" applyBorder="1"/>
    <xf numFmtId="167" fontId="0" fillId="0" borderId="0" xfId="0" applyNumberFormat="1"/>
    <xf numFmtId="167" fontId="1" fillId="2" borderId="46" xfId="0" applyNumberFormat="1" applyFont="1" applyFill="1" applyBorder="1"/>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167" fontId="0" fillId="0" borderId="19" xfId="0" applyNumberFormat="1" applyBorder="1"/>
    <xf numFmtId="167" fontId="1" fillId="2" borderId="20" xfId="0" applyNumberFormat="1" applyFont="1" applyFill="1" applyBorder="1"/>
    <xf numFmtId="167" fontId="0" fillId="0" borderId="29" xfId="0" applyNumberFormat="1" applyBorder="1"/>
    <xf numFmtId="167" fontId="0" fillId="0" borderId="11" xfId="0" applyNumberFormat="1" applyBorder="1"/>
    <xf numFmtId="167" fontId="1" fillId="2" borderId="11" xfId="0" applyNumberFormat="1" applyFont="1" applyFill="1" applyBorder="1"/>
    <xf numFmtId="167" fontId="1" fillId="2" borderId="17" xfId="0" applyNumberFormat="1" applyFont="1" applyFill="1" applyBorder="1"/>
    <xf numFmtId="0" fontId="10" fillId="3" borderId="19" xfId="0" applyFont="1" applyFill="1" applyBorder="1"/>
    <xf numFmtId="0" fontId="10" fillId="3" borderId="1" xfId="0" applyFont="1" applyFill="1" applyBorder="1"/>
    <xf numFmtId="0" fontId="10" fillId="3" borderId="20" xfId="0" applyFont="1" applyFill="1" applyBorder="1"/>
    <xf numFmtId="0" fontId="0" fillId="10" borderId="47" xfId="0" applyFill="1" applyBorder="1"/>
    <xf numFmtId="0" fontId="0" fillId="10" borderId="0" xfId="0" applyFill="1"/>
    <xf numFmtId="0" fontId="0" fillId="10" borderId="48" xfId="0" applyFill="1" applyBorder="1"/>
    <xf numFmtId="0" fontId="0" fillId="10" borderId="0" xfId="0" applyFill="1"/>
    <xf numFmtId="0" fontId="0" fillId="10" borderId="48" xfId="0" applyFill="1" applyBorder="1"/>
    <xf numFmtId="165" fontId="1" fillId="2" borderId="29" xfId="0" applyNumberFormat="1" applyFont="1" applyFill="1" applyBorder="1"/>
    <xf numFmtId="165" fontId="1" fillId="2" borderId="11" xfId="0" applyNumberFormat="1" applyFont="1" applyFill="1" applyBorder="1"/>
    <xf numFmtId="165" fontId="1" fillId="2" borderId="17" xfId="0" applyNumberFormat="1" applyFont="1" applyFill="1" applyBorder="1"/>
    <xf numFmtId="167" fontId="1" fillId="2" borderId="29" xfId="0" applyNumberFormat="1" applyFont="1" applyFill="1" applyBorder="1"/>
    <xf numFmtId="0" fontId="1" fillId="2" borderId="2" xfId="0" applyFont="1" applyFill="1" applyBorder="1"/>
    <xf numFmtId="0" fontId="5" fillId="0" borderId="0" xfId="0" applyFont="1"/>
    <xf numFmtId="167" fontId="1" fillId="2" borderId="26" xfId="0" applyNumberFormat="1" applyFont="1" applyFill="1" applyBorder="1"/>
    <xf numFmtId="167" fontId="1" fillId="2" borderId="49" xfId="0" applyNumberFormat="1" applyFont="1" applyFill="1" applyBorder="1"/>
    <xf numFmtId="167" fontId="1" fillId="2" borderId="50" xfId="0" applyNumberFormat="1" applyFont="1" applyFill="1" applyBorder="1"/>
    <xf numFmtId="167" fontId="1" fillId="2" borderId="51" xfId="0" applyNumberFormat="1" applyFont="1" applyFill="1" applyBorder="1"/>
    <xf numFmtId="167" fontId="1" fillId="2" borderId="2" xfId="0" applyNumberFormat="1" applyFont="1" applyFill="1" applyBorder="1"/>
    <xf numFmtId="0" fontId="0" fillId="0" borderId="46" xfId="0" applyBorder="1" applyAlignment="1" applyProtection="1">
      <alignment wrapText="1"/>
      <protection locked="0"/>
    </xf>
    <xf numFmtId="0" fontId="2" fillId="0" borderId="0" xfId="0" applyFont="1"/>
    <xf numFmtId="166" fontId="5" fillId="0" borderId="0" xfId="0" applyNumberFormat="1" applyFont="1" applyAlignment="1">
      <alignment horizontal="left"/>
    </xf>
    <xf numFmtId="0" fontId="5" fillId="0" borderId="0" xfId="0" applyFont="1"/>
    <xf numFmtId="0" fontId="5" fillId="0" borderId="0" xfId="0" applyFont="1"/>
    <xf numFmtId="0" fontId="23" fillId="0" borderId="0" xfId="0" applyFont="1"/>
    <xf numFmtId="0" fontId="0" fillId="0" borderId="1" xfId="0" applyBorder="1" applyAlignment="1" applyProtection="1">
      <alignment horizontal="left" vertical="center" wrapText="1"/>
      <protection locked="0"/>
    </xf>
    <xf numFmtId="14" fontId="0" fillId="0" borderId="1" xfId="0" applyNumberFormat="1" applyBorder="1" applyAlignment="1" applyProtection="1">
      <alignment horizontal="left" vertical="center" wrapText="1"/>
      <protection locked="0"/>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3" borderId="46" xfId="0" applyNumberFormat="1" applyFill="1" applyBorder="1" applyAlignment="1">
      <alignment horizontal="left" vertical="center" wrapText="1"/>
    </xf>
    <xf numFmtId="49" fontId="0" fillId="3" borderId="1" xfId="0" applyNumberFormat="1" applyFill="1" applyBorder="1" applyAlignment="1">
      <alignment horizontal="left" vertical="center" wrapText="1"/>
    </xf>
    <xf numFmtId="0" fontId="0" fillId="3" borderId="50" xfId="0" applyFill="1" applyBorder="1" applyAlignment="1">
      <alignment horizontal="left" vertical="center" wrapText="1"/>
    </xf>
    <xf numFmtId="0" fontId="0" fillId="3" borderId="1" xfId="0" applyFill="1" applyBorder="1" applyAlignment="1">
      <alignment horizontal="left" vertical="center" wrapText="1"/>
    </xf>
    <xf numFmtId="0" fontId="0" fillId="3" borderId="52" xfId="0" applyFill="1" applyBorder="1" applyAlignment="1">
      <alignment horizontal="left" vertical="center" wrapText="1"/>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top" wrapText="1"/>
      <protection locked="0"/>
    </xf>
    <xf numFmtId="0" fontId="0" fillId="0" borderId="46"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54"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7"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64" fontId="0" fillId="0" borderId="1" xfId="0" applyNumberFormat="1" applyBorder="1" applyAlignment="1" applyProtection="1">
      <alignment horizontal="left" vertical="center" wrapText="1"/>
      <protection locked="0"/>
    </xf>
    <xf numFmtId="164" fontId="0" fillId="0" borderId="20" xfId="0" applyNumberFormat="1"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164" fontId="0" fillId="0" borderId="11" xfId="0" applyNumberFormat="1" applyBorder="1" applyAlignment="1" applyProtection="1">
      <alignment horizontal="left" vertical="center" wrapText="1"/>
      <protection locked="0"/>
    </xf>
    <xf numFmtId="164" fontId="0" fillId="0" borderId="17" xfId="0" applyNumberFormat="1" applyBorder="1" applyAlignment="1" applyProtection="1">
      <alignment horizontal="left" vertical="center" wrapText="1"/>
      <protection locked="0"/>
    </xf>
    <xf numFmtId="0" fontId="0" fillId="0" borderId="46" xfId="0" applyBorder="1" applyAlignment="1" applyProtection="1">
      <alignment horizontal="left" vertical="center" wrapText="1"/>
      <protection locked="0"/>
    </xf>
    <xf numFmtId="0" fontId="0" fillId="0" borderId="24" xfId="0" applyBorder="1"/>
    <xf numFmtId="0" fontId="5" fillId="0" borderId="24" xfId="0" applyFont="1" applyBorder="1"/>
    <xf numFmtId="0" fontId="0" fillId="0" borderId="25" xfId="0" applyBorder="1"/>
    <xf numFmtId="0" fontId="5" fillId="0" borderId="25" xfId="0" applyFont="1" applyBorder="1"/>
    <xf numFmtId="0" fontId="0" fillId="0" borderId="25" xfId="0" applyBorder="1"/>
    <xf numFmtId="0" fontId="2" fillId="0" borderId="25" xfId="0" applyFont="1" applyBorder="1"/>
    <xf numFmtId="0" fontId="0" fillId="3"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0" fontId="0" fillId="0" borderId="1" xfId="0" applyBorder="1" applyAlignment="1" applyProtection="1">
      <alignment horizontal="left" vertical="center"/>
      <protection locked="0"/>
    </xf>
    <xf numFmtId="3" fontId="0" fillId="0" borderId="1"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3" fontId="0" fillId="0" borderId="1" xfId="0" applyNumberFormat="1" applyBorder="1" applyAlignment="1" applyProtection="1">
      <alignment horizontal="left" vertical="center"/>
      <protection locked="0"/>
    </xf>
    <xf numFmtId="0" fontId="0" fillId="0" borderId="29" xfId="0" applyBorder="1" applyAlignment="1" applyProtection="1">
      <alignment horizontal="left" vertical="center"/>
      <protection locked="0"/>
    </xf>
    <xf numFmtId="0" fontId="0" fillId="0" borderId="52"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3" fontId="0" fillId="0" borderId="11" xfId="0" applyNumberFormat="1" applyBorder="1" applyAlignment="1" applyProtection="1">
      <alignment horizontal="left" vertical="center"/>
      <protection locked="0"/>
    </xf>
    <xf numFmtId="164" fontId="0" fillId="0" borderId="11" xfId="0" applyNumberFormat="1" applyBorder="1" applyAlignment="1" applyProtection="1">
      <alignment horizontal="left" vertical="center"/>
      <protection locked="0"/>
    </xf>
    <xf numFmtId="164" fontId="0" fillId="0" borderId="20"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0" fillId="0" borderId="33" xfId="0" applyBorder="1"/>
    <xf numFmtId="0" fontId="0" fillId="0" borderId="50" xfId="0" applyBorder="1"/>
    <xf numFmtId="0" fontId="0" fillId="0" borderId="33" xfId="0" applyBorder="1" applyAlignment="1">
      <alignment horizontal="center"/>
    </xf>
    <xf numFmtId="0" fontId="0" fillId="0" borderId="50" xfId="0" applyBorder="1" applyAlignment="1">
      <alignment horizontal="center"/>
    </xf>
    <xf numFmtId="0" fontId="5" fillId="0" borderId="46" xfId="0" applyFont="1" applyBorder="1" applyAlignment="1" applyProtection="1">
      <alignment horizontal="center" vertical="center"/>
      <protection locked="0"/>
    </xf>
    <xf numFmtId="0" fontId="0" fillId="0" borderId="33" xfId="0" applyBorder="1" applyAlignment="1">
      <alignment horizontal="left" vertical="center"/>
    </xf>
    <xf numFmtId="0" fontId="7" fillId="0" borderId="0" xfId="0" applyFont="1"/>
    <xf numFmtId="0" fontId="8" fillId="0" borderId="0" xfId="0" applyFont="1"/>
    <xf numFmtId="0" fontId="26" fillId="0" borderId="0" xfId="0" applyFont="1"/>
    <xf numFmtId="0" fontId="3" fillId="0" borderId="0" xfId="0" applyFont="1" applyAlignment="1">
      <alignment wrapText="1"/>
    </xf>
    <xf numFmtId="0" fontId="25" fillId="0" borderId="55" xfId="0" applyFont="1" applyBorder="1" applyAlignment="1" applyProtection="1">
      <alignment wrapText="1"/>
      <protection locked="0"/>
    </xf>
    <xf numFmtId="49" fontId="25" fillId="0" borderId="55" xfId="0" applyNumberFormat="1" applyFont="1" applyBorder="1" applyAlignment="1" applyProtection="1">
      <alignment wrapText="1"/>
      <protection locked="0"/>
    </xf>
    <xf numFmtId="165" fontId="25" fillId="0" borderId="55" xfId="0" applyNumberFormat="1" applyFont="1" applyBorder="1" applyAlignment="1" applyProtection="1">
      <alignment wrapText="1"/>
      <protection locked="0"/>
    </xf>
    <xf numFmtId="0" fontId="0" fillId="0" borderId="46"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50" xfId="0" applyBorder="1" applyAlignment="1" applyProtection="1">
      <alignment horizontal="left" vertical="top" wrapText="1"/>
      <protection locked="0"/>
    </xf>
    <xf numFmtId="0" fontId="0" fillId="0" borderId="33" xfId="0" applyBorder="1" applyAlignment="1" applyProtection="1">
      <alignment horizontal="left"/>
      <protection locked="0"/>
    </xf>
    <xf numFmtId="0" fontId="0" fillId="0" borderId="50" xfId="0" applyBorder="1" applyAlignment="1" applyProtection="1">
      <alignment horizontal="left"/>
      <protection locked="0"/>
    </xf>
    <xf numFmtId="168" fontId="0" fillId="0" borderId="46" xfId="0" applyNumberFormat="1" applyBorder="1" applyAlignment="1" applyProtection="1">
      <alignment horizontal="left"/>
      <protection locked="0"/>
    </xf>
    <xf numFmtId="168" fontId="0" fillId="0" borderId="33" xfId="0" applyNumberFormat="1" applyBorder="1" applyAlignment="1" applyProtection="1">
      <alignment horizontal="left"/>
      <protection locked="0"/>
    </xf>
    <xf numFmtId="168" fontId="0" fillId="0" borderId="50" xfId="0" applyNumberFormat="1" applyBorder="1" applyAlignment="1" applyProtection="1">
      <alignment horizontal="left"/>
      <protection locked="0"/>
    </xf>
    <xf numFmtId="0" fontId="7" fillId="11" borderId="24" xfId="0" applyFont="1" applyFill="1" applyBorder="1" applyAlignment="1">
      <alignment horizontal="left" vertical="center" wrapText="1"/>
    </xf>
    <xf numFmtId="0" fontId="0" fillId="0" borderId="24" xfId="0" applyBorder="1" applyAlignment="1">
      <alignment horizontal="left" vertical="center" wrapText="1"/>
    </xf>
    <xf numFmtId="0" fontId="0" fillId="0" borderId="0" xfId="0" applyAlignment="1">
      <alignment horizontal="left" vertical="center" wrapText="1"/>
    </xf>
    <xf numFmtId="0" fontId="8" fillId="11" borderId="25" xfId="0" applyFont="1" applyFill="1" applyBorder="1" applyAlignment="1" applyProtection="1">
      <alignment horizontal="center" vertical="center" wrapText="1"/>
      <protection locked="0"/>
    </xf>
    <xf numFmtId="0" fontId="27" fillId="11" borderId="25" xfId="0" applyFont="1" applyFill="1" applyBorder="1" applyAlignment="1" applyProtection="1">
      <alignment horizontal="center" vertical="center" wrapText="1"/>
      <protection locked="0"/>
    </xf>
    <xf numFmtId="0" fontId="0" fillId="0" borderId="0" xfId="0" applyAlignment="1">
      <alignment horizontal="center" wrapText="1"/>
    </xf>
    <xf numFmtId="0" fontId="3" fillId="0" borderId="0" xfId="0" applyFont="1"/>
    <xf numFmtId="0" fontId="3" fillId="0" borderId="0" xfId="0" applyFont="1" applyAlignment="1">
      <alignment horizontal="center"/>
    </xf>
    <xf numFmtId="0" fontId="3" fillId="0" borderId="56" xfId="0" applyFont="1" applyBorder="1" applyAlignment="1">
      <alignment horizontal="center" wrapText="1"/>
    </xf>
    <xf numFmtId="0" fontId="3" fillId="0" borderId="57" xfId="0" applyFont="1" applyBorder="1" applyAlignment="1">
      <alignment horizontal="center" wrapText="1"/>
    </xf>
    <xf numFmtId="0" fontId="0" fillId="0" borderId="43" xfId="0" applyBorder="1" applyAlignment="1" applyProtection="1">
      <alignment horizontal="left" vertical="top" wrapText="1"/>
      <protection locked="0"/>
    </xf>
    <xf numFmtId="0" fontId="0" fillId="0" borderId="51" xfId="0" applyBorder="1" applyAlignment="1" applyProtection="1">
      <alignment horizontal="left" vertical="top" wrapText="1"/>
      <protection locked="0"/>
    </xf>
    <xf numFmtId="0" fontId="10" fillId="0" borderId="44" xfId="0" applyFont="1" applyBorder="1" applyAlignment="1">
      <alignment horizontal="center"/>
    </xf>
    <xf numFmtId="0" fontId="10" fillId="0" borderId="18" xfId="0" applyFont="1" applyBorder="1" applyAlignment="1">
      <alignment horizontal="center"/>
    </xf>
    <xf numFmtId="0" fontId="10" fillId="0" borderId="45" xfId="0" applyFont="1" applyBorder="1" applyAlignment="1">
      <alignment horizontal="center"/>
    </xf>
    <xf numFmtId="0" fontId="0" fillId="0" borderId="0" xfId="0" applyAlignment="1">
      <alignment horizontal="center"/>
    </xf>
    <xf numFmtId="0" fontId="25" fillId="0" borderId="1" xfId="0" applyFont="1" applyBorder="1" applyAlignment="1">
      <alignment horizontal="center" vertical="center"/>
    </xf>
    <xf numFmtId="0" fontId="30" fillId="0" borderId="42" xfId="0" applyFont="1" applyBorder="1" applyAlignment="1" applyProtection="1">
      <alignment horizontal="left" vertical="top" wrapText="1"/>
      <protection locked="0"/>
    </xf>
    <xf numFmtId="0" fontId="30" fillId="0" borderId="1" xfId="0" applyFont="1" applyBorder="1" applyAlignment="1" applyProtection="1">
      <alignment horizontal="left" vertical="center" wrapText="1"/>
      <protection locked="0"/>
    </xf>
    <xf numFmtId="0" fontId="30" fillId="0" borderId="19" xfId="0" applyFont="1" applyBorder="1" applyAlignment="1" applyProtection="1">
      <alignment horizontal="left" vertical="top" wrapText="1"/>
      <protection locked="0"/>
    </xf>
    <xf numFmtId="0" fontId="30" fillId="0" borderId="19" xfId="0" applyFont="1" applyBorder="1" applyAlignment="1" applyProtection="1">
      <alignment horizontal="left" vertical="center" wrapText="1"/>
      <protection locked="0"/>
    </xf>
    <xf numFmtId="0" fontId="30" fillId="0" borderId="46" xfId="0" applyFont="1" applyBorder="1" applyAlignment="1" applyProtection="1">
      <alignment horizontal="left" vertical="top" wrapText="1"/>
      <protection locked="0"/>
    </xf>
    <xf numFmtId="0" fontId="30" fillId="0" borderId="46" xfId="0" applyFont="1" applyBorder="1" applyAlignment="1" applyProtection="1">
      <alignment horizontal="left" vertical="center" wrapText="1"/>
      <protection locked="0"/>
    </xf>
    <xf numFmtId="0" fontId="30" fillId="0" borderId="50" xfId="0" applyFont="1" applyBorder="1" applyAlignment="1" applyProtection="1">
      <alignment horizontal="left" vertical="center" wrapText="1"/>
      <protection locked="0"/>
    </xf>
    <xf numFmtId="0" fontId="30" fillId="0" borderId="46" xfId="0" applyFont="1" applyBorder="1" applyAlignment="1" applyProtection="1">
      <alignment horizontal="left"/>
      <protection locked="0"/>
    </xf>
  </cellXfs>
  <cellStyles count="1">
    <cellStyle name="Normal" xfId="0" builtinId="0"/>
  </cellStyles>
  <dxfs count="7174">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i val="0"/>
        <strike val="0"/>
        <u val="none"/>
        <sz val="10"/>
        <color rgb="FF000000"/>
        <name val="Calibri"/>
      </font>
      <numFmt numFmtId="0" formatCode="General"/>
      <fill>
        <patternFill patternType="none">
          <fgColor rgb="FFFFFFFF"/>
          <bgColor rgb="FFFFFFFF"/>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opLeftCell="A16" workbookViewId="0">
      <selection activeCell="B35" sqref="B35:N35"/>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2.7109375" style="5" customWidth="1"/>
    <col min="8" max="8" width="3.140625" style="5" customWidth="1"/>
    <col min="9" max="9" width="5.7109375" style="5" customWidth="1"/>
    <col min="10" max="10" width="4.7109375" style="5" customWidth="1"/>
    <col min="11" max="11" width="6.140625" style="5" customWidth="1"/>
    <col min="12" max="12" width="5.85546875" style="5" customWidth="1"/>
    <col min="13" max="13" width="5.14062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5" max="35" width="33" style="2" customWidth="1"/>
  </cols>
  <sheetData>
    <row r="1" spans="1:35" s="5" customFormat="1">
      <c r="A1" s="60" t="s">
        <v>0</v>
      </c>
      <c r="B1" s="38" t="str">
        <f>OVERALLLIGHT</f>
        <v>RED</v>
      </c>
      <c r="N1" s="10"/>
    </row>
    <row r="2" spans="1:35" s="5" customFormat="1">
      <c r="A2" s="61" t="s">
        <v>1</v>
      </c>
      <c r="B2" s="39" t="str">
        <f>MILESTONELIGHT</f>
        <v>AMBER</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GREEN</v>
      </c>
      <c r="N8" s="10"/>
    </row>
    <row r="9" spans="1:35" s="5" customFormat="1">
      <c r="A9" s="61" t="s">
        <v>8</v>
      </c>
      <c r="B9" s="41" t="str">
        <f>FINANCELIGHT</f>
        <v>RED</v>
      </c>
      <c r="N9" s="10"/>
    </row>
    <row r="10" spans="1:35" s="5" customFormat="1">
      <c r="A10" s="72"/>
      <c r="B10" s="132"/>
      <c r="N10" s="10"/>
    </row>
    <row r="11" spans="1:35" ht="22.5" customHeight="1">
      <c r="A11" s="65"/>
      <c r="B11" s="15" t="s">
        <v>9</v>
      </c>
      <c r="C11" s="15"/>
      <c r="D11" s="15"/>
      <c r="E11" s="15"/>
      <c r="F11" s="15"/>
      <c r="G11" s="15"/>
      <c r="H11" s="15"/>
      <c r="I11" s="15"/>
      <c r="J11" s="15"/>
      <c r="K11" s="15"/>
      <c r="L11" s="15"/>
      <c r="M11" s="15"/>
      <c r="N11" s="15"/>
    </row>
    <row r="12" spans="1:35" ht="19.5" customHeight="1">
      <c r="A12" s="65"/>
      <c r="B12" s="12" t="s">
        <v>10</v>
      </c>
      <c r="C12" s="30"/>
      <c r="D12" s="30"/>
      <c r="E12" s="30"/>
      <c r="F12" s="30"/>
      <c r="G12" s="30"/>
      <c r="H12" s="30"/>
      <c r="I12" s="30" t="s">
        <v>11</v>
      </c>
      <c r="J12" s="30"/>
      <c r="K12" s="30"/>
      <c r="L12" s="30"/>
      <c r="M12" s="30" t="str">
        <f>OVERALLLIGHT</f>
        <v>RED</v>
      </c>
      <c r="N12" s="30"/>
    </row>
    <row r="13" spans="1:35" s="5" customFormat="1" ht="19.5" customHeight="1">
      <c r="A13" s="65"/>
      <c r="B13" s="12"/>
      <c r="C13" s="30"/>
      <c r="D13" s="30"/>
      <c r="E13" s="30"/>
      <c r="F13" s="30"/>
      <c r="G13" s="30"/>
      <c r="H13" s="30"/>
      <c r="I13" s="30"/>
      <c r="J13" s="30"/>
      <c r="K13" s="30"/>
      <c r="L13" s="30"/>
      <c r="M13" s="30"/>
      <c r="N13" s="30"/>
      <c r="AI13" s="2"/>
    </row>
    <row r="14" spans="1:35">
      <c r="A14" s="65"/>
      <c r="B14" s="320" t="s">
        <v>12</v>
      </c>
      <c r="C14" s="320"/>
      <c r="D14" s="321" t="s">
        <v>13</v>
      </c>
      <c r="E14" s="321"/>
      <c r="F14" s="320" t="s">
        <v>14</v>
      </c>
      <c r="G14" s="321" t="s">
        <v>15</v>
      </c>
      <c r="H14" s="321"/>
      <c r="I14" s="321"/>
      <c r="J14" s="321"/>
      <c r="K14" s="321"/>
      <c r="L14" s="321"/>
      <c r="M14" s="321"/>
      <c r="N14" s="279"/>
    </row>
    <row r="15" spans="1:35" ht="15.75" customHeight="1">
      <c r="A15" s="65"/>
      <c r="B15" s="62" t="s">
        <v>16</v>
      </c>
      <c r="C15" s="62"/>
      <c r="D15" s="280">
        <v>4</v>
      </c>
      <c r="E15" s="281"/>
      <c r="F15" s="62" t="s">
        <v>17</v>
      </c>
      <c r="G15" s="278" t="s">
        <v>18</v>
      </c>
      <c r="H15" s="281"/>
      <c r="I15" s="281"/>
      <c r="J15" s="281"/>
      <c r="K15" s="281"/>
      <c r="L15" s="281"/>
      <c r="M15" s="281"/>
      <c r="N15" s="281"/>
    </row>
    <row r="16" spans="1:35" ht="15.75" customHeight="1">
      <c r="A16" s="65"/>
      <c r="B16" s="277"/>
      <c r="C16" s="62"/>
      <c r="D16" s="66"/>
      <c r="E16" s="66"/>
      <c r="F16" s="62" t="s">
        <v>19</v>
      </c>
      <c r="G16" s="278" t="s">
        <v>20</v>
      </c>
      <c r="H16" s="279"/>
      <c r="I16" s="279"/>
      <c r="J16" s="280"/>
      <c r="K16" s="280"/>
      <c r="L16" s="280"/>
      <c r="M16" s="280"/>
      <c r="N16" s="281"/>
    </row>
    <row r="17" spans="1:35" s="4" customFormat="1" ht="15.75" customHeight="1">
      <c r="A17" s="65"/>
      <c r="B17" s="277"/>
      <c r="C17" s="62"/>
      <c r="D17" s="66"/>
      <c r="E17" s="66"/>
      <c r="F17" s="89"/>
      <c r="G17" s="278"/>
      <c r="H17" s="279"/>
      <c r="I17" s="279"/>
      <c r="J17" s="280"/>
      <c r="K17" s="280"/>
      <c r="L17" s="280"/>
      <c r="M17" s="280"/>
      <c r="N17" s="281"/>
      <c r="AI17" s="2"/>
    </row>
    <row r="18" spans="1:35" ht="15.75" customHeight="1">
      <c r="A18" s="65"/>
      <c r="B18" s="65"/>
      <c r="C18" s="65"/>
      <c r="D18" s="65"/>
      <c r="E18" s="65"/>
      <c r="F18" s="62" t="s">
        <v>21</v>
      </c>
      <c r="G18" s="280" t="s">
        <v>22</v>
      </c>
      <c r="H18" s="62"/>
      <c r="I18" s="62"/>
      <c r="J18" s="65"/>
      <c r="K18" s="66"/>
      <c r="L18" s="66"/>
      <c r="M18" s="66"/>
      <c r="N18" s="277"/>
    </row>
    <row r="19" spans="1:35" ht="15.75" customHeight="1">
      <c r="A19" s="65"/>
      <c r="B19" s="322"/>
      <c r="C19" s="322"/>
      <c r="D19" s="322"/>
      <c r="E19" s="322"/>
      <c r="F19" s="322" t="s">
        <v>23</v>
      </c>
      <c r="G19" s="323" t="s">
        <v>24</v>
      </c>
      <c r="H19" s="322"/>
      <c r="I19" s="322"/>
      <c r="J19" s="322"/>
      <c r="K19" s="324"/>
      <c r="L19" s="324"/>
      <c r="M19" s="324"/>
      <c r="N19" s="325"/>
    </row>
    <row r="20" spans="1:35" s="5" customFormat="1" ht="15.7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25</v>
      </c>
      <c r="J21" s="9"/>
      <c r="K21" s="9"/>
      <c r="L21" s="9"/>
      <c r="M21" s="9"/>
      <c r="N21" s="9"/>
      <c r="AI21" s="2"/>
    </row>
    <row r="22" spans="1:35">
      <c r="A22" s="65"/>
      <c r="B22" s="364" t="s">
        <v>26</v>
      </c>
      <c r="C22" s="365"/>
      <c r="D22" s="365"/>
      <c r="E22" s="365"/>
      <c r="F22" s="9"/>
      <c r="G22" s="60" t="s">
        <v>0</v>
      </c>
      <c r="I22" s="196"/>
      <c r="J22" s="9"/>
      <c r="K22" s="9"/>
      <c r="L22" s="160" t="s">
        <v>27</v>
      </c>
      <c r="M22" s="9"/>
      <c r="N22" s="9"/>
    </row>
    <row r="23" spans="1:35">
      <c r="B23" s="366"/>
      <c r="C23" s="366"/>
      <c r="D23" s="366"/>
      <c r="E23" s="366"/>
      <c r="F23" s="7"/>
      <c r="G23" s="61" t="s">
        <v>1</v>
      </c>
      <c r="I23" s="136" t="str">
        <f>MILESTONELIGHT</f>
        <v>AMBER</v>
      </c>
      <c r="J23" s="9"/>
      <c r="K23" s="9"/>
      <c r="L23" s="9"/>
      <c r="M23" s="9"/>
    </row>
    <row r="24" spans="1:35">
      <c r="B24" s="366"/>
      <c r="C24" s="366"/>
      <c r="D24" s="366"/>
      <c r="E24" s="366"/>
      <c r="F24" s="7"/>
      <c r="G24" s="61" t="s">
        <v>2</v>
      </c>
      <c r="I24" s="136" t="str">
        <f>ISSUELIGHT</f>
        <v>GREEN</v>
      </c>
      <c r="J24" s="9"/>
      <c r="K24" s="9"/>
      <c r="L24" s="9"/>
      <c r="M24" s="9"/>
    </row>
    <row r="25" spans="1:35">
      <c r="B25" s="366"/>
      <c r="C25" s="366"/>
      <c r="D25" s="366"/>
      <c r="E25" s="366"/>
      <c r="F25" s="7"/>
      <c r="G25" s="61" t="s">
        <v>3</v>
      </c>
      <c r="I25" s="136" t="str">
        <f>RISKLIGHT</f>
        <v>GREEN</v>
      </c>
      <c r="J25" s="9"/>
      <c r="K25" s="9"/>
      <c r="L25" s="9"/>
      <c r="M25" s="9"/>
    </row>
    <row r="26" spans="1:35">
      <c r="B26" s="366"/>
      <c r="C26" s="366"/>
      <c r="D26" s="366"/>
      <c r="E26" s="366"/>
      <c r="F26" s="35" t="s">
        <v>28</v>
      </c>
      <c r="G26" s="61" t="s">
        <v>4</v>
      </c>
      <c r="I26" s="136" t="str">
        <f>CHANGELIGHT</f>
        <v>RED</v>
      </c>
      <c r="J26" s="9"/>
      <c r="K26" s="9"/>
      <c r="L26" s="9"/>
      <c r="M26" s="9"/>
    </row>
    <row r="27" spans="1:35">
      <c r="B27" s="366"/>
      <c r="C27" s="366"/>
      <c r="D27" s="366"/>
      <c r="E27" s="366"/>
      <c r="F27" s="35" t="s">
        <v>28</v>
      </c>
      <c r="G27" s="61" t="s">
        <v>5</v>
      </c>
      <c r="I27" s="136" t="str">
        <f>DEPENDENCYLIGHT</f>
        <v/>
      </c>
      <c r="J27" s="9"/>
      <c r="K27" s="9"/>
      <c r="L27" s="9"/>
      <c r="M27" s="9"/>
    </row>
    <row r="28" spans="1:35">
      <c r="B28" s="366"/>
      <c r="C28" s="366"/>
      <c r="D28" s="366"/>
      <c r="E28" s="366"/>
      <c r="F28" s="35" t="s">
        <v>29</v>
      </c>
      <c r="G28" s="61" t="s">
        <v>6</v>
      </c>
      <c r="I28" s="136" t="str">
        <f>MEASURELIGHT</f>
        <v/>
      </c>
      <c r="J28" s="9"/>
      <c r="K28" s="9"/>
      <c r="L28" s="9"/>
      <c r="M28" s="9"/>
    </row>
    <row r="29" spans="1:35">
      <c r="B29" s="366"/>
      <c r="C29" s="366"/>
      <c r="D29" s="366"/>
      <c r="E29" s="366"/>
      <c r="F29" s="7"/>
      <c r="G29" s="61" t="s">
        <v>7</v>
      </c>
      <c r="I29" s="136" t="str">
        <f>COMMUNICATIONLIGHT</f>
        <v>GREEN</v>
      </c>
      <c r="J29" s="9"/>
      <c r="K29" s="9"/>
      <c r="L29" s="9"/>
      <c r="M29" s="9"/>
    </row>
    <row r="30" spans="1:35">
      <c r="B30" s="366"/>
      <c r="C30" s="366"/>
      <c r="D30" s="366"/>
      <c r="E30" s="366"/>
      <c r="F30" s="7"/>
      <c r="G30" s="61" t="s">
        <v>8</v>
      </c>
      <c r="I30" s="136" t="str">
        <f>FINANCELIGHT</f>
        <v>RED</v>
      </c>
      <c r="J30" s="35" t="s">
        <v>30</v>
      </c>
      <c r="K30" s="9" t="str">
        <f>EIFLIGHT</f>
        <v>RED</v>
      </c>
      <c r="L30" s="9" t="s">
        <v>31</v>
      </c>
      <c r="M30" s="9"/>
      <c r="N30" s="5" t="str">
        <f>COINVESTMENTLIGHT</f>
        <v>RED</v>
      </c>
    </row>
    <row r="31" spans="1:35" s="4" customFormat="1" ht="21.95" customHeight="1">
      <c r="A31" s="5"/>
      <c r="B31" s="367" t="s">
        <v>32</v>
      </c>
      <c r="C31" s="367"/>
      <c r="D31" s="367"/>
      <c r="E31" s="367"/>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33</v>
      </c>
      <c r="V32" s="1" t="s">
        <v>34</v>
      </c>
      <c r="W32" s="1" t="s">
        <v>35</v>
      </c>
      <c r="AA32" s="1"/>
      <c r="AB32" s="1" t="s">
        <v>11</v>
      </c>
      <c r="AC32" s="1"/>
      <c r="AD32" s="1"/>
      <c r="AE32" s="1" t="str">
        <f>IF(U35&gt;0,"RED",IF(FINANCELIGHT="AMBER","AMBER",IF(MILESTONELIGHT="AMBER","AMBER",IF(V35&gt;2,"AMBER","GREEN"))))</f>
        <v>RED</v>
      </c>
    </row>
    <row r="33" spans="2:23">
      <c r="S33" s="3" t="s">
        <v>36</v>
      </c>
      <c r="T33" s="1"/>
      <c r="U33" s="1">
        <f>COUNTIF(I23:I26,"RED")</f>
        <v>1</v>
      </c>
      <c r="V33" s="1">
        <f>COUNTIF(I23:I26,"AMBER")</f>
        <v>1</v>
      </c>
      <c r="W33" s="1">
        <f>COUNTIF(I23:I26,"GREEN")</f>
        <v>2</v>
      </c>
    </row>
    <row r="34" spans="2:23">
      <c r="B34" s="5" t="s">
        <v>37</v>
      </c>
      <c r="T34" s="1" t="s">
        <v>38</v>
      </c>
      <c r="U34" s="1">
        <f>COUNTIF(I30,"RED")</f>
        <v>1</v>
      </c>
      <c r="V34" s="1">
        <f>COUNTIF(I30,"AMBER")</f>
        <v>0</v>
      </c>
      <c r="W34" s="1">
        <f>COUNTIF(I30,"GREEN")</f>
        <v>0</v>
      </c>
    </row>
    <row r="35" spans="2:23" ht="87.95" customHeight="1">
      <c r="B35" s="356"/>
      <c r="C35" s="357"/>
      <c r="D35" s="357"/>
      <c r="E35" s="357"/>
      <c r="F35" s="357"/>
      <c r="G35" s="357"/>
      <c r="H35" s="357"/>
      <c r="I35" s="357"/>
      <c r="J35" s="357"/>
      <c r="K35" s="357"/>
      <c r="L35" s="357"/>
      <c r="M35" s="357"/>
      <c r="N35" s="358"/>
      <c r="T35" s="1" t="s">
        <v>39</v>
      </c>
      <c r="U35" s="1">
        <f>SUM(U33:U34)</f>
        <v>2</v>
      </c>
      <c r="V35" s="1">
        <f>SUM(V33:V34)</f>
        <v>1</v>
      </c>
      <c r="W35" s="1">
        <f>SUM(W33:W34)</f>
        <v>2</v>
      </c>
    </row>
    <row r="36" spans="2:23">
      <c r="B36" s="33"/>
      <c r="C36" s="33"/>
      <c r="D36" s="33"/>
      <c r="E36" s="33"/>
      <c r="F36" s="33"/>
      <c r="G36" s="33"/>
      <c r="H36" s="33"/>
      <c r="I36" s="33"/>
      <c r="J36" s="33"/>
      <c r="K36" s="33"/>
      <c r="L36" s="33"/>
      <c r="M36" s="33"/>
      <c r="N36" s="33"/>
    </row>
    <row r="37" spans="2:23" ht="21" customHeight="1">
      <c r="B37" s="12" t="s">
        <v>40</v>
      </c>
      <c r="C37" s="12"/>
      <c r="D37" s="347" t="s">
        <v>227</v>
      </c>
      <c r="E37" s="348" t="s">
        <v>42</v>
      </c>
      <c r="F37" s="343"/>
      <c r="G37" s="343"/>
      <c r="H37" s="343"/>
      <c r="I37" s="343"/>
      <c r="J37" s="343"/>
      <c r="K37" s="343"/>
      <c r="L37" s="343"/>
      <c r="M37" s="343"/>
      <c r="N37" s="344"/>
      <c r="O37" s="5"/>
      <c r="T37" t="s">
        <v>43</v>
      </c>
    </row>
    <row r="38" spans="2:23">
      <c r="D38" s="62"/>
      <c r="F38" s="62"/>
      <c r="G38" s="62"/>
      <c r="H38" s="62"/>
      <c r="I38" s="62"/>
      <c r="J38" s="62"/>
      <c r="K38" s="62"/>
      <c r="L38" s="62"/>
      <c r="M38" s="62"/>
      <c r="N38" s="62"/>
      <c r="O38" s="5"/>
      <c r="T38" s="179" t="str">
        <f>IF(Check1="Yes","TRUE","FALSE")</f>
        <v>TRUE</v>
      </c>
    </row>
    <row r="39" spans="2:23" ht="21" customHeight="1">
      <c r="B39" s="62"/>
      <c r="D39" s="347" t="s">
        <v>227</v>
      </c>
      <c r="E39" s="348" t="s">
        <v>44</v>
      </c>
      <c r="F39" s="345"/>
      <c r="G39" s="345"/>
      <c r="H39" s="345"/>
      <c r="I39" s="345"/>
      <c r="J39" s="345"/>
      <c r="K39" s="345"/>
      <c r="L39" s="345"/>
      <c r="M39" s="345"/>
      <c r="N39" s="346"/>
      <c r="O39" s="5"/>
      <c r="T39" s="179"/>
    </row>
    <row r="40" spans="2:23">
      <c r="N40" s="63"/>
      <c r="O40" s="5"/>
      <c r="T40" s="179" t="str">
        <f>IF(Check2="Yes","TRUE","FALSE")</f>
        <v>TRUE</v>
      </c>
    </row>
    <row r="41" spans="2:23">
      <c r="B41" s="62" t="s">
        <v>45</v>
      </c>
      <c r="C41" s="62"/>
      <c r="D41" s="62"/>
      <c r="E41" s="64"/>
      <c r="F41" s="388" t="s">
        <v>22</v>
      </c>
      <c r="G41" s="359"/>
      <c r="H41" s="359"/>
      <c r="I41" s="359"/>
      <c r="J41" s="359"/>
      <c r="K41" s="359"/>
      <c r="L41" s="359"/>
      <c r="M41" s="360"/>
      <c r="N41" s="64"/>
      <c r="T41">
        <f>COUNTIF(T38:T40,FALSE)</f>
        <v>0</v>
      </c>
    </row>
    <row r="42" spans="2:23">
      <c r="B42" s="62" t="s">
        <v>46</v>
      </c>
      <c r="C42" s="64"/>
      <c r="D42" s="64"/>
      <c r="E42" s="64"/>
      <c r="F42" s="361">
        <f ca="1">IF(ISBLANK(F41),"",NOW())</f>
        <v>41169.689568055554</v>
      </c>
      <c r="G42" s="362"/>
      <c r="H42" s="362"/>
      <c r="I42" s="362"/>
      <c r="J42" s="362"/>
      <c r="K42" s="362"/>
      <c r="L42" s="362"/>
      <c r="M42" s="363"/>
      <c r="N42" s="64"/>
    </row>
    <row r="43" spans="2:23" ht="31.5"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I22">
    <cfRule type="cellIs" dxfId="7173" priority="1" operator="equal">
      <formula>"AMBER"</formula>
    </cfRule>
  </conditionalFormatting>
  <conditionalFormatting sqref="I22">
    <cfRule type="cellIs" dxfId="7172" priority="2" operator="equal">
      <formula>"RED"</formula>
    </cfRule>
  </conditionalFormatting>
  <conditionalFormatting sqref="I22">
    <cfRule type="cellIs" dxfId="7171" priority="3" operator="equal">
      <formula>"GREEN"</formula>
    </cfRule>
  </conditionalFormatting>
  <conditionalFormatting sqref="G12">
    <cfRule type="cellIs" dxfId="7170" priority="4" operator="equal">
      <formula>"AMBER"</formula>
    </cfRule>
  </conditionalFormatting>
  <conditionalFormatting sqref="G12">
    <cfRule type="cellIs" dxfId="7169" priority="5" operator="equal">
      <formula>"RED"</formula>
    </cfRule>
  </conditionalFormatting>
  <conditionalFormatting sqref="G12">
    <cfRule type="cellIs" dxfId="7168" priority="6" operator="equal">
      <formula>"GREEN"</formula>
    </cfRule>
  </conditionalFormatting>
  <conditionalFormatting sqref="G13">
    <cfRule type="cellIs" dxfId="7167" priority="7" operator="equal">
      <formula>"AMBER"</formula>
    </cfRule>
  </conditionalFormatting>
  <conditionalFormatting sqref="G13">
    <cfRule type="cellIs" dxfId="7166" priority="8" operator="equal">
      <formula>"RED"</formula>
    </cfRule>
  </conditionalFormatting>
  <conditionalFormatting sqref="G13">
    <cfRule type="cellIs" dxfId="7165" priority="9" operator="equal">
      <formula>"GREEN"</formula>
    </cfRule>
  </conditionalFormatting>
  <conditionalFormatting sqref="G14">
    <cfRule type="cellIs" dxfId="7164" priority="10" operator="equal">
      <formula>"AMBER"</formula>
    </cfRule>
  </conditionalFormatting>
  <conditionalFormatting sqref="G14">
    <cfRule type="cellIs" dxfId="7163" priority="11" operator="equal">
      <formula>"RED"</formula>
    </cfRule>
  </conditionalFormatting>
  <conditionalFormatting sqref="G14">
    <cfRule type="cellIs" dxfId="7162" priority="12" operator="equal">
      <formula>"GREEN"</formula>
    </cfRule>
  </conditionalFormatting>
  <conditionalFormatting sqref="G15">
    <cfRule type="cellIs" dxfId="7161" priority="13" operator="equal">
      <formula>"AMBER"</formula>
    </cfRule>
  </conditionalFormatting>
  <conditionalFormatting sqref="G15">
    <cfRule type="cellIs" dxfId="7160" priority="14" operator="equal">
      <formula>"RED"</formula>
    </cfRule>
  </conditionalFormatting>
  <conditionalFormatting sqref="G15">
    <cfRule type="cellIs" dxfId="7159" priority="15" operator="equal">
      <formula>"GREEN"</formula>
    </cfRule>
  </conditionalFormatting>
  <conditionalFormatting sqref="G16">
    <cfRule type="cellIs" dxfId="7158" priority="16" operator="equal">
      <formula>"AMBER"</formula>
    </cfRule>
  </conditionalFormatting>
  <conditionalFormatting sqref="G16">
    <cfRule type="cellIs" dxfId="7157" priority="17" operator="equal">
      <formula>"RED"</formula>
    </cfRule>
  </conditionalFormatting>
  <conditionalFormatting sqref="G16">
    <cfRule type="cellIs" dxfId="7156" priority="18" operator="equal">
      <formula>"GREEN"</formula>
    </cfRule>
  </conditionalFormatting>
  <conditionalFormatting sqref="G17">
    <cfRule type="cellIs" dxfId="7155" priority="19" operator="equal">
      <formula>"AMBER"</formula>
    </cfRule>
  </conditionalFormatting>
  <conditionalFormatting sqref="G17">
    <cfRule type="cellIs" dxfId="7154" priority="20" operator="equal">
      <formula>"RED"</formula>
    </cfRule>
  </conditionalFormatting>
  <conditionalFormatting sqref="G17">
    <cfRule type="cellIs" dxfId="7153" priority="21" operator="equal">
      <formula>"GREEN"</formula>
    </cfRule>
  </conditionalFormatting>
  <conditionalFormatting sqref="H12">
    <cfRule type="cellIs" dxfId="7152" priority="22" operator="equal">
      <formula>"AMBER"</formula>
    </cfRule>
  </conditionalFormatting>
  <conditionalFormatting sqref="H12">
    <cfRule type="cellIs" dxfId="7151" priority="23" operator="equal">
      <formula>"RED"</formula>
    </cfRule>
  </conditionalFormatting>
  <conditionalFormatting sqref="H12">
    <cfRule type="cellIs" dxfId="7150" priority="24" operator="equal">
      <formula>"GREEN"</formula>
    </cfRule>
  </conditionalFormatting>
  <conditionalFormatting sqref="H13">
    <cfRule type="cellIs" dxfId="7149" priority="25" operator="equal">
      <formula>"AMBER"</formula>
    </cfRule>
  </conditionalFormatting>
  <conditionalFormatting sqref="H13">
    <cfRule type="cellIs" dxfId="7148" priority="26" operator="equal">
      <formula>"RED"</formula>
    </cfRule>
  </conditionalFormatting>
  <conditionalFormatting sqref="H13">
    <cfRule type="cellIs" dxfId="7147" priority="27" operator="equal">
      <formula>"GREEN"</formula>
    </cfRule>
  </conditionalFormatting>
  <conditionalFormatting sqref="H14">
    <cfRule type="cellIs" dxfId="7146" priority="28" operator="equal">
      <formula>"AMBER"</formula>
    </cfRule>
  </conditionalFormatting>
  <conditionalFormatting sqref="H14">
    <cfRule type="cellIs" dxfId="7145" priority="29" operator="equal">
      <formula>"RED"</formula>
    </cfRule>
  </conditionalFormatting>
  <conditionalFormatting sqref="H14">
    <cfRule type="cellIs" dxfId="7144" priority="30" operator="equal">
      <formula>"GREEN"</formula>
    </cfRule>
  </conditionalFormatting>
  <conditionalFormatting sqref="H15">
    <cfRule type="cellIs" dxfId="7143" priority="31" operator="equal">
      <formula>"AMBER"</formula>
    </cfRule>
  </conditionalFormatting>
  <conditionalFormatting sqref="H15">
    <cfRule type="cellIs" dxfId="7142" priority="32" operator="equal">
      <formula>"RED"</formula>
    </cfRule>
  </conditionalFormatting>
  <conditionalFormatting sqref="H15">
    <cfRule type="cellIs" dxfId="7141" priority="33" operator="equal">
      <formula>"GREEN"</formula>
    </cfRule>
  </conditionalFormatting>
  <conditionalFormatting sqref="H16">
    <cfRule type="cellIs" dxfId="7140" priority="34" operator="equal">
      <formula>"AMBER"</formula>
    </cfRule>
  </conditionalFormatting>
  <conditionalFormatting sqref="H16">
    <cfRule type="cellIs" dxfId="7139" priority="35" operator="equal">
      <formula>"RED"</formula>
    </cfRule>
  </conditionalFormatting>
  <conditionalFormatting sqref="H16">
    <cfRule type="cellIs" dxfId="7138" priority="36" operator="equal">
      <formula>"GREEN"</formula>
    </cfRule>
  </conditionalFormatting>
  <conditionalFormatting sqref="H17">
    <cfRule type="cellIs" dxfId="7137" priority="37" operator="equal">
      <formula>"AMBER"</formula>
    </cfRule>
  </conditionalFormatting>
  <conditionalFormatting sqref="H17">
    <cfRule type="cellIs" dxfId="7136" priority="38" operator="equal">
      <formula>"RED"</formula>
    </cfRule>
  </conditionalFormatting>
  <conditionalFormatting sqref="H17">
    <cfRule type="cellIs" dxfId="7135" priority="39" operator="equal">
      <formula>"GREEN"</formula>
    </cfRule>
  </conditionalFormatting>
  <conditionalFormatting sqref="I12">
    <cfRule type="cellIs" dxfId="7134" priority="40" operator="equal">
      <formula>"AMBER"</formula>
    </cfRule>
  </conditionalFormatting>
  <conditionalFormatting sqref="I12">
    <cfRule type="cellIs" dxfId="7133" priority="41" operator="equal">
      <formula>"RED"</formula>
    </cfRule>
  </conditionalFormatting>
  <conditionalFormatting sqref="I12">
    <cfRule type="cellIs" dxfId="7132" priority="42" operator="equal">
      <formula>"GREEN"</formula>
    </cfRule>
  </conditionalFormatting>
  <conditionalFormatting sqref="I13">
    <cfRule type="cellIs" dxfId="7131" priority="43" operator="equal">
      <formula>"AMBER"</formula>
    </cfRule>
  </conditionalFormatting>
  <conditionalFormatting sqref="I13">
    <cfRule type="cellIs" dxfId="7130" priority="44" operator="equal">
      <formula>"RED"</formula>
    </cfRule>
  </conditionalFormatting>
  <conditionalFormatting sqref="I13">
    <cfRule type="cellIs" dxfId="7129" priority="45" operator="equal">
      <formula>"GREEN"</formula>
    </cfRule>
  </conditionalFormatting>
  <conditionalFormatting sqref="I14">
    <cfRule type="cellIs" dxfId="7128" priority="46" operator="equal">
      <formula>"AMBER"</formula>
    </cfRule>
  </conditionalFormatting>
  <conditionalFormatting sqref="I14">
    <cfRule type="cellIs" dxfId="7127" priority="47" operator="equal">
      <formula>"RED"</formula>
    </cfRule>
  </conditionalFormatting>
  <conditionalFormatting sqref="I14">
    <cfRule type="cellIs" dxfId="7126" priority="48" operator="equal">
      <formula>"GREEN"</formula>
    </cfRule>
  </conditionalFormatting>
  <conditionalFormatting sqref="I15">
    <cfRule type="cellIs" dxfId="7125" priority="49" operator="equal">
      <formula>"AMBER"</formula>
    </cfRule>
  </conditionalFormatting>
  <conditionalFormatting sqref="I15">
    <cfRule type="cellIs" dxfId="7124" priority="50" operator="equal">
      <formula>"RED"</formula>
    </cfRule>
  </conditionalFormatting>
  <conditionalFormatting sqref="I15">
    <cfRule type="cellIs" dxfId="7123" priority="51" operator="equal">
      <formula>"GREEN"</formula>
    </cfRule>
  </conditionalFormatting>
  <conditionalFormatting sqref="I16">
    <cfRule type="cellIs" dxfId="7122" priority="52" operator="equal">
      <formula>"AMBER"</formula>
    </cfRule>
  </conditionalFormatting>
  <conditionalFormatting sqref="I16">
    <cfRule type="cellIs" dxfId="7121" priority="53" operator="equal">
      <formula>"RED"</formula>
    </cfRule>
  </conditionalFormatting>
  <conditionalFormatting sqref="I16">
    <cfRule type="cellIs" dxfId="7120" priority="54" operator="equal">
      <formula>"GREEN"</formula>
    </cfRule>
  </conditionalFormatting>
  <conditionalFormatting sqref="I17">
    <cfRule type="cellIs" dxfId="7119" priority="55" operator="equal">
      <formula>"AMBER"</formula>
    </cfRule>
  </conditionalFormatting>
  <conditionalFormatting sqref="I17">
    <cfRule type="cellIs" dxfId="7118" priority="56" operator="equal">
      <formula>"RED"</formula>
    </cfRule>
  </conditionalFormatting>
  <conditionalFormatting sqref="I17">
    <cfRule type="cellIs" dxfId="7117" priority="57" operator="equal">
      <formula>"GREEN"</formula>
    </cfRule>
  </conditionalFormatting>
  <conditionalFormatting sqref="J12">
    <cfRule type="cellIs" dxfId="7116" priority="58" operator="equal">
      <formula>"AMBER"</formula>
    </cfRule>
  </conditionalFormatting>
  <conditionalFormatting sqref="J12">
    <cfRule type="cellIs" dxfId="7115" priority="59" operator="equal">
      <formula>"RED"</formula>
    </cfRule>
  </conditionalFormatting>
  <conditionalFormatting sqref="J12">
    <cfRule type="cellIs" dxfId="7114" priority="60" operator="equal">
      <formula>"GREEN"</formula>
    </cfRule>
  </conditionalFormatting>
  <conditionalFormatting sqref="J13">
    <cfRule type="cellIs" dxfId="7113" priority="61" operator="equal">
      <formula>"AMBER"</formula>
    </cfRule>
  </conditionalFormatting>
  <conditionalFormatting sqref="J13">
    <cfRule type="cellIs" dxfId="7112" priority="62" operator="equal">
      <formula>"RED"</formula>
    </cfRule>
  </conditionalFormatting>
  <conditionalFormatting sqref="J13">
    <cfRule type="cellIs" dxfId="7111" priority="63" operator="equal">
      <formula>"GREEN"</formula>
    </cfRule>
  </conditionalFormatting>
  <conditionalFormatting sqref="J14">
    <cfRule type="cellIs" dxfId="7110" priority="64" operator="equal">
      <formula>"AMBER"</formula>
    </cfRule>
  </conditionalFormatting>
  <conditionalFormatting sqref="J14">
    <cfRule type="cellIs" dxfId="7109" priority="65" operator="equal">
      <formula>"RED"</formula>
    </cfRule>
  </conditionalFormatting>
  <conditionalFormatting sqref="J14">
    <cfRule type="cellIs" dxfId="7108" priority="66" operator="equal">
      <formula>"GREEN"</formula>
    </cfRule>
  </conditionalFormatting>
  <conditionalFormatting sqref="J15">
    <cfRule type="cellIs" dxfId="7107" priority="67" operator="equal">
      <formula>"AMBER"</formula>
    </cfRule>
  </conditionalFormatting>
  <conditionalFormatting sqref="J15">
    <cfRule type="cellIs" dxfId="7106" priority="68" operator="equal">
      <formula>"RED"</formula>
    </cfRule>
  </conditionalFormatting>
  <conditionalFormatting sqref="J15">
    <cfRule type="cellIs" dxfId="7105" priority="69" operator="equal">
      <formula>"GREEN"</formula>
    </cfRule>
  </conditionalFormatting>
  <conditionalFormatting sqref="J16">
    <cfRule type="cellIs" dxfId="7104" priority="70" operator="equal">
      <formula>"AMBER"</formula>
    </cfRule>
  </conditionalFormatting>
  <conditionalFormatting sqref="J16">
    <cfRule type="cellIs" dxfId="7103" priority="71" operator="equal">
      <formula>"RED"</formula>
    </cfRule>
  </conditionalFormatting>
  <conditionalFormatting sqref="J16">
    <cfRule type="cellIs" dxfId="7102" priority="72" operator="equal">
      <formula>"GREEN"</formula>
    </cfRule>
  </conditionalFormatting>
  <conditionalFormatting sqref="J17">
    <cfRule type="cellIs" dxfId="7101" priority="73" operator="equal">
      <formula>"AMBER"</formula>
    </cfRule>
  </conditionalFormatting>
  <conditionalFormatting sqref="J17">
    <cfRule type="cellIs" dxfId="7100" priority="74" operator="equal">
      <formula>"RED"</formula>
    </cfRule>
  </conditionalFormatting>
  <conditionalFormatting sqref="J17">
    <cfRule type="cellIs" dxfId="7099" priority="75" operator="equal">
      <formula>"GREEN"</formula>
    </cfRule>
  </conditionalFormatting>
  <conditionalFormatting sqref="K12">
    <cfRule type="cellIs" dxfId="7098" priority="76" operator="equal">
      <formula>"AMBER"</formula>
    </cfRule>
  </conditionalFormatting>
  <conditionalFormatting sqref="K12">
    <cfRule type="cellIs" dxfId="7097" priority="77" operator="equal">
      <formula>"RED"</formula>
    </cfRule>
  </conditionalFormatting>
  <conditionalFormatting sqref="K12">
    <cfRule type="cellIs" dxfId="7096" priority="78" operator="equal">
      <formula>"GREEN"</formula>
    </cfRule>
  </conditionalFormatting>
  <conditionalFormatting sqref="K13">
    <cfRule type="cellIs" dxfId="7095" priority="79" operator="equal">
      <formula>"AMBER"</formula>
    </cfRule>
  </conditionalFormatting>
  <conditionalFormatting sqref="K13">
    <cfRule type="cellIs" dxfId="7094" priority="80" operator="equal">
      <formula>"RED"</formula>
    </cfRule>
  </conditionalFormatting>
  <conditionalFormatting sqref="K13">
    <cfRule type="cellIs" dxfId="7093" priority="81" operator="equal">
      <formula>"GREEN"</formula>
    </cfRule>
  </conditionalFormatting>
  <conditionalFormatting sqref="K14">
    <cfRule type="cellIs" dxfId="7092" priority="82" operator="equal">
      <formula>"AMBER"</formula>
    </cfRule>
  </conditionalFormatting>
  <conditionalFormatting sqref="K14">
    <cfRule type="cellIs" dxfId="7091" priority="83" operator="equal">
      <formula>"RED"</formula>
    </cfRule>
  </conditionalFormatting>
  <conditionalFormatting sqref="K14">
    <cfRule type="cellIs" dxfId="7090" priority="84" operator="equal">
      <formula>"GREEN"</formula>
    </cfRule>
  </conditionalFormatting>
  <conditionalFormatting sqref="K15">
    <cfRule type="cellIs" dxfId="7089" priority="85" operator="equal">
      <formula>"AMBER"</formula>
    </cfRule>
  </conditionalFormatting>
  <conditionalFormatting sqref="K15">
    <cfRule type="cellIs" dxfId="7088" priority="86" operator="equal">
      <formula>"RED"</formula>
    </cfRule>
  </conditionalFormatting>
  <conditionalFormatting sqref="K15">
    <cfRule type="cellIs" dxfId="7087" priority="87" operator="equal">
      <formula>"GREEN"</formula>
    </cfRule>
  </conditionalFormatting>
  <conditionalFormatting sqref="K16">
    <cfRule type="cellIs" dxfId="7086" priority="88" operator="equal">
      <formula>"AMBER"</formula>
    </cfRule>
  </conditionalFormatting>
  <conditionalFormatting sqref="K16">
    <cfRule type="cellIs" dxfId="7085" priority="89" operator="equal">
      <formula>"RED"</formula>
    </cfRule>
  </conditionalFormatting>
  <conditionalFormatting sqref="K16">
    <cfRule type="cellIs" dxfId="7084" priority="90" operator="equal">
      <formula>"GREEN"</formula>
    </cfRule>
  </conditionalFormatting>
  <conditionalFormatting sqref="K17">
    <cfRule type="cellIs" dxfId="7083" priority="91" operator="equal">
      <formula>"AMBER"</formula>
    </cfRule>
  </conditionalFormatting>
  <conditionalFormatting sqref="K17">
    <cfRule type="cellIs" dxfId="7082" priority="92" operator="equal">
      <formula>"RED"</formula>
    </cfRule>
  </conditionalFormatting>
  <conditionalFormatting sqref="K17">
    <cfRule type="cellIs" dxfId="7081" priority="93" operator="equal">
      <formula>"GREEN"</formula>
    </cfRule>
  </conditionalFormatting>
  <conditionalFormatting sqref="L12">
    <cfRule type="cellIs" dxfId="7080" priority="94" operator="equal">
      <formula>"AMBER"</formula>
    </cfRule>
  </conditionalFormatting>
  <conditionalFormatting sqref="L12">
    <cfRule type="cellIs" dxfId="7079" priority="95" operator="equal">
      <formula>"RED"</formula>
    </cfRule>
  </conditionalFormatting>
  <conditionalFormatting sqref="L12">
    <cfRule type="cellIs" dxfId="7078" priority="96" operator="equal">
      <formula>"GREEN"</formula>
    </cfRule>
  </conditionalFormatting>
  <conditionalFormatting sqref="L13">
    <cfRule type="cellIs" dxfId="7077" priority="97" operator="equal">
      <formula>"AMBER"</formula>
    </cfRule>
  </conditionalFormatting>
  <conditionalFormatting sqref="L13">
    <cfRule type="cellIs" dxfId="7076" priority="98" operator="equal">
      <formula>"RED"</formula>
    </cfRule>
  </conditionalFormatting>
  <conditionalFormatting sqref="L13">
    <cfRule type="cellIs" dxfId="7075" priority="99" operator="equal">
      <formula>"GREEN"</formula>
    </cfRule>
  </conditionalFormatting>
  <conditionalFormatting sqref="L14">
    <cfRule type="cellIs" dxfId="7074" priority="100" operator="equal">
      <formula>"AMBER"</formula>
    </cfRule>
  </conditionalFormatting>
  <conditionalFormatting sqref="L14">
    <cfRule type="cellIs" dxfId="7073" priority="101" operator="equal">
      <formula>"RED"</formula>
    </cfRule>
  </conditionalFormatting>
  <conditionalFormatting sqref="L14">
    <cfRule type="cellIs" dxfId="7072" priority="102" operator="equal">
      <formula>"GREEN"</formula>
    </cfRule>
  </conditionalFormatting>
  <conditionalFormatting sqref="L15">
    <cfRule type="cellIs" dxfId="7071" priority="103" operator="equal">
      <formula>"AMBER"</formula>
    </cfRule>
  </conditionalFormatting>
  <conditionalFormatting sqref="L15">
    <cfRule type="cellIs" dxfId="7070" priority="104" operator="equal">
      <formula>"RED"</formula>
    </cfRule>
  </conditionalFormatting>
  <conditionalFormatting sqref="L15">
    <cfRule type="cellIs" dxfId="7069" priority="105" operator="equal">
      <formula>"GREEN"</formula>
    </cfRule>
  </conditionalFormatting>
  <conditionalFormatting sqref="L16">
    <cfRule type="cellIs" dxfId="7068" priority="106" operator="equal">
      <formula>"AMBER"</formula>
    </cfRule>
  </conditionalFormatting>
  <conditionalFormatting sqref="L16">
    <cfRule type="cellIs" dxfId="7067" priority="107" operator="equal">
      <formula>"RED"</formula>
    </cfRule>
  </conditionalFormatting>
  <conditionalFormatting sqref="L16">
    <cfRule type="cellIs" dxfId="7066" priority="108" operator="equal">
      <formula>"GREEN"</formula>
    </cfRule>
  </conditionalFormatting>
  <conditionalFormatting sqref="L17">
    <cfRule type="cellIs" dxfId="7065" priority="109" operator="equal">
      <formula>"AMBER"</formula>
    </cfRule>
  </conditionalFormatting>
  <conditionalFormatting sqref="L17">
    <cfRule type="cellIs" dxfId="7064" priority="110" operator="equal">
      <formula>"RED"</formula>
    </cfRule>
  </conditionalFormatting>
  <conditionalFormatting sqref="L17">
    <cfRule type="cellIs" dxfId="7063" priority="111" operator="equal">
      <formula>"GREEN"</formula>
    </cfRule>
  </conditionalFormatting>
  <conditionalFormatting sqref="M12">
    <cfRule type="cellIs" dxfId="7062" priority="112" operator="equal">
      <formula>"AMBER"</formula>
    </cfRule>
  </conditionalFormatting>
  <conditionalFormatting sqref="M12">
    <cfRule type="cellIs" dxfId="7061" priority="113" operator="equal">
      <formula>"RED"</formula>
    </cfRule>
  </conditionalFormatting>
  <conditionalFormatting sqref="M12">
    <cfRule type="cellIs" dxfId="7060" priority="114" operator="equal">
      <formula>"GREEN"</formula>
    </cfRule>
  </conditionalFormatting>
  <conditionalFormatting sqref="M13">
    <cfRule type="cellIs" dxfId="7059" priority="115" operator="equal">
      <formula>"AMBER"</formula>
    </cfRule>
  </conditionalFormatting>
  <conditionalFormatting sqref="M13">
    <cfRule type="cellIs" dxfId="7058" priority="116" operator="equal">
      <formula>"RED"</formula>
    </cfRule>
  </conditionalFormatting>
  <conditionalFormatting sqref="M13">
    <cfRule type="cellIs" dxfId="7057" priority="117" operator="equal">
      <formula>"GREEN"</formula>
    </cfRule>
  </conditionalFormatting>
  <conditionalFormatting sqref="M14">
    <cfRule type="cellIs" dxfId="7056" priority="118" operator="equal">
      <formula>"AMBER"</formula>
    </cfRule>
  </conditionalFormatting>
  <conditionalFormatting sqref="M14">
    <cfRule type="cellIs" dxfId="7055" priority="119" operator="equal">
      <formula>"RED"</formula>
    </cfRule>
  </conditionalFormatting>
  <conditionalFormatting sqref="M14">
    <cfRule type="cellIs" dxfId="7054" priority="120" operator="equal">
      <formula>"GREEN"</formula>
    </cfRule>
  </conditionalFormatting>
  <conditionalFormatting sqref="M15">
    <cfRule type="cellIs" dxfId="7053" priority="121" operator="equal">
      <formula>"AMBER"</formula>
    </cfRule>
  </conditionalFormatting>
  <conditionalFormatting sqref="M15">
    <cfRule type="cellIs" dxfId="7052" priority="122" operator="equal">
      <formula>"RED"</formula>
    </cfRule>
  </conditionalFormatting>
  <conditionalFormatting sqref="M15">
    <cfRule type="cellIs" dxfId="7051" priority="123" operator="equal">
      <formula>"GREEN"</formula>
    </cfRule>
  </conditionalFormatting>
  <conditionalFormatting sqref="M16">
    <cfRule type="cellIs" dxfId="7050" priority="124" operator="equal">
      <formula>"AMBER"</formula>
    </cfRule>
  </conditionalFormatting>
  <conditionalFormatting sqref="M16">
    <cfRule type="cellIs" dxfId="7049" priority="125" operator="equal">
      <formula>"RED"</formula>
    </cfRule>
  </conditionalFormatting>
  <conditionalFormatting sqref="M16">
    <cfRule type="cellIs" dxfId="7048" priority="126" operator="equal">
      <formula>"GREEN"</formula>
    </cfRule>
  </conditionalFormatting>
  <conditionalFormatting sqref="M17">
    <cfRule type="cellIs" dxfId="7047" priority="127" operator="equal">
      <formula>"AMBER"</formula>
    </cfRule>
  </conditionalFormatting>
  <conditionalFormatting sqref="M17">
    <cfRule type="cellIs" dxfId="7046" priority="128" operator="equal">
      <formula>"RED"</formula>
    </cfRule>
  </conditionalFormatting>
  <conditionalFormatting sqref="M17">
    <cfRule type="cellIs" dxfId="7045" priority="129" operator="equal">
      <formula>"GREEN"</formula>
    </cfRule>
  </conditionalFormatting>
  <conditionalFormatting sqref="I21">
    <cfRule type="cellIs" dxfId="7044" priority="130" operator="equal">
      <formula>"AMBER"</formula>
    </cfRule>
  </conditionalFormatting>
  <conditionalFormatting sqref="I21">
    <cfRule type="cellIs" dxfId="7043" priority="131" operator="equal">
      <formula>"RED"</formula>
    </cfRule>
  </conditionalFormatting>
  <conditionalFormatting sqref="I21">
    <cfRule type="cellIs" dxfId="7042" priority="132" operator="equal">
      <formula>"GREEN"</formula>
    </cfRule>
  </conditionalFormatting>
  <conditionalFormatting sqref="I23">
    <cfRule type="cellIs" dxfId="7041" priority="133" operator="equal">
      <formula>"AMBER"</formula>
    </cfRule>
  </conditionalFormatting>
  <conditionalFormatting sqref="I23">
    <cfRule type="cellIs" dxfId="7040" priority="134" operator="equal">
      <formula>"RED"</formula>
    </cfRule>
  </conditionalFormatting>
  <conditionalFormatting sqref="I23">
    <cfRule type="cellIs" dxfId="7039" priority="135" operator="equal">
      <formula>"GREEN"</formula>
    </cfRule>
  </conditionalFormatting>
  <conditionalFormatting sqref="I24">
    <cfRule type="cellIs" dxfId="7038" priority="136" operator="equal">
      <formula>"AMBER"</formula>
    </cfRule>
  </conditionalFormatting>
  <conditionalFormatting sqref="I24">
    <cfRule type="cellIs" dxfId="7037" priority="137" operator="equal">
      <formula>"RED"</formula>
    </cfRule>
  </conditionalFormatting>
  <conditionalFormatting sqref="I24">
    <cfRule type="cellIs" dxfId="7036" priority="138" operator="equal">
      <formula>"GREEN"</formula>
    </cfRule>
  </conditionalFormatting>
  <conditionalFormatting sqref="I25">
    <cfRule type="cellIs" dxfId="7035" priority="139" operator="equal">
      <formula>"AMBER"</formula>
    </cfRule>
  </conditionalFormatting>
  <conditionalFormatting sqref="I25">
    <cfRule type="cellIs" dxfId="7034" priority="140" operator="equal">
      <formula>"RED"</formula>
    </cfRule>
  </conditionalFormatting>
  <conditionalFormatting sqref="I25">
    <cfRule type="cellIs" dxfId="7033" priority="141" operator="equal">
      <formula>"GREEN"</formula>
    </cfRule>
  </conditionalFormatting>
  <conditionalFormatting sqref="I26">
    <cfRule type="cellIs" dxfId="7032" priority="142" operator="equal">
      <formula>"AMBER"</formula>
    </cfRule>
  </conditionalFormatting>
  <conditionalFormatting sqref="I26">
    <cfRule type="cellIs" dxfId="7031" priority="143" operator="equal">
      <formula>"RED"</formula>
    </cfRule>
  </conditionalFormatting>
  <conditionalFormatting sqref="I26">
    <cfRule type="cellIs" dxfId="7030" priority="144" operator="equal">
      <formula>"GREEN"</formula>
    </cfRule>
  </conditionalFormatting>
  <conditionalFormatting sqref="I27">
    <cfRule type="cellIs" dxfId="7029" priority="145" operator="equal">
      <formula>"AMBER"</formula>
    </cfRule>
  </conditionalFormatting>
  <conditionalFormatting sqref="I27">
    <cfRule type="cellIs" dxfId="7028" priority="146" operator="equal">
      <formula>"RED"</formula>
    </cfRule>
  </conditionalFormatting>
  <conditionalFormatting sqref="I27">
    <cfRule type="cellIs" dxfId="7027" priority="147" operator="equal">
      <formula>"GREEN"</formula>
    </cfRule>
  </conditionalFormatting>
  <conditionalFormatting sqref="I28">
    <cfRule type="cellIs" dxfId="7026" priority="148" operator="equal">
      <formula>"AMBER"</formula>
    </cfRule>
  </conditionalFormatting>
  <conditionalFormatting sqref="I28">
    <cfRule type="cellIs" dxfId="7025" priority="149" operator="equal">
      <formula>"RED"</formula>
    </cfRule>
  </conditionalFormatting>
  <conditionalFormatting sqref="I28">
    <cfRule type="cellIs" dxfId="7024" priority="150" operator="equal">
      <formula>"GREEN"</formula>
    </cfRule>
  </conditionalFormatting>
  <conditionalFormatting sqref="I29">
    <cfRule type="cellIs" dxfId="7023" priority="151" operator="equal">
      <formula>"AMBER"</formula>
    </cfRule>
  </conditionalFormatting>
  <conditionalFormatting sqref="I29">
    <cfRule type="cellIs" dxfId="7022" priority="152" operator="equal">
      <formula>"RED"</formula>
    </cfRule>
  </conditionalFormatting>
  <conditionalFormatting sqref="I29">
    <cfRule type="cellIs" dxfId="7021" priority="153" operator="equal">
      <formula>"GREEN"</formula>
    </cfRule>
  </conditionalFormatting>
  <conditionalFormatting sqref="I30">
    <cfRule type="cellIs" dxfId="7020" priority="154" operator="equal">
      <formula>"AMBER"</formula>
    </cfRule>
  </conditionalFormatting>
  <conditionalFormatting sqref="I30">
    <cfRule type="cellIs" dxfId="7019" priority="155" operator="equal">
      <formula>"RED"</formula>
    </cfRule>
  </conditionalFormatting>
  <conditionalFormatting sqref="I30">
    <cfRule type="cellIs" dxfId="7018" priority="156" operator="equal">
      <formula>"GREEN"</formula>
    </cfRule>
  </conditionalFormatting>
  <conditionalFormatting sqref="I31">
    <cfRule type="cellIs" dxfId="7017" priority="157" operator="equal">
      <formula>"AMBER"</formula>
    </cfRule>
  </conditionalFormatting>
  <conditionalFormatting sqref="I31">
    <cfRule type="cellIs" dxfId="7016" priority="158" operator="equal">
      <formula>"RED"</formula>
    </cfRule>
  </conditionalFormatting>
  <conditionalFormatting sqref="I31">
    <cfRule type="cellIs" dxfId="7015" priority="159" operator="equal">
      <formula>"GREEN"</formula>
    </cfRule>
  </conditionalFormatting>
  <conditionalFormatting sqref="I32">
    <cfRule type="cellIs" dxfId="7014" priority="160" operator="equal">
      <formula>"AMBER"</formula>
    </cfRule>
  </conditionalFormatting>
  <conditionalFormatting sqref="I32">
    <cfRule type="cellIs" dxfId="7013" priority="161" operator="equal">
      <formula>"RED"</formula>
    </cfRule>
  </conditionalFormatting>
  <conditionalFormatting sqref="I32">
    <cfRule type="cellIs" dxfId="7012" priority="162" operator="equal">
      <formula>"GREEN"</formula>
    </cfRule>
  </conditionalFormatting>
  <conditionalFormatting sqref="J21">
    <cfRule type="cellIs" dxfId="7011" priority="163" operator="equal">
      <formula>"AMBER"</formula>
    </cfRule>
  </conditionalFormatting>
  <conditionalFormatting sqref="J21">
    <cfRule type="cellIs" dxfId="7010" priority="164" operator="equal">
      <formula>"RED"</formula>
    </cfRule>
  </conditionalFormatting>
  <conditionalFormatting sqref="J21">
    <cfRule type="cellIs" dxfId="7009" priority="165" operator="equal">
      <formula>"GREEN"</formula>
    </cfRule>
  </conditionalFormatting>
  <conditionalFormatting sqref="J22">
    <cfRule type="cellIs" dxfId="7008" priority="166" operator="equal">
      <formula>"AMBER"</formula>
    </cfRule>
  </conditionalFormatting>
  <conditionalFormatting sqref="J22">
    <cfRule type="cellIs" dxfId="7007" priority="167" operator="equal">
      <formula>"RED"</formula>
    </cfRule>
  </conditionalFormatting>
  <conditionalFormatting sqref="J22">
    <cfRule type="cellIs" dxfId="7006" priority="168" operator="equal">
      <formula>"GREEN"</formula>
    </cfRule>
  </conditionalFormatting>
  <conditionalFormatting sqref="J23">
    <cfRule type="cellIs" dxfId="7005" priority="169" operator="equal">
      <formula>"AMBER"</formula>
    </cfRule>
  </conditionalFormatting>
  <conditionalFormatting sqref="J23">
    <cfRule type="cellIs" dxfId="7004" priority="170" operator="equal">
      <formula>"RED"</formula>
    </cfRule>
  </conditionalFormatting>
  <conditionalFormatting sqref="J23">
    <cfRule type="cellIs" dxfId="7003" priority="171" operator="equal">
      <formula>"GREEN"</formula>
    </cfRule>
  </conditionalFormatting>
  <conditionalFormatting sqref="J24">
    <cfRule type="cellIs" dxfId="7002" priority="172" operator="equal">
      <formula>"AMBER"</formula>
    </cfRule>
  </conditionalFormatting>
  <conditionalFormatting sqref="J24">
    <cfRule type="cellIs" dxfId="7001" priority="173" operator="equal">
      <formula>"RED"</formula>
    </cfRule>
  </conditionalFormatting>
  <conditionalFormatting sqref="J24">
    <cfRule type="cellIs" dxfId="7000" priority="174" operator="equal">
      <formula>"GREEN"</formula>
    </cfRule>
  </conditionalFormatting>
  <conditionalFormatting sqref="J25">
    <cfRule type="cellIs" dxfId="6999" priority="175" operator="equal">
      <formula>"AMBER"</formula>
    </cfRule>
  </conditionalFormatting>
  <conditionalFormatting sqref="J25">
    <cfRule type="cellIs" dxfId="6998" priority="176" operator="equal">
      <formula>"RED"</formula>
    </cfRule>
  </conditionalFormatting>
  <conditionalFormatting sqref="J25">
    <cfRule type="cellIs" dxfId="6997" priority="177" operator="equal">
      <formula>"GREEN"</formula>
    </cfRule>
  </conditionalFormatting>
  <conditionalFormatting sqref="J26">
    <cfRule type="cellIs" dxfId="6996" priority="178" operator="equal">
      <formula>"AMBER"</formula>
    </cfRule>
  </conditionalFormatting>
  <conditionalFormatting sqref="J26">
    <cfRule type="cellIs" dxfId="6995" priority="179" operator="equal">
      <formula>"RED"</formula>
    </cfRule>
  </conditionalFormatting>
  <conditionalFormatting sqref="J26">
    <cfRule type="cellIs" dxfId="6994" priority="180" operator="equal">
      <formula>"GREEN"</formula>
    </cfRule>
  </conditionalFormatting>
  <conditionalFormatting sqref="J27">
    <cfRule type="cellIs" dxfId="6993" priority="181" operator="equal">
      <formula>"AMBER"</formula>
    </cfRule>
  </conditionalFormatting>
  <conditionalFormatting sqref="J27">
    <cfRule type="cellIs" dxfId="6992" priority="182" operator="equal">
      <formula>"RED"</formula>
    </cfRule>
  </conditionalFormatting>
  <conditionalFormatting sqref="J27">
    <cfRule type="cellIs" dxfId="6991" priority="183" operator="equal">
      <formula>"GREEN"</formula>
    </cfRule>
  </conditionalFormatting>
  <conditionalFormatting sqref="J28">
    <cfRule type="cellIs" dxfId="6990" priority="184" operator="equal">
      <formula>"AMBER"</formula>
    </cfRule>
  </conditionalFormatting>
  <conditionalFormatting sqref="J28">
    <cfRule type="cellIs" dxfId="6989" priority="185" operator="equal">
      <formula>"RED"</formula>
    </cfRule>
  </conditionalFormatting>
  <conditionalFormatting sqref="J28">
    <cfRule type="cellIs" dxfId="6988" priority="186" operator="equal">
      <formula>"GREEN"</formula>
    </cfRule>
  </conditionalFormatting>
  <conditionalFormatting sqref="J29">
    <cfRule type="cellIs" dxfId="6987" priority="187" operator="equal">
      <formula>"AMBER"</formula>
    </cfRule>
  </conditionalFormatting>
  <conditionalFormatting sqref="J29">
    <cfRule type="cellIs" dxfId="6986" priority="188" operator="equal">
      <formula>"RED"</formula>
    </cfRule>
  </conditionalFormatting>
  <conditionalFormatting sqref="J29">
    <cfRule type="cellIs" dxfId="6985" priority="189" operator="equal">
      <formula>"GREEN"</formula>
    </cfRule>
  </conditionalFormatting>
  <conditionalFormatting sqref="J30">
    <cfRule type="cellIs" dxfId="6984" priority="190" operator="equal">
      <formula>"AMBER"</formula>
    </cfRule>
  </conditionalFormatting>
  <conditionalFormatting sqref="J30">
    <cfRule type="cellIs" dxfId="6983" priority="191" operator="equal">
      <formula>"RED"</formula>
    </cfRule>
  </conditionalFormatting>
  <conditionalFormatting sqref="J30">
    <cfRule type="cellIs" dxfId="6982" priority="192" operator="equal">
      <formula>"GREEN"</formula>
    </cfRule>
  </conditionalFormatting>
  <conditionalFormatting sqref="J31">
    <cfRule type="cellIs" dxfId="6981" priority="193" operator="equal">
      <formula>"AMBER"</formula>
    </cfRule>
  </conditionalFormatting>
  <conditionalFormatting sqref="J31">
    <cfRule type="cellIs" dxfId="6980" priority="194" operator="equal">
      <formula>"RED"</formula>
    </cfRule>
  </conditionalFormatting>
  <conditionalFormatting sqref="J31">
    <cfRule type="cellIs" dxfId="6979" priority="195" operator="equal">
      <formula>"GREEN"</formula>
    </cfRule>
  </conditionalFormatting>
  <conditionalFormatting sqref="J32">
    <cfRule type="cellIs" dxfId="6978" priority="196" operator="equal">
      <formula>"AMBER"</formula>
    </cfRule>
  </conditionalFormatting>
  <conditionalFormatting sqref="J32">
    <cfRule type="cellIs" dxfId="6977" priority="197" operator="equal">
      <formula>"RED"</formula>
    </cfRule>
  </conditionalFormatting>
  <conditionalFormatting sqref="J32">
    <cfRule type="cellIs" dxfId="6976" priority="198" operator="equal">
      <formula>"GREEN"</formula>
    </cfRule>
  </conditionalFormatting>
  <conditionalFormatting sqref="K21">
    <cfRule type="cellIs" dxfId="6975" priority="199" operator="equal">
      <formula>"AMBER"</formula>
    </cfRule>
  </conditionalFormatting>
  <conditionalFormatting sqref="K21">
    <cfRule type="cellIs" dxfId="6974" priority="200" operator="equal">
      <formula>"RED"</formula>
    </cfRule>
  </conditionalFormatting>
  <conditionalFormatting sqref="K21">
    <cfRule type="cellIs" dxfId="6973" priority="201" operator="equal">
      <formula>"GREEN"</formula>
    </cfRule>
  </conditionalFormatting>
  <conditionalFormatting sqref="K22">
    <cfRule type="cellIs" dxfId="6972" priority="202" operator="equal">
      <formula>"AMBER"</formula>
    </cfRule>
  </conditionalFormatting>
  <conditionalFormatting sqref="K22">
    <cfRule type="cellIs" dxfId="6971" priority="203" operator="equal">
      <formula>"RED"</formula>
    </cfRule>
  </conditionalFormatting>
  <conditionalFormatting sqref="K22">
    <cfRule type="cellIs" dxfId="6970" priority="204" operator="equal">
      <formula>"GREEN"</formula>
    </cfRule>
  </conditionalFormatting>
  <conditionalFormatting sqref="K23">
    <cfRule type="cellIs" dxfId="6969" priority="205" operator="equal">
      <formula>"AMBER"</formula>
    </cfRule>
  </conditionalFormatting>
  <conditionalFormatting sqref="K23">
    <cfRule type="cellIs" dxfId="6968" priority="206" operator="equal">
      <formula>"RED"</formula>
    </cfRule>
  </conditionalFormatting>
  <conditionalFormatting sqref="K23">
    <cfRule type="cellIs" dxfId="6967" priority="207" operator="equal">
      <formula>"GREEN"</formula>
    </cfRule>
  </conditionalFormatting>
  <conditionalFormatting sqref="K24">
    <cfRule type="cellIs" dxfId="6966" priority="208" operator="equal">
      <formula>"AMBER"</formula>
    </cfRule>
  </conditionalFormatting>
  <conditionalFormatting sqref="K24">
    <cfRule type="cellIs" dxfId="6965" priority="209" operator="equal">
      <formula>"RED"</formula>
    </cfRule>
  </conditionalFormatting>
  <conditionalFormatting sqref="K24">
    <cfRule type="cellIs" dxfId="6964" priority="210" operator="equal">
      <formula>"GREEN"</formula>
    </cfRule>
  </conditionalFormatting>
  <conditionalFormatting sqref="K25">
    <cfRule type="cellIs" dxfId="6963" priority="211" operator="equal">
      <formula>"AMBER"</formula>
    </cfRule>
  </conditionalFormatting>
  <conditionalFormatting sqref="K25">
    <cfRule type="cellIs" dxfId="6962" priority="212" operator="equal">
      <formula>"RED"</formula>
    </cfRule>
  </conditionalFormatting>
  <conditionalFormatting sqref="K25">
    <cfRule type="cellIs" dxfId="6961" priority="213" operator="equal">
      <formula>"GREEN"</formula>
    </cfRule>
  </conditionalFormatting>
  <conditionalFormatting sqref="K26">
    <cfRule type="cellIs" dxfId="6960" priority="214" operator="equal">
      <formula>"AMBER"</formula>
    </cfRule>
  </conditionalFormatting>
  <conditionalFormatting sqref="K26">
    <cfRule type="cellIs" dxfId="6959" priority="215" operator="equal">
      <formula>"RED"</formula>
    </cfRule>
  </conditionalFormatting>
  <conditionalFormatting sqref="K26">
    <cfRule type="cellIs" dxfId="6958" priority="216" operator="equal">
      <formula>"GREEN"</formula>
    </cfRule>
  </conditionalFormatting>
  <conditionalFormatting sqref="K27">
    <cfRule type="cellIs" dxfId="6957" priority="217" operator="equal">
      <formula>"AMBER"</formula>
    </cfRule>
  </conditionalFormatting>
  <conditionalFormatting sqref="K27">
    <cfRule type="cellIs" dxfId="6956" priority="218" operator="equal">
      <formula>"RED"</formula>
    </cfRule>
  </conditionalFormatting>
  <conditionalFormatting sqref="K27">
    <cfRule type="cellIs" dxfId="6955" priority="219" operator="equal">
      <formula>"GREEN"</formula>
    </cfRule>
  </conditionalFormatting>
  <conditionalFormatting sqref="K28">
    <cfRule type="cellIs" dxfId="6954" priority="220" operator="equal">
      <formula>"AMBER"</formula>
    </cfRule>
  </conditionalFormatting>
  <conditionalFormatting sqref="K28">
    <cfRule type="cellIs" dxfId="6953" priority="221" operator="equal">
      <formula>"RED"</formula>
    </cfRule>
  </conditionalFormatting>
  <conditionalFormatting sqref="K28">
    <cfRule type="cellIs" dxfId="6952" priority="222" operator="equal">
      <formula>"GREEN"</formula>
    </cfRule>
  </conditionalFormatting>
  <conditionalFormatting sqref="K29">
    <cfRule type="cellIs" dxfId="6951" priority="223" operator="equal">
      <formula>"AMBER"</formula>
    </cfRule>
  </conditionalFormatting>
  <conditionalFormatting sqref="K29">
    <cfRule type="cellIs" dxfId="6950" priority="224" operator="equal">
      <formula>"RED"</formula>
    </cfRule>
  </conditionalFormatting>
  <conditionalFormatting sqref="K29">
    <cfRule type="cellIs" dxfId="6949" priority="225" operator="equal">
      <formula>"GREEN"</formula>
    </cfRule>
  </conditionalFormatting>
  <conditionalFormatting sqref="K30">
    <cfRule type="cellIs" dxfId="6948" priority="226" operator="equal">
      <formula>"AMBER"</formula>
    </cfRule>
  </conditionalFormatting>
  <conditionalFormatting sqref="K30">
    <cfRule type="cellIs" dxfId="6947" priority="227" operator="equal">
      <formula>"RED"</formula>
    </cfRule>
  </conditionalFormatting>
  <conditionalFormatting sqref="K30">
    <cfRule type="cellIs" dxfId="6946" priority="228" operator="equal">
      <formula>"GREEN"</formula>
    </cfRule>
  </conditionalFormatting>
  <conditionalFormatting sqref="K31">
    <cfRule type="cellIs" dxfId="6945" priority="229" operator="equal">
      <formula>"AMBER"</formula>
    </cfRule>
  </conditionalFormatting>
  <conditionalFormatting sqref="K31">
    <cfRule type="cellIs" dxfId="6944" priority="230" operator="equal">
      <formula>"RED"</formula>
    </cfRule>
  </conditionalFormatting>
  <conditionalFormatting sqref="K31">
    <cfRule type="cellIs" dxfId="6943" priority="231" operator="equal">
      <formula>"GREEN"</formula>
    </cfRule>
  </conditionalFormatting>
  <conditionalFormatting sqref="K32">
    <cfRule type="cellIs" dxfId="6942" priority="232" operator="equal">
      <formula>"AMBER"</formula>
    </cfRule>
  </conditionalFormatting>
  <conditionalFormatting sqref="K32">
    <cfRule type="cellIs" dxfId="6941" priority="233" operator="equal">
      <formula>"RED"</formula>
    </cfRule>
  </conditionalFormatting>
  <conditionalFormatting sqref="K32">
    <cfRule type="cellIs" dxfId="6940" priority="234" operator="equal">
      <formula>"GREEN"</formula>
    </cfRule>
  </conditionalFormatting>
  <conditionalFormatting sqref="L21">
    <cfRule type="cellIs" dxfId="6939" priority="235" operator="equal">
      <formula>"AMBER"</formula>
    </cfRule>
  </conditionalFormatting>
  <conditionalFormatting sqref="L21">
    <cfRule type="cellIs" dxfId="6938" priority="236" operator="equal">
      <formula>"RED"</formula>
    </cfRule>
  </conditionalFormatting>
  <conditionalFormatting sqref="L21">
    <cfRule type="cellIs" dxfId="6937" priority="237" operator="equal">
      <formula>"GREEN"</formula>
    </cfRule>
  </conditionalFormatting>
  <conditionalFormatting sqref="L22">
    <cfRule type="cellIs" dxfId="6936" priority="238" operator="equal">
      <formula>"AMBER"</formula>
    </cfRule>
  </conditionalFormatting>
  <conditionalFormatting sqref="L22">
    <cfRule type="cellIs" dxfId="6935" priority="239" operator="equal">
      <formula>"RED"</formula>
    </cfRule>
  </conditionalFormatting>
  <conditionalFormatting sqref="L22">
    <cfRule type="cellIs" dxfId="6934" priority="240" operator="equal">
      <formula>"GREEN"</formula>
    </cfRule>
  </conditionalFormatting>
  <conditionalFormatting sqref="L23">
    <cfRule type="cellIs" dxfId="6933" priority="241" operator="equal">
      <formula>"AMBER"</formula>
    </cfRule>
  </conditionalFormatting>
  <conditionalFormatting sqref="L23">
    <cfRule type="cellIs" dxfId="6932" priority="242" operator="equal">
      <formula>"RED"</formula>
    </cfRule>
  </conditionalFormatting>
  <conditionalFormatting sqref="L23">
    <cfRule type="cellIs" dxfId="6931" priority="243" operator="equal">
      <formula>"GREEN"</formula>
    </cfRule>
  </conditionalFormatting>
  <conditionalFormatting sqref="L24">
    <cfRule type="cellIs" dxfId="6930" priority="244" operator="equal">
      <formula>"AMBER"</formula>
    </cfRule>
  </conditionalFormatting>
  <conditionalFormatting sqref="L24">
    <cfRule type="cellIs" dxfId="6929" priority="245" operator="equal">
      <formula>"RED"</formula>
    </cfRule>
  </conditionalFormatting>
  <conditionalFormatting sqref="L24">
    <cfRule type="cellIs" dxfId="6928" priority="246" operator="equal">
      <formula>"GREEN"</formula>
    </cfRule>
  </conditionalFormatting>
  <conditionalFormatting sqref="L25">
    <cfRule type="cellIs" dxfId="6927" priority="247" operator="equal">
      <formula>"AMBER"</formula>
    </cfRule>
  </conditionalFormatting>
  <conditionalFormatting sqref="L25">
    <cfRule type="cellIs" dxfId="6926" priority="248" operator="equal">
      <formula>"RED"</formula>
    </cfRule>
  </conditionalFormatting>
  <conditionalFormatting sqref="L25">
    <cfRule type="cellIs" dxfId="6925" priority="249" operator="equal">
      <formula>"GREEN"</formula>
    </cfRule>
  </conditionalFormatting>
  <conditionalFormatting sqref="L26">
    <cfRule type="cellIs" dxfId="6924" priority="250" operator="equal">
      <formula>"AMBER"</formula>
    </cfRule>
  </conditionalFormatting>
  <conditionalFormatting sqref="L26">
    <cfRule type="cellIs" dxfId="6923" priority="251" operator="equal">
      <formula>"RED"</formula>
    </cfRule>
  </conditionalFormatting>
  <conditionalFormatting sqref="L26">
    <cfRule type="cellIs" dxfId="6922" priority="252" operator="equal">
      <formula>"GREEN"</formula>
    </cfRule>
  </conditionalFormatting>
  <conditionalFormatting sqref="L27">
    <cfRule type="cellIs" dxfId="6921" priority="253" operator="equal">
      <formula>"AMBER"</formula>
    </cfRule>
  </conditionalFormatting>
  <conditionalFormatting sqref="L27">
    <cfRule type="cellIs" dxfId="6920" priority="254" operator="equal">
      <formula>"RED"</formula>
    </cfRule>
  </conditionalFormatting>
  <conditionalFormatting sqref="L27">
    <cfRule type="cellIs" dxfId="6919" priority="255" operator="equal">
      <formula>"GREEN"</formula>
    </cfRule>
  </conditionalFormatting>
  <conditionalFormatting sqref="L28">
    <cfRule type="cellIs" dxfId="6918" priority="256" operator="equal">
      <formula>"AMBER"</formula>
    </cfRule>
  </conditionalFormatting>
  <conditionalFormatting sqref="L28">
    <cfRule type="cellIs" dxfId="6917" priority="257" operator="equal">
      <formula>"RED"</formula>
    </cfRule>
  </conditionalFormatting>
  <conditionalFormatting sqref="L28">
    <cfRule type="cellIs" dxfId="6916" priority="258" operator="equal">
      <formula>"GREEN"</formula>
    </cfRule>
  </conditionalFormatting>
  <conditionalFormatting sqref="L29">
    <cfRule type="cellIs" dxfId="6915" priority="259" operator="equal">
      <formula>"AMBER"</formula>
    </cfRule>
  </conditionalFormatting>
  <conditionalFormatting sqref="L29">
    <cfRule type="cellIs" dxfId="6914" priority="260" operator="equal">
      <formula>"RED"</formula>
    </cfRule>
  </conditionalFormatting>
  <conditionalFormatting sqref="L29">
    <cfRule type="cellIs" dxfId="6913" priority="261" operator="equal">
      <formula>"GREEN"</formula>
    </cfRule>
  </conditionalFormatting>
  <conditionalFormatting sqref="L30">
    <cfRule type="cellIs" dxfId="6912" priority="262" operator="equal">
      <formula>"AMBER"</formula>
    </cfRule>
  </conditionalFormatting>
  <conditionalFormatting sqref="L30">
    <cfRule type="cellIs" dxfId="6911" priority="263" operator="equal">
      <formula>"RED"</formula>
    </cfRule>
  </conditionalFormatting>
  <conditionalFormatting sqref="L30">
    <cfRule type="cellIs" dxfId="6910" priority="264" operator="equal">
      <formula>"GREEN"</formula>
    </cfRule>
  </conditionalFormatting>
  <conditionalFormatting sqref="L31">
    <cfRule type="cellIs" dxfId="6909" priority="265" operator="equal">
      <formula>"AMBER"</formula>
    </cfRule>
  </conditionalFormatting>
  <conditionalFormatting sqref="L31">
    <cfRule type="cellIs" dxfId="6908" priority="266" operator="equal">
      <formula>"RED"</formula>
    </cfRule>
  </conditionalFormatting>
  <conditionalFormatting sqref="L31">
    <cfRule type="cellIs" dxfId="6907" priority="267" operator="equal">
      <formula>"GREEN"</formula>
    </cfRule>
  </conditionalFormatting>
  <conditionalFormatting sqref="L32">
    <cfRule type="cellIs" dxfId="6906" priority="268" operator="equal">
      <formula>"AMBER"</formula>
    </cfRule>
  </conditionalFormatting>
  <conditionalFormatting sqref="L32">
    <cfRule type="cellIs" dxfId="6905" priority="269" operator="equal">
      <formula>"RED"</formula>
    </cfRule>
  </conditionalFormatting>
  <conditionalFormatting sqref="L32">
    <cfRule type="cellIs" dxfId="6904" priority="270" operator="equal">
      <formula>"GREEN"</formula>
    </cfRule>
  </conditionalFormatting>
  <conditionalFormatting sqref="M21">
    <cfRule type="cellIs" dxfId="6903" priority="271" operator="equal">
      <formula>"AMBER"</formula>
    </cfRule>
  </conditionalFormatting>
  <conditionalFormatting sqref="M21">
    <cfRule type="cellIs" dxfId="6902" priority="272" operator="equal">
      <formula>"RED"</formula>
    </cfRule>
  </conditionalFormatting>
  <conditionalFormatting sqref="M21">
    <cfRule type="cellIs" dxfId="6901" priority="273" operator="equal">
      <formula>"GREEN"</formula>
    </cfRule>
  </conditionalFormatting>
  <conditionalFormatting sqref="M22">
    <cfRule type="cellIs" dxfId="6900" priority="274" operator="equal">
      <formula>"AMBER"</formula>
    </cfRule>
  </conditionalFormatting>
  <conditionalFormatting sqref="M22">
    <cfRule type="cellIs" dxfId="6899" priority="275" operator="equal">
      <formula>"RED"</formula>
    </cfRule>
  </conditionalFormatting>
  <conditionalFormatting sqref="M22">
    <cfRule type="cellIs" dxfId="6898" priority="276" operator="equal">
      <formula>"GREEN"</formula>
    </cfRule>
  </conditionalFormatting>
  <conditionalFormatting sqref="M23">
    <cfRule type="cellIs" dxfId="6897" priority="277" operator="equal">
      <formula>"AMBER"</formula>
    </cfRule>
  </conditionalFormatting>
  <conditionalFormatting sqref="M23">
    <cfRule type="cellIs" dxfId="6896" priority="278" operator="equal">
      <formula>"RED"</formula>
    </cfRule>
  </conditionalFormatting>
  <conditionalFormatting sqref="M23">
    <cfRule type="cellIs" dxfId="6895" priority="279" operator="equal">
      <formula>"GREEN"</formula>
    </cfRule>
  </conditionalFormatting>
  <conditionalFormatting sqref="M24">
    <cfRule type="cellIs" dxfId="6894" priority="280" operator="equal">
      <formula>"AMBER"</formula>
    </cfRule>
  </conditionalFormatting>
  <conditionalFormatting sqref="M24">
    <cfRule type="cellIs" dxfId="6893" priority="281" operator="equal">
      <formula>"RED"</formula>
    </cfRule>
  </conditionalFormatting>
  <conditionalFormatting sqref="M24">
    <cfRule type="cellIs" dxfId="6892" priority="282" operator="equal">
      <formula>"GREEN"</formula>
    </cfRule>
  </conditionalFormatting>
  <conditionalFormatting sqref="M25">
    <cfRule type="cellIs" dxfId="6891" priority="283" operator="equal">
      <formula>"AMBER"</formula>
    </cfRule>
  </conditionalFormatting>
  <conditionalFormatting sqref="M25">
    <cfRule type="cellIs" dxfId="6890" priority="284" operator="equal">
      <formula>"RED"</formula>
    </cfRule>
  </conditionalFormatting>
  <conditionalFormatting sqref="M25">
    <cfRule type="cellIs" dxfId="6889" priority="285" operator="equal">
      <formula>"GREEN"</formula>
    </cfRule>
  </conditionalFormatting>
  <conditionalFormatting sqref="M26">
    <cfRule type="cellIs" dxfId="6888" priority="286" operator="equal">
      <formula>"AMBER"</formula>
    </cfRule>
  </conditionalFormatting>
  <conditionalFormatting sqref="M26">
    <cfRule type="cellIs" dxfId="6887" priority="287" operator="equal">
      <formula>"RED"</formula>
    </cfRule>
  </conditionalFormatting>
  <conditionalFormatting sqref="M26">
    <cfRule type="cellIs" dxfId="6886" priority="288" operator="equal">
      <formula>"GREEN"</formula>
    </cfRule>
  </conditionalFormatting>
  <conditionalFormatting sqref="M27">
    <cfRule type="cellIs" dxfId="6885" priority="289" operator="equal">
      <formula>"AMBER"</formula>
    </cfRule>
  </conditionalFormatting>
  <conditionalFormatting sqref="M27">
    <cfRule type="cellIs" dxfId="6884" priority="290" operator="equal">
      <formula>"RED"</formula>
    </cfRule>
  </conditionalFormatting>
  <conditionalFormatting sqref="M27">
    <cfRule type="cellIs" dxfId="6883" priority="291" operator="equal">
      <formula>"GREEN"</formula>
    </cfRule>
  </conditionalFormatting>
  <conditionalFormatting sqref="M28">
    <cfRule type="cellIs" dxfId="6882" priority="292" operator="equal">
      <formula>"AMBER"</formula>
    </cfRule>
  </conditionalFormatting>
  <conditionalFormatting sqref="M28">
    <cfRule type="cellIs" dxfId="6881" priority="293" operator="equal">
      <formula>"RED"</formula>
    </cfRule>
  </conditionalFormatting>
  <conditionalFormatting sqref="M28">
    <cfRule type="cellIs" dxfId="6880" priority="294" operator="equal">
      <formula>"GREEN"</formula>
    </cfRule>
  </conditionalFormatting>
  <conditionalFormatting sqref="M29">
    <cfRule type="cellIs" dxfId="6879" priority="295" operator="equal">
      <formula>"AMBER"</formula>
    </cfRule>
  </conditionalFormatting>
  <conditionalFormatting sqref="M29">
    <cfRule type="cellIs" dxfId="6878" priority="296" operator="equal">
      <formula>"RED"</formula>
    </cfRule>
  </conditionalFormatting>
  <conditionalFormatting sqref="M29">
    <cfRule type="cellIs" dxfId="6877" priority="297" operator="equal">
      <formula>"GREEN"</formula>
    </cfRule>
  </conditionalFormatting>
  <conditionalFormatting sqref="M30">
    <cfRule type="cellIs" dxfId="6876" priority="298" operator="equal">
      <formula>"AMBER"</formula>
    </cfRule>
  </conditionalFormatting>
  <conditionalFormatting sqref="M30">
    <cfRule type="cellIs" dxfId="6875" priority="299" operator="equal">
      <formula>"RED"</formula>
    </cfRule>
  </conditionalFormatting>
  <conditionalFormatting sqref="M30">
    <cfRule type="cellIs" dxfId="6874" priority="300" operator="equal">
      <formula>"GREEN"</formula>
    </cfRule>
  </conditionalFormatting>
  <conditionalFormatting sqref="M31">
    <cfRule type="cellIs" dxfId="6873" priority="301" operator="equal">
      <formula>"AMBER"</formula>
    </cfRule>
  </conditionalFormatting>
  <conditionalFormatting sqref="M31">
    <cfRule type="cellIs" dxfId="6872" priority="302" operator="equal">
      <formula>"RED"</formula>
    </cfRule>
  </conditionalFormatting>
  <conditionalFormatting sqref="M31">
    <cfRule type="cellIs" dxfId="6871" priority="303" operator="equal">
      <formula>"GREEN"</formula>
    </cfRule>
  </conditionalFormatting>
  <conditionalFormatting sqref="M32">
    <cfRule type="cellIs" dxfId="6870" priority="304" operator="equal">
      <formula>"AMBER"</formula>
    </cfRule>
  </conditionalFormatting>
  <conditionalFormatting sqref="M32">
    <cfRule type="cellIs" dxfId="6869" priority="305" operator="equal">
      <formula>"RED"</formula>
    </cfRule>
  </conditionalFormatting>
  <conditionalFormatting sqref="M32">
    <cfRule type="cellIs" dxfId="6868" priority="306" operator="equal">
      <formula>"GREEN"</formula>
    </cfRule>
  </conditionalFormatting>
  <conditionalFormatting sqref="N21">
    <cfRule type="cellIs" dxfId="6867" priority="307" operator="equal">
      <formula>"AMBER"</formula>
    </cfRule>
  </conditionalFormatting>
  <conditionalFormatting sqref="N21">
    <cfRule type="cellIs" dxfId="6866" priority="308" operator="equal">
      <formula>"RED"</formula>
    </cfRule>
  </conditionalFormatting>
  <conditionalFormatting sqref="N21">
    <cfRule type="cellIs" dxfId="6865" priority="309" operator="equal">
      <formula>"GREEN"</formula>
    </cfRule>
  </conditionalFormatting>
  <conditionalFormatting sqref="N22">
    <cfRule type="cellIs" dxfId="6864" priority="310" operator="equal">
      <formula>"AMBER"</formula>
    </cfRule>
  </conditionalFormatting>
  <conditionalFormatting sqref="N22">
    <cfRule type="cellIs" dxfId="6863" priority="311" operator="equal">
      <formula>"RED"</formula>
    </cfRule>
  </conditionalFormatting>
  <conditionalFormatting sqref="N22">
    <cfRule type="cellIs" dxfId="6862" priority="312" operator="equal">
      <formula>"GREEN"</formula>
    </cfRule>
  </conditionalFormatting>
  <conditionalFormatting sqref="N23">
    <cfRule type="cellIs" dxfId="6861" priority="313" operator="equal">
      <formula>"AMBER"</formula>
    </cfRule>
  </conditionalFormatting>
  <conditionalFormatting sqref="N23">
    <cfRule type="cellIs" dxfId="6860" priority="314" operator="equal">
      <formula>"RED"</formula>
    </cfRule>
  </conditionalFormatting>
  <conditionalFormatting sqref="N23">
    <cfRule type="cellIs" dxfId="6859" priority="315" operator="equal">
      <formula>"GREEN"</formula>
    </cfRule>
  </conditionalFormatting>
  <conditionalFormatting sqref="N24">
    <cfRule type="cellIs" dxfId="6858" priority="316" operator="equal">
      <formula>"AMBER"</formula>
    </cfRule>
  </conditionalFormatting>
  <conditionalFormatting sqref="N24">
    <cfRule type="cellIs" dxfId="6857" priority="317" operator="equal">
      <formula>"RED"</formula>
    </cfRule>
  </conditionalFormatting>
  <conditionalFormatting sqref="N24">
    <cfRule type="cellIs" dxfId="6856" priority="318" operator="equal">
      <formula>"GREEN"</formula>
    </cfRule>
  </conditionalFormatting>
  <conditionalFormatting sqref="N25">
    <cfRule type="cellIs" dxfId="6855" priority="319" operator="equal">
      <formula>"AMBER"</formula>
    </cfRule>
  </conditionalFormatting>
  <conditionalFormatting sqref="N25">
    <cfRule type="cellIs" dxfId="6854" priority="320" operator="equal">
      <formula>"RED"</formula>
    </cfRule>
  </conditionalFormatting>
  <conditionalFormatting sqref="N25">
    <cfRule type="cellIs" dxfId="6853" priority="321" operator="equal">
      <formula>"GREEN"</formula>
    </cfRule>
  </conditionalFormatting>
  <conditionalFormatting sqref="N26">
    <cfRule type="cellIs" dxfId="6852" priority="322" operator="equal">
      <formula>"AMBER"</formula>
    </cfRule>
  </conditionalFormatting>
  <conditionalFormatting sqref="N26">
    <cfRule type="cellIs" dxfId="6851" priority="323" operator="equal">
      <formula>"RED"</formula>
    </cfRule>
  </conditionalFormatting>
  <conditionalFormatting sqref="N26">
    <cfRule type="cellIs" dxfId="6850" priority="324" operator="equal">
      <formula>"GREEN"</formula>
    </cfRule>
  </conditionalFormatting>
  <conditionalFormatting sqref="N27">
    <cfRule type="cellIs" dxfId="6849" priority="325" operator="equal">
      <formula>"AMBER"</formula>
    </cfRule>
  </conditionalFormatting>
  <conditionalFormatting sqref="N27">
    <cfRule type="cellIs" dxfId="6848" priority="326" operator="equal">
      <formula>"RED"</formula>
    </cfRule>
  </conditionalFormatting>
  <conditionalFormatting sqref="N27">
    <cfRule type="cellIs" dxfId="6847" priority="327" operator="equal">
      <formula>"GREEN"</formula>
    </cfRule>
  </conditionalFormatting>
  <conditionalFormatting sqref="N28">
    <cfRule type="cellIs" dxfId="6846" priority="328" operator="equal">
      <formula>"AMBER"</formula>
    </cfRule>
  </conditionalFormatting>
  <conditionalFormatting sqref="N28">
    <cfRule type="cellIs" dxfId="6845" priority="329" operator="equal">
      <formula>"RED"</formula>
    </cfRule>
  </conditionalFormatting>
  <conditionalFormatting sqref="N28">
    <cfRule type="cellIs" dxfId="6844" priority="330" operator="equal">
      <formula>"GREEN"</formula>
    </cfRule>
  </conditionalFormatting>
  <conditionalFormatting sqref="N29">
    <cfRule type="cellIs" dxfId="6843" priority="331" operator="equal">
      <formula>"AMBER"</formula>
    </cfRule>
  </conditionalFormatting>
  <conditionalFormatting sqref="N29">
    <cfRule type="cellIs" dxfId="6842" priority="332" operator="equal">
      <formula>"RED"</formula>
    </cfRule>
  </conditionalFormatting>
  <conditionalFormatting sqref="N29">
    <cfRule type="cellIs" dxfId="6841" priority="333" operator="equal">
      <formula>"GREEN"</formula>
    </cfRule>
  </conditionalFormatting>
  <conditionalFormatting sqref="N30">
    <cfRule type="cellIs" dxfId="6840" priority="334" operator="equal">
      <formula>"AMBER"</formula>
    </cfRule>
  </conditionalFormatting>
  <conditionalFormatting sqref="N30">
    <cfRule type="cellIs" dxfId="6839" priority="335" operator="equal">
      <formula>"RED"</formula>
    </cfRule>
  </conditionalFormatting>
  <conditionalFormatting sqref="N30">
    <cfRule type="cellIs" dxfId="6838" priority="336" operator="equal">
      <formula>"GREEN"</formula>
    </cfRule>
  </conditionalFormatting>
  <conditionalFormatting sqref="N31">
    <cfRule type="cellIs" dxfId="6837" priority="337" operator="equal">
      <formula>"AMBER"</formula>
    </cfRule>
  </conditionalFormatting>
  <conditionalFormatting sqref="N31">
    <cfRule type="cellIs" dxfId="6836" priority="338" operator="equal">
      <formula>"RED"</formula>
    </cfRule>
  </conditionalFormatting>
  <conditionalFormatting sqref="N31">
    <cfRule type="cellIs" dxfId="6835" priority="339" operator="equal">
      <formula>"GREEN"</formula>
    </cfRule>
  </conditionalFormatting>
  <conditionalFormatting sqref="N32">
    <cfRule type="cellIs" dxfId="6834" priority="340" operator="equal">
      <formula>"AMBER"</formula>
    </cfRule>
  </conditionalFormatting>
  <conditionalFormatting sqref="N32">
    <cfRule type="cellIs" dxfId="6833" priority="341" operator="equal">
      <formula>"RED"</formula>
    </cfRule>
  </conditionalFormatting>
  <conditionalFormatting sqref="N32">
    <cfRule type="cellIs" dxfId="6832" priority="342" operator="equal">
      <formula>"GREEN"</formula>
    </cfRule>
  </conditionalFormatting>
  <conditionalFormatting sqref="G20">
    <cfRule type="cellIs" dxfId="6831" priority="343" operator="equal">
      <formula>"AMBER"</formula>
    </cfRule>
  </conditionalFormatting>
  <conditionalFormatting sqref="G20">
    <cfRule type="cellIs" dxfId="6830" priority="344" operator="equal">
      <formula>"RED"</formula>
    </cfRule>
  </conditionalFormatting>
  <conditionalFormatting sqref="G20">
    <cfRule type="cellIs" dxfId="6829" priority="345" operator="equal">
      <formula>"GREEN"</formula>
    </cfRule>
  </conditionalFormatting>
  <conditionalFormatting sqref="H20">
    <cfRule type="cellIs" dxfId="6828" priority="346" operator="equal">
      <formula>"AMBER"</formula>
    </cfRule>
  </conditionalFormatting>
  <conditionalFormatting sqref="H20">
    <cfRule type="cellIs" dxfId="6827" priority="347" operator="equal">
      <formula>"RED"</formula>
    </cfRule>
  </conditionalFormatting>
  <conditionalFormatting sqref="H20">
    <cfRule type="cellIs" dxfId="6826" priority="348" operator="equal">
      <formula>"GREEN"</formula>
    </cfRule>
  </conditionalFormatting>
  <conditionalFormatting sqref="I20">
    <cfRule type="cellIs" dxfId="6825" priority="349" operator="equal">
      <formula>"AMBER"</formula>
    </cfRule>
  </conditionalFormatting>
  <conditionalFormatting sqref="I20">
    <cfRule type="cellIs" dxfId="6824" priority="350" operator="equal">
      <formula>"RED"</formula>
    </cfRule>
  </conditionalFormatting>
  <conditionalFormatting sqref="I20">
    <cfRule type="cellIs" dxfId="6823" priority="351" operator="equal">
      <formula>"GREEN"</formula>
    </cfRule>
  </conditionalFormatting>
  <conditionalFormatting sqref="J20">
    <cfRule type="cellIs" dxfId="6822" priority="352" operator="equal">
      <formula>"AMBER"</formula>
    </cfRule>
  </conditionalFormatting>
  <conditionalFormatting sqref="J20">
    <cfRule type="cellIs" dxfId="6821" priority="353" operator="equal">
      <formula>"RED"</formula>
    </cfRule>
  </conditionalFormatting>
  <conditionalFormatting sqref="J20">
    <cfRule type="cellIs" dxfId="6820" priority="354" operator="equal">
      <formula>"GREEN"</formula>
    </cfRule>
  </conditionalFormatting>
  <conditionalFormatting sqref="K20">
    <cfRule type="cellIs" dxfId="6819" priority="355" operator="equal">
      <formula>"AMBER"</formula>
    </cfRule>
  </conditionalFormatting>
  <conditionalFormatting sqref="K20">
    <cfRule type="cellIs" dxfId="6818" priority="356" operator="equal">
      <formula>"RED"</formula>
    </cfRule>
  </conditionalFormatting>
  <conditionalFormatting sqref="K20">
    <cfRule type="cellIs" dxfId="6817" priority="357" operator="equal">
      <formula>"GREEN"</formula>
    </cfRule>
  </conditionalFormatting>
  <conditionalFormatting sqref="L20">
    <cfRule type="cellIs" dxfId="6816" priority="358" operator="equal">
      <formula>"AMBER"</formula>
    </cfRule>
  </conditionalFormatting>
  <conditionalFormatting sqref="L20">
    <cfRule type="cellIs" dxfId="6815" priority="359" operator="equal">
      <formula>"RED"</formula>
    </cfRule>
  </conditionalFormatting>
  <conditionalFormatting sqref="L20">
    <cfRule type="cellIs" dxfId="6814" priority="360" operator="equal">
      <formula>"GREEN"</formula>
    </cfRule>
  </conditionalFormatting>
  <conditionalFormatting sqref="M20">
    <cfRule type="cellIs" dxfId="6813" priority="361" operator="equal">
      <formula>"AMBER"</formula>
    </cfRule>
  </conditionalFormatting>
  <conditionalFormatting sqref="M20">
    <cfRule type="cellIs" dxfId="6812" priority="362" operator="equal">
      <formula>"RED"</formula>
    </cfRule>
  </conditionalFormatting>
  <conditionalFormatting sqref="M20">
    <cfRule type="cellIs" dxfId="6811" priority="363" operator="equal">
      <formula>"GREEN"</formula>
    </cfRule>
  </conditionalFormatting>
  <conditionalFormatting sqref="K18">
    <cfRule type="cellIs" dxfId="6810" priority="364" operator="equal">
      <formula>"AMBER"</formula>
    </cfRule>
  </conditionalFormatting>
  <conditionalFormatting sqref="K18">
    <cfRule type="cellIs" dxfId="6809" priority="365" operator="equal">
      <formula>"RED"</formula>
    </cfRule>
  </conditionalFormatting>
  <conditionalFormatting sqref="K18">
    <cfRule type="cellIs" dxfId="6808" priority="366" operator="equal">
      <formula>"GREEN"</formula>
    </cfRule>
  </conditionalFormatting>
  <conditionalFormatting sqref="K19">
    <cfRule type="cellIs" dxfId="6807" priority="367" operator="equal">
      <formula>"AMBER"</formula>
    </cfRule>
  </conditionalFormatting>
  <conditionalFormatting sqref="K19">
    <cfRule type="cellIs" dxfId="6806" priority="368" operator="equal">
      <formula>"RED"</formula>
    </cfRule>
  </conditionalFormatting>
  <conditionalFormatting sqref="K19">
    <cfRule type="cellIs" dxfId="6805" priority="369" operator="equal">
      <formula>"GREEN"</formula>
    </cfRule>
  </conditionalFormatting>
  <conditionalFormatting sqref="L18">
    <cfRule type="cellIs" dxfId="6804" priority="370" operator="equal">
      <formula>"AMBER"</formula>
    </cfRule>
  </conditionalFormatting>
  <conditionalFormatting sqref="L18">
    <cfRule type="cellIs" dxfId="6803" priority="371" operator="equal">
      <formula>"RED"</formula>
    </cfRule>
  </conditionalFormatting>
  <conditionalFormatting sqref="L18">
    <cfRule type="cellIs" dxfId="6802" priority="372" operator="equal">
      <formula>"GREEN"</formula>
    </cfRule>
  </conditionalFormatting>
  <conditionalFormatting sqref="L19">
    <cfRule type="cellIs" dxfId="6801" priority="373" operator="equal">
      <formula>"AMBER"</formula>
    </cfRule>
  </conditionalFormatting>
  <conditionalFormatting sqref="L19">
    <cfRule type="cellIs" dxfId="6800" priority="374" operator="equal">
      <formula>"RED"</formula>
    </cfRule>
  </conditionalFormatting>
  <conditionalFormatting sqref="L19">
    <cfRule type="cellIs" dxfId="6799" priority="375" operator="equal">
      <formula>"GREEN"</formula>
    </cfRule>
  </conditionalFormatting>
  <conditionalFormatting sqref="M18">
    <cfRule type="cellIs" dxfId="6798" priority="376" operator="equal">
      <formula>"AMBER"</formula>
    </cfRule>
  </conditionalFormatting>
  <conditionalFormatting sqref="M18">
    <cfRule type="cellIs" dxfId="6797" priority="377" operator="equal">
      <formula>"RED"</formula>
    </cfRule>
  </conditionalFormatting>
  <conditionalFormatting sqref="M18">
    <cfRule type="cellIs" dxfId="6796" priority="378" operator="equal">
      <formula>"GREEN"</formula>
    </cfRule>
  </conditionalFormatting>
  <conditionalFormatting sqref="M19">
    <cfRule type="cellIs" dxfId="6795" priority="379" operator="equal">
      <formula>"AMBER"</formula>
    </cfRule>
  </conditionalFormatting>
  <conditionalFormatting sqref="M19">
    <cfRule type="cellIs" dxfId="6794" priority="380" operator="equal">
      <formula>"RED"</formula>
    </cfRule>
  </conditionalFormatting>
  <conditionalFormatting sqref="M19">
    <cfRule type="cellIs" dxfId="6793" priority="381" operator="equal">
      <formula>"GREEN"</formula>
    </cfRule>
  </conditionalFormatting>
  <conditionalFormatting sqref="C2">
    <cfRule type="cellIs" dxfId="6792" priority="382" operator="equal">
      <formula>"AMBER"</formula>
    </cfRule>
  </conditionalFormatting>
  <conditionalFormatting sqref="C2">
    <cfRule type="cellIs" dxfId="6791" priority="383" operator="equal">
      <formula>"RED"</formula>
    </cfRule>
  </conditionalFormatting>
  <conditionalFormatting sqref="C2">
    <cfRule type="cellIs" dxfId="6790" priority="384" operator="equal">
      <formula>"GREEN"</formula>
    </cfRule>
  </conditionalFormatting>
  <conditionalFormatting sqref="C3">
    <cfRule type="cellIs" dxfId="6789" priority="385" operator="equal">
      <formula>"AMBER"</formula>
    </cfRule>
  </conditionalFormatting>
  <conditionalFormatting sqref="C3">
    <cfRule type="cellIs" dxfId="6788" priority="386" operator="equal">
      <formula>"RED"</formula>
    </cfRule>
  </conditionalFormatting>
  <conditionalFormatting sqref="C3">
    <cfRule type="cellIs" dxfId="6787" priority="387" operator="equal">
      <formula>"GREEN"</formula>
    </cfRule>
  </conditionalFormatting>
  <conditionalFormatting sqref="C4">
    <cfRule type="cellIs" dxfId="6786" priority="388" operator="equal">
      <formula>"AMBER"</formula>
    </cfRule>
  </conditionalFormatting>
  <conditionalFormatting sqref="C4">
    <cfRule type="cellIs" dxfId="6785" priority="389" operator="equal">
      <formula>"RED"</formula>
    </cfRule>
  </conditionalFormatting>
  <conditionalFormatting sqref="C4">
    <cfRule type="cellIs" dxfId="6784" priority="390" operator="equal">
      <formula>"GREEN"</formula>
    </cfRule>
  </conditionalFormatting>
  <conditionalFormatting sqref="C5">
    <cfRule type="cellIs" dxfId="6783" priority="391" operator="equal">
      <formula>"AMBER"</formula>
    </cfRule>
  </conditionalFormatting>
  <conditionalFormatting sqref="C5">
    <cfRule type="cellIs" dxfId="6782" priority="392" operator="equal">
      <formula>"RED"</formula>
    </cfRule>
  </conditionalFormatting>
  <conditionalFormatting sqref="C5">
    <cfRule type="cellIs" dxfId="6781" priority="393" operator="equal">
      <formula>"GREEN"</formula>
    </cfRule>
  </conditionalFormatting>
  <conditionalFormatting sqref="C6">
    <cfRule type="cellIs" dxfId="6780" priority="394" operator="equal">
      <formula>"AMBER"</formula>
    </cfRule>
  </conditionalFormatting>
  <conditionalFormatting sqref="C6">
    <cfRule type="cellIs" dxfId="6779" priority="395" operator="equal">
      <formula>"RED"</formula>
    </cfRule>
  </conditionalFormatting>
  <conditionalFormatting sqref="C6">
    <cfRule type="cellIs" dxfId="6778" priority="396" operator="equal">
      <formula>"GREEN"</formula>
    </cfRule>
  </conditionalFormatting>
  <conditionalFormatting sqref="C7">
    <cfRule type="cellIs" dxfId="6777" priority="397" operator="equal">
      <formula>"AMBER"</formula>
    </cfRule>
  </conditionalFormatting>
  <conditionalFormatting sqref="C7">
    <cfRule type="cellIs" dxfId="6776" priority="398" operator="equal">
      <formula>"RED"</formula>
    </cfRule>
  </conditionalFormatting>
  <conditionalFormatting sqref="C7">
    <cfRule type="cellIs" dxfId="6775" priority="399" operator="equal">
      <formula>"GREEN"</formula>
    </cfRule>
  </conditionalFormatting>
  <conditionalFormatting sqref="C8">
    <cfRule type="cellIs" dxfId="6774" priority="400" operator="equal">
      <formula>"AMBER"</formula>
    </cfRule>
  </conditionalFormatting>
  <conditionalFormatting sqref="C8">
    <cfRule type="cellIs" dxfId="6773" priority="401" operator="equal">
      <formula>"RED"</formula>
    </cfRule>
  </conditionalFormatting>
  <conditionalFormatting sqref="C8">
    <cfRule type="cellIs" dxfId="6772" priority="402" operator="equal">
      <formula>"GREEN"</formula>
    </cfRule>
  </conditionalFormatting>
  <conditionalFormatting sqref="C9">
    <cfRule type="cellIs" dxfId="6771" priority="403" operator="equal">
      <formula>"AMBER"</formula>
    </cfRule>
  </conditionalFormatting>
  <conditionalFormatting sqref="C9">
    <cfRule type="cellIs" dxfId="6770" priority="404" operator="equal">
      <formula>"RED"</formula>
    </cfRule>
  </conditionalFormatting>
  <conditionalFormatting sqref="C9">
    <cfRule type="cellIs" dxfId="6769" priority="405" operator="equal">
      <formula>"GREEN"</formula>
    </cfRule>
  </conditionalFormatting>
  <conditionalFormatting sqref="C10">
    <cfRule type="cellIs" dxfId="6768" priority="406" operator="equal">
      <formula>"AMBER"</formula>
    </cfRule>
  </conditionalFormatting>
  <conditionalFormatting sqref="C10">
    <cfRule type="cellIs" dxfId="6767" priority="407" operator="equal">
      <formula>"RED"</formula>
    </cfRule>
  </conditionalFormatting>
  <conditionalFormatting sqref="C10">
    <cfRule type="cellIs" dxfId="6766" priority="408" operator="equal">
      <formula>"GREEN"</formula>
    </cfRule>
  </conditionalFormatting>
  <conditionalFormatting sqref="D2">
    <cfRule type="cellIs" dxfId="6765" priority="409" operator="equal">
      <formula>"AMBER"</formula>
    </cfRule>
  </conditionalFormatting>
  <conditionalFormatting sqref="D2">
    <cfRule type="cellIs" dxfId="6764" priority="410" operator="equal">
      <formula>"RED"</formula>
    </cfRule>
  </conditionalFormatting>
  <conditionalFormatting sqref="D2">
    <cfRule type="cellIs" dxfId="6763" priority="411" operator="equal">
      <formula>"GREEN"</formula>
    </cfRule>
  </conditionalFormatting>
  <conditionalFormatting sqref="D3">
    <cfRule type="cellIs" dxfId="6762" priority="412" operator="equal">
      <formula>"AMBER"</formula>
    </cfRule>
  </conditionalFormatting>
  <conditionalFormatting sqref="D3">
    <cfRule type="cellIs" dxfId="6761" priority="413" operator="equal">
      <formula>"RED"</formula>
    </cfRule>
  </conditionalFormatting>
  <conditionalFormatting sqref="D3">
    <cfRule type="cellIs" dxfId="6760" priority="414" operator="equal">
      <formula>"GREEN"</formula>
    </cfRule>
  </conditionalFormatting>
  <conditionalFormatting sqref="D4">
    <cfRule type="cellIs" dxfId="6759" priority="415" operator="equal">
      <formula>"AMBER"</formula>
    </cfRule>
  </conditionalFormatting>
  <conditionalFormatting sqref="D4">
    <cfRule type="cellIs" dxfId="6758" priority="416" operator="equal">
      <formula>"RED"</formula>
    </cfRule>
  </conditionalFormatting>
  <conditionalFormatting sqref="D4">
    <cfRule type="cellIs" dxfId="6757" priority="417" operator="equal">
      <formula>"GREEN"</formula>
    </cfRule>
  </conditionalFormatting>
  <conditionalFormatting sqref="D5">
    <cfRule type="cellIs" dxfId="6756" priority="418" operator="equal">
      <formula>"AMBER"</formula>
    </cfRule>
  </conditionalFormatting>
  <conditionalFormatting sqref="D5">
    <cfRule type="cellIs" dxfId="6755" priority="419" operator="equal">
      <formula>"RED"</formula>
    </cfRule>
  </conditionalFormatting>
  <conditionalFormatting sqref="D5">
    <cfRule type="cellIs" dxfId="6754" priority="420" operator="equal">
      <formula>"GREEN"</formula>
    </cfRule>
  </conditionalFormatting>
  <conditionalFormatting sqref="D6">
    <cfRule type="cellIs" dxfId="6753" priority="421" operator="equal">
      <formula>"AMBER"</formula>
    </cfRule>
  </conditionalFormatting>
  <conditionalFormatting sqref="D6">
    <cfRule type="cellIs" dxfId="6752" priority="422" operator="equal">
      <formula>"RED"</formula>
    </cfRule>
  </conditionalFormatting>
  <conditionalFormatting sqref="D6">
    <cfRule type="cellIs" dxfId="6751" priority="423" operator="equal">
      <formula>"GREEN"</formula>
    </cfRule>
  </conditionalFormatting>
  <conditionalFormatting sqref="D7">
    <cfRule type="cellIs" dxfId="6750" priority="424" operator="equal">
      <formula>"AMBER"</formula>
    </cfRule>
  </conditionalFormatting>
  <conditionalFormatting sqref="D7">
    <cfRule type="cellIs" dxfId="6749" priority="425" operator="equal">
      <formula>"RED"</formula>
    </cfRule>
  </conditionalFormatting>
  <conditionalFormatting sqref="D7">
    <cfRule type="cellIs" dxfId="6748" priority="426" operator="equal">
      <formula>"GREEN"</formula>
    </cfRule>
  </conditionalFormatting>
  <conditionalFormatting sqref="D8">
    <cfRule type="cellIs" dxfId="6747" priority="427" operator="equal">
      <formula>"AMBER"</formula>
    </cfRule>
  </conditionalFormatting>
  <conditionalFormatting sqref="D8">
    <cfRule type="cellIs" dxfId="6746" priority="428" operator="equal">
      <formula>"RED"</formula>
    </cfRule>
  </conditionalFormatting>
  <conditionalFormatting sqref="D8">
    <cfRule type="cellIs" dxfId="6745" priority="429" operator="equal">
      <formula>"GREEN"</formula>
    </cfRule>
  </conditionalFormatting>
  <conditionalFormatting sqref="D9">
    <cfRule type="cellIs" dxfId="6744" priority="430" operator="equal">
      <formula>"AMBER"</formula>
    </cfRule>
  </conditionalFormatting>
  <conditionalFormatting sqref="D9">
    <cfRule type="cellIs" dxfId="6743" priority="431" operator="equal">
      <formula>"RED"</formula>
    </cfRule>
  </conditionalFormatting>
  <conditionalFormatting sqref="D9">
    <cfRule type="cellIs" dxfId="6742" priority="432" operator="equal">
      <formula>"GREEN"</formula>
    </cfRule>
  </conditionalFormatting>
  <conditionalFormatting sqref="D10">
    <cfRule type="cellIs" dxfId="6741" priority="433" operator="equal">
      <formula>"AMBER"</formula>
    </cfRule>
  </conditionalFormatting>
  <conditionalFormatting sqref="D10">
    <cfRule type="cellIs" dxfId="6740" priority="434" operator="equal">
      <formula>"RED"</formula>
    </cfRule>
  </conditionalFormatting>
  <conditionalFormatting sqref="D10">
    <cfRule type="cellIs" dxfId="6739" priority="435" operator="equal">
      <formula>"GREEN"</formula>
    </cfRule>
  </conditionalFormatting>
  <conditionalFormatting sqref="E2">
    <cfRule type="cellIs" dxfId="6738" priority="436" operator="equal">
      <formula>"AMBER"</formula>
    </cfRule>
  </conditionalFormatting>
  <conditionalFormatting sqref="E2">
    <cfRule type="cellIs" dxfId="6737" priority="437" operator="equal">
      <formula>"RED"</formula>
    </cfRule>
  </conditionalFormatting>
  <conditionalFormatting sqref="E2">
    <cfRule type="cellIs" dxfId="6736" priority="438" operator="equal">
      <formula>"GREEN"</formula>
    </cfRule>
  </conditionalFormatting>
  <conditionalFormatting sqref="E3">
    <cfRule type="cellIs" dxfId="6735" priority="439" operator="equal">
      <formula>"AMBER"</formula>
    </cfRule>
  </conditionalFormatting>
  <conditionalFormatting sqref="E3">
    <cfRule type="cellIs" dxfId="6734" priority="440" operator="equal">
      <formula>"RED"</formula>
    </cfRule>
  </conditionalFormatting>
  <conditionalFormatting sqref="E3">
    <cfRule type="cellIs" dxfId="6733" priority="441" operator="equal">
      <formula>"GREEN"</formula>
    </cfRule>
  </conditionalFormatting>
  <conditionalFormatting sqref="E4">
    <cfRule type="cellIs" dxfId="6732" priority="442" operator="equal">
      <formula>"AMBER"</formula>
    </cfRule>
  </conditionalFormatting>
  <conditionalFormatting sqref="E4">
    <cfRule type="cellIs" dxfId="6731" priority="443" operator="equal">
      <formula>"RED"</formula>
    </cfRule>
  </conditionalFormatting>
  <conditionalFormatting sqref="E4">
    <cfRule type="cellIs" dxfId="6730" priority="444" operator="equal">
      <formula>"GREEN"</formula>
    </cfRule>
  </conditionalFormatting>
  <conditionalFormatting sqref="E5">
    <cfRule type="cellIs" dxfId="6729" priority="445" operator="equal">
      <formula>"AMBER"</formula>
    </cfRule>
  </conditionalFormatting>
  <conditionalFormatting sqref="E5">
    <cfRule type="cellIs" dxfId="6728" priority="446" operator="equal">
      <formula>"RED"</formula>
    </cfRule>
  </conditionalFormatting>
  <conditionalFormatting sqref="E5">
    <cfRule type="cellIs" dxfId="6727" priority="447" operator="equal">
      <formula>"GREEN"</formula>
    </cfRule>
  </conditionalFormatting>
  <conditionalFormatting sqref="E6">
    <cfRule type="cellIs" dxfId="6726" priority="448" operator="equal">
      <formula>"AMBER"</formula>
    </cfRule>
  </conditionalFormatting>
  <conditionalFormatting sqref="E6">
    <cfRule type="cellIs" dxfId="6725" priority="449" operator="equal">
      <formula>"RED"</formula>
    </cfRule>
  </conditionalFormatting>
  <conditionalFormatting sqref="E6">
    <cfRule type="cellIs" dxfId="6724" priority="450" operator="equal">
      <formula>"GREEN"</formula>
    </cfRule>
  </conditionalFormatting>
  <conditionalFormatting sqref="E7">
    <cfRule type="cellIs" dxfId="6723" priority="451" operator="equal">
      <formula>"AMBER"</formula>
    </cfRule>
  </conditionalFormatting>
  <conditionalFormatting sqref="E7">
    <cfRule type="cellIs" dxfId="6722" priority="452" operator="equal">
      <formula>"RED"</formula>
    </cfRule>
  </conditionalFormatting>
  <conditionalFormatting sqref="E7">
    <cfRule type="cellIs" dxfId="6721" priority="453" operator="equal">
      <formula>"GREEN"</formula>
    </cfRule>
  </conditionalFormatting>
  <conditionalFormatting sqref="E8">
    <cfRule type="cellIs" dxfId="6720" priority="454" operator="equal">
      <formula>"AMBER"</formula>
    </cfRule>
  </conditionalFormatting>
  <conditionalFormatting sqref="E8">
    <cfRule type="cellIs" dxfId="6719" priority="455" operator="equal">
      <formula>"RED"</formula>
    </cfRule>
  </conditionalFormatting>
  <conditionalFormatting sqref="E8">
    <cfRule type="cellIs" dxfId="6718" priority="456" operator="equal">
      <formula>"GREEN"</formula>
    </cfRule>
  </conditionalFormatting>
  <conditionalFormatting sqref="E9">
    <cfRule type="cellIs" dxfId="6717" priority="457" operator="equal">
      <formula>"AMBER"</formula>
    </cfRule>
  </conditionalFormatting>
  <conditionalFormatting sqref="E9">
    <cfRule type="cellIs" dxfId="6716" priority="458" operator="equal">
      <formula>"RED"</formula>
    </cfRule>
  </conditionalFormatting>
  <conditionalFormatting sqref="E9">
    <cfRule type="cellIs" dxfId="6715" priority="459" operator="equal">
      <formula>"GREEN"</formula>
    </cfRule>
  </conditionalFormatting>
  <conditionalFormatting sqref="E10">
    <cfRule type="cellIs" dxfId="6714" priority="460" operator="equal">
      <formula>"AMBER"</formula>
    </cfRule>
  </conditionalFormatting>
  <conditionalFormatting sqref="E10">
    <cfRule type="cellIs" dxfId="6713" priority="461" operator="equal">
      <formula>"RED"</formula>
    </cfRule>
  </conditionalFormatting>
  <conditionalFormatting sqref="E10">
    <cfRule type="cellIs" dxfId="6712" priority="462" operator="equal">
      <formula>"GREEN"</formula>
    </cfRule>
  </conditionalFormatting>
  <conditionalFormatting sqref="F2">
    <cfRule type="cellIs" dxfId="6711" priority="463" operator="equal">
      <formula>"AMBER"</formula>
    </cfRule>
  </conditionalFormatting>
  <conditionalFormatting sqref="F2">
    <cfRule type="cellIs" dxfId="6710" priority="464" operator="equal">
      <formula>"RED"</formula>
    </cfRule>
  </conditionalFormatting>
  <conditionalFormatting sqref="F2">
    <cfRule type="cellIs" dxfId="6709" priority="465" operator="equal">
      <formula>"GREEN"</formula>
    </cfRule>
  </conditionalFormatting>
  <conditionalFormatting sqref="F3">
    <cfRule type="cellIs" dxfId="6708" priority="466" operator="equal">
      <formula>"AMBER"</formula>
    </cfRule>
  </conditionalFormatting>
  <conditionalFormatting sqref="F3">
    <cfRule type="cellIs" dxfId="6707" priority="467" operator="equal">
      <formula>"RED"</formula>
    </cfRule>
  </conditionalFormatting>
  <conditionalFormatting sqref="F3">
    <cfRule type="cellIs" dxfId="6706" priority="468" operator="equal">
      <formula>"GREEN"</formula>
    </cfRule>
  </conditionalFormatting>
  <conditionalFormatting sqref="F4">
    <cfRule type="cellIs" dxfId="6705" priority="469" operator="equal">
      <formula>"AMBER"</formula>
    </cfRule>
  </conditionalFormatting>
  <conditionalFormatting sqref="F4">
    <cfRule type="cellIs" dxfId="6704" priority="470" operator="equal">
      <formula>"RED"</formula>
    </cfRule>
  </conditionalFormatting>
  <conditionalFormatting sqref="F4">
    <cfRule type="cellIs" dxfId="6703" priority="471" operator="equal">
      <formula>"GREEN"</formula>
    </cfRule>
  </conditionalFormatting>
  <conditionalFormatting sqref="F5">
    <cfRule type="cellIs" dxfId="6702" priority="472" operator="equal">
      <formula>"AMBER"</formula>
    </cfRule>
  </conditionalFormatting>
  <conditionalFormatting sqref="F5">
    <cfRule type="cellIs" dxfId="6701" priority="473" operator="equal">
      <formula>"RED"</formula>
    </cfRule>
  </conditionalFormatting>
  <conditionalFormatting sqref="F5">
    <cfRule type="cellIs" dxfId="6700" priority="474" operator="equal">
      <formula>"GREEN"</formula>
    </cfRule>
  </conditionalFormatting>
  <conditionalFormatting sqref="F6">
    <cfRule type="cellIs" dxfId="6699" priority="475" operator="equal">
      <formula>"AMBER"</formula>
    </cfRule>
  </conditionalFormatting>
  <conditionalFormatting sqref="F6">
    <cfRule type="cellIs" dxfId="6698" priority="476" operator="equal">
      <formula>"RED"</formula>
    </cfRule>
  </conditionalFormatting>
  <conditionalFormatting sqref="F6">
    <cfRule type="cellIs" dxfId="6697" priority="477" operator="equal">
      <formula>"GREEN"</formula>
    </cfRule>
  </conditionalFormatting>
  <conditionalFormatting sqref="F7">
    <cfRule type="cellIs" dxfId="6696" priority="478" operator="equal">
      <formula>"AMBER"</formula>
    </cfRule>
  </conditionalFormatting>
  <conditionalFormatting sqref="F7">
    <cfRule type="cellIs" dxfId="6695" priority="479" operator="equal">
      <formula>"RED"</formula>
    </cfRule>
  </conditionalFormatting>
  <conditionalFormatting sqref="F7">
    <cfRule type="cellIs" dxfId="6694" priority="480" operator="equal">
      <formula>"GREEN"</formula>
    </cfRule>
  </conditionalFormatting>
  <conditionalFormatting sqref="F8">
    <cfRule type="cellIs" dxfId="6693" priority="481" operator="equal">
      <formula>"AMBER"</formula>
    </cfRule>
  </conditionalFormatting>
  <conditionalFormatting sqref="F8">
    <cfRule type="cellIs" dxfId="6692" priority="482" operator="equal">
      <formula>"RED"</formula>
    </cfRule>
  </conditionalFormatting>
  <conditionalFormatting sqref="F8">
    <cfRule type="cellIs" dxfId="6691" priority="483" operator="equal">
      <formula>"GREEN"</formula>
    </cfRule>
  </conditionalFormatting>
  <conditionalFormatting sqref="F9">
    <cfRule type="cellIs" dxfId="6690" priority="484" operator="equal">
      <formula>"AMBER"</formula>
    </cfRule>
  </conditionalFormatting>
  <conditionalFormatting sqref="F9">
    <cfRule type="cellIs" dxfId="6689" priority="485" operator="equal">
      <formula>"RED"</formula>
    </cfRule>
  </conditionalFormatting>
  <conditionalFormatting sqref="F9">
    <cfRule type="cellIs" dxfId="6688" priority="486" operator="equal">
      <formula>"GREEN"</formula>
    </cfRule>
  </conditionalFormatting>
  <conditionalFormatting sqref="F10">
    <cfRule type="cellIs" dxfId="6687" priority="487" operator="equal">
      <formula>"AMBER"</formula>
    </cfRule>
  </conditionalFormatting>
  <conditionalFormatting sqref="F10">
    <cfRule type="cellIs" dxfId="6686" priority="488" operator="equal">
      <formula>"RED"</formula>
    </cfRule>
  </conditionalFormatting>
  <conditionalFormatting sqref="F10">
    <cfRule type="cellIs" dxfId="6685" priority="489" operator="equal">
      <formula>"GREEN"</formula>
    </cfRule>
  </conditionalFormatting>
  <conditionalFormatting sqref="G2">
    <cfRule type="cellIs" dxfId="6684" priority="490" operator="equal">
      <formula>"AMBER"</formula>
    </cfRule>
  </conditionalFormatting>
  <conditionalFormatting sqref="G2">
    <cfRule type="cellIs" dxfId="6683" priority="491" operator="equal">
      <formula>"RED"</formula>
    </cfRule>
  </conditionalFormatting>
  <conditionalFormatting sqref="G2">
    <cfRule type="cellIs" dxfId="6682" priority="492" operator="equal">
      <formula>"GREEN"</formula>
    </cfRule>
  </conditionalFormatting>
  <conditionalFormatting sqref="G3">
    <cfRule type="cellIs" dxfId="6681" priority="493" operator="equal">
      <formula>"AMBER"</formula>
    </cfRule>
  </conditionalFormatting>
  <conditionalFormatting sqref="G3">
    <cfRule type="cellIs" dxfId="6680" priority="494" operator="equal">
      <formula>"RED"</formula>
    </cfRule>
  </conditionalFormatting>
  <conditionalFormatting sqref="G3">
    <cfRule type="cellIs" dxfId="6679" priority="495" operator="equal">
      <formula>"GREEN"</formula>
    </cfRule>
  </conditionalFormatting>
  <conditionalFormatting sqref="G4">
    <cfRule type="cellIs" dxfId="6678" priority="496" operator="equal">
      <formula>"AMBER"</formula>
    </cfRule>
  </conditionalFormatting>
  <conditionalFormatting sqref="G4">
    <cfRule type="cellIs" dxfId="6677" priority="497" operator="equal">
      <formula>"RED"</formula>
    </cfRule>
  </conditionalFormatting>
  <conditionalFormatting sqref="G4">
    <cfRule type="cellIs" dxfId="6676" priority="498" operator="equal">
      <formula>"GREEN"</formula>
    </cfRule>
  </conditionalFormatting>
  <conditionalFormatting sqref="G5">
    <cfRule type="cellIs" dxfId="6675" priority="499" operator="equal">
      <formula>"AMBER"</formula>
    </cfRule>
  </conditionalFormatting>
  <conditionalFormatting sqref="G5">
    <cfRule type="cellIs" dxfId="6674" priority="500" operator="equal">
      <formula>"RED"</formula>
    </cfRule>
  </conditionalFormatting>
  <conditionalFormatting sqref="G5">
    <cfRule type="cellIs" dxfId="6673" priority="501" operator="equal">
      <formula>"GREEN"</formula>
    </cfRule>
  </conditionalFormatting>
  <conditionalFormatting sqref="G6">
    <cfRule type="cellIs" dxfId="6672" priority="502" operator="equal">
      <formula>"AMBER"</formula>
    </cfRule>
  </conditionalFormatting>
  <conditionalFormatting sqref="G6">
    <cfRule type="cellIs" dxfId="6671" priority="503" operator="equal">
      <formula>"RED"</formula>
    </cfRule>
  </conditionalFormatting>
  <conditionalFormatting sqref="G6">
    <cfRule type="cellIs" dxfId="6670" priority="504" operator="equal">
      <formula>"GREEN"</formula>
    </cfRule>
  </conditionalFormatting>
  <conditionalFormatting sqref="G7">
    <cfRule type="cellIs" dxfId="6669" priority="505" operator="equal">
      <formula>"AMBER"</formula>
    </cfRule>
  </conditionalFormatting>
  <conditionalFormatting sqref="G7">
    <cfRule type="cellIs" dxfId="6668" priority="506" operator="equal">
      <formula>"RED"</formula>
    </cfRule>
  </conditionalFormatting>
  <conditionalFormatting sqref="G7">
    <cfRule type="cellIs" dxfId="6667" priority="507" operator="equal">
      <formula>"GREEN"</formula>
    </cfRule>
  </conditionalFormatting>
  <conditionalFormatting sqref="G8">
    <cfRule type="cellIs" dxfId="6666" priority="508" operator="equal">
      <formula>"AMBER"</formula>
    </cfRule>
  </conditionalFormatting>
  <conditionalFormatting sqref="G8">
    <cfRule type="cellIs" dxfId="6665" priority="509" operator="equal">
      <formula>"RED"</formula>
    </cfRule>
  </conditionalFormatting>
  <conditionalFormatting sqref="G8">
    <cfRule type="cellIs" dxfId="6664" priority="510" operator="equal">
      <formula>"GREEN"</formula>
    </cfRule>
  </conditionalFormatting>
  <conditionalFormatting sqref="G9">
    <cfRule type="cellIs" dxfId="6663" priority="511" operator="equal">
      <formula>"AMBER"</formula>
    </cfRule>
  </conditionalFormatting>
  <conditionalFormatting sqref="G9">
    <cfRule type="cellIs" dxfId="6662" priority="512" operator="equal">
      <formula>"RED"</formula>
    </cfRule>
  </conditionalFormatting>
  <conditionalFormatting sqref="G9">
    <cfRule type="cellIs" dxfId="6661" priority="513" operator="equal">
      <formula>"GREEN"</formula>
    </cfRule>
  </conditionalFormatting>
  <conditionalFormatting sqref="G10">
    <cfRule type="cellIs" dxfId="6660" priority="514" operator="equal">
      <formula>"AMBER"</formula>
    </cfRule>
  </conditionalFormatting>
  <conditionalFormatting sqref="G10">
    <cfRule type="cellIs" dxfId="6659" priority="515" operator="equal">
      <formula>"RED"</formula>
    </cfRule>
  </conditionalFormatting>
  <conditionalFormatting sqref="G10">
    <cfRule type="cellIs" dxfId="6658" priority="516" operator="equal">
      <formula>"GREEN"</formula>
    </cfRule>
  </conditionalFormatting>
  <conditionalFormatting sqref="H2">
    <cfRule type="cellIs" dxfId="6657" priority="517" operator="equal">
      <formula>"AMBER"</formula>
    </cfRule>
  </conditionalFormatting>
  <conditionalFormatting sqref="H2">
    <cfRule type="cellIs" dxfId="6656" priority="518" operator="equal">
      <formula>"RED"</formula>
    </cfRule>
  </conditionalFormatting>
  <conditionalFormatting sqref="H2">
    <cfRule type="cellIs" dxfId="6655" priority="519" operator="equal">
      <formula>"GREEN"</formula>
    </cfRule>
  </conditionalFormatting>
  <conditionalFormatting sqref="H3">
    <cfRule type="cellIs" dxfId="6654" priority="520" operator="equal">
      <formula>"AMBER"</formula>
    </cfRule>
  </conditionalFormatting>
  <conditionalFormatting sqref="H3">
    <cfRule type="cellIs" dxfId="6653" priority="521" operator="equal">
      <formula>"RED"</formula>
    </cfRule>
  </conditionalFormatting>
  <conditionalFormatting sqref="H3">
    <cfRule type="cellIs" dxfId="6652" priority="522" operator="equal">
      <formula>"GREEN"</formula>
    </cfRule>
  </conditionalFormatting>
  <conditionalFormatting sqref="H4">
    <cfRule type="cellIs" dxfId="6651" priority="523" operator="equal">
      <formula>"AMBER"</formula>
    </cfRule>
  </conditionalFormatting>
  <conditionalFormatting sqref="H4">
    <cfRule type="cellIs" dxfId="6650" priority="524" operator="equal">
      <formula>"RED"</formula>
    </cfRule>
  </conditionalFormatting>
  <conditionalFormatting sqref="H4">
    <cfRule type="cellIs" dxfId="6649" priority="525" operator="equal">
      <formula>"GREEN"</formula>
    </cfRule>
  </conditionalFormatting>
  <conditionalFormatting sqref="H5">
    <cfRule type="cellIs" dxfId="6648" priority="526" operator="equal">
      <formula>"AMBER"</formula>
    </cfRule>
  </conditionalFormatting>
  <conditionalFormatting sqref="H5">
    <cfRule type="cellIs" dxfId="6647" priority="527" operator="equal">
      <formula>"RED"</formula>
    </cfRule>
  </conditionalFormatting>
  <conditionalFormatting sqref="H5">
    <cfRule type="cellIs" dxfId="6646" priority="528" operator="equal">
      <formula>"GREEN"</formula>
    </cfRule>
  </conditionalFormatting>
  <conditionalFormatting sqref="H6">
    <cfRule type="cellIs" dxfId="6645" priority="529" operator="equal">
      <formula>"AMBER"</formula>
    </cfRule>
  </conditionalFormatting>
  <conditionalFormatting sqref="H6">
    <cfRule type="cellIs" dxfId="6644" priority="530" operator="equal">
      <formula>"RED"</formula>
    </cfRule>
  </conditionalFormatting>
  <conditionalFormatting sqref="H6">
    <cfRule type="cellIs" dxfId="6643" priority="531" operator="equal">
      <formula>"GREEN"</formula>
    </cfRule>
  </conditionalFormatting>
  <conditionalFormatting sqref="H7">
    <cfRule type="cellIs" dxfId="6642" priority="532" operator="equal">
      <formula>"AMBER"</formula>
    </cfRule>
  </conditionalFormatting>
  <conditionalFormatting sqref="H7">
    <cfRule type="cellIs" dxfId="6641" priority="533" operator="equal">
      <formula>"RED"</formula>
    </cfRule>
  </conditionalFormatting>
  <conditionalFormatting sqref="H7">
    <cfRule type="cellIs" dxfId="6640" priority="534" operator="equal">
      <formula>"GREEN"</formula>
    </cfRule>
  </conditionalFormatting>
  <conditionalFormatting sqref="H8">
    <cfRule type="cellIs" dxfId="6639" priority="535" operator="equal">
      <formula>"AMBER"</formula>
    </cfRule>
  </conditionalFormatting>
  <conditionalFormatting sqref="H8">
    <cfRule type="cellIs" dxfId="6638" priority="536" operator="equal">
      <formula>"RED"</formula>
    </cfRule>
  </conditionalFormatting>
  <conditionalFormatting sqref="H8">
    <cfRule type="cellIs" dxfId="6637" priority="537" operator="equal">
      <formula>"GREEN"</formula>
    </cfRule>
  </conditionalFormatting>
  <conditionalFormatting sqref="H9">
    <cfRule type="cellIs" dxfId="6636" priority="538" operator="equal">
      <formula>"AMBER"</formula>
    </cfRule>
  </conditionalFormatting>
  <conditionalFormatting sqref="H9">
    <cfRule type="cellIs" dxfId="6635" priority="539" operator="equal">
      <formula>"RED"</formula>
    </cfRule>
  </conditionalFormatting>
  <conditionalFormatting sqref="H9">
    <cfRule type="cellIs" dxfId="6634" priority="540" operator="equal">
      <formula>"GREEN"</formula>
    </cfRule>
  </conditionalFormatting>
  <conditionalFormatting sqref="H10">
    <cfRule type="cellIs" dxfId="6633" priority="541" operator="equal">
      <formula>"AMBER"</formula>
    </cfRule>
  </conditionalFormatting>
  <conditionalFormatting sqref="H10">
    <cfRule type="cellIs" dxfId="6632" priority="542" operator="equal">
      <formula>"RED"</formula>
    </cfRule>
  </conditionalFormatting>
  <conditionalFormatting sqref="H10">
    <cfRule type="cellIs" dxfId="6631" priority="543" operator="equal">
      <formula>"GREEN"</formula>
    </cfRule>
  </conditionalFormatting>
  <conditionalFormatting sqref="I2">
    <cfRule type="cellIs" dxfId="6630" priority="544" operator="equal">
      <formula>"AMBER"</formula>
    </cfRule>
  </conditionalFormatting>
  <conditionalFormatting sqref="I2">
    <cfRule type="cellIs" dxfId="6629" priority="545" operator="equal">
      <formula>"RED"</formula>
    </cfRule>
  </conditionalFormatting>
  <conditionalFormatting sqref="I2">
    <cfRule type="cellIs" dxfId="6628" priority="546" operator="equal">
      <formula>"GREEN"</formula>
    </cfRule>
  </conditionalFormatting>
  <conditionalFormatting sqref="I3">
    <cfRule type="cellIs" dxfId="6627" priority="547" operator="equal">
      <formula>"AMBER"</formula>
    </cfRule>
  </conditionalFormatting>
  <conditionalFormatting sqref="I3">
    <cfRule type="cellIs" dxfId="6626" priority="548" operator="equal">
      <formula>"RED"</formula>
    </cfRule>
  </conditionalFormatting>
  <conditionalFormatting sqref="I3">
    <cfRule type="cellIs" dxfId="6625" priority="549" operator="equal">
      <formula>"GREEN"</formula>
    </cfRule>
  </conditionalFormatting>
  <conditionalFormatting sqref="I4">
    <cfRule type="cellIs" dxfId="6624" priority="550" operator="equal">
      <formula>"AMBER"</formula>
    </cfRule>
  </conditionalFormatting>
  <conditionalFormatting sqref="I4">
    <cfRule type="cellIs" dxfId="6623" priority="551" operator="equal">
      <formula>"RED"</formula>
    </cfRule>
  </conditionalFormatting>
  <conditionalFormatting sqref="I4">
    <cfRule type="cellIs" dxfId="6622" priority="552" operator="equal">
      <formula>"GREEN"</formula>
    </cfRule>
  </conditionalFormatting>
  <conditionalFormatting sqref="I5">
    <cfRule type="cellIs" dxfId="6621" priority="553" operator="equal">
      <formula>"AMBER"</formula>
    </cfRule>
  </conditionalFormatting>
  <conditionalFormatting sqref="I5">
    <cfRule type="cellIs" dxfId="6620" priority="554" operator="equal">
      <formula>"RED"</formula>
    </cfRule>
  </conditionalFormatting>
  <conditionalFormatting sqref="I5">
    <cfRule type="cellIs" dxfId="6619" priority="555" operator="equal">
      <formula>"GREEN"</formula>
    </cfRule>
  </conditionalFormatting>
  <conditionalFormatting sqref="I6">
    <cfRule type="cellIs" dxfId="6618" priority="556" operator="equal">
      <formula>"AMBER"</formula>
    </cfRule>
  </conditionalFormatting>
  <conditionalFormatting sqref="I6">
    <cfRule type="cellIs" dxfId="6617" priority="557" operator="equal">
      <formula>"RED"</formula>
    </cfRule>
  </conditionalFormatting>
  <conditionalFormatting sqref="I6">
    <cfRule type="cellIs" dxfId="6616" priority="558" operator="equal">
      <formula>"GREEN"</formula>
    </cfRule>
  </conditionalFormatting>
  <conditionalFormatting sqref="I7">
    <cfRule type="cellIs" dxfId="6615" priority="559" operator="equal">
      <formula>"AMBER"</formula>
    </cfRule>
  </conditionalFormatting>
  <conditionalFormatting sqref="I7">
    <cfRule type="cellIs" dxfId="6614" priority="560" operator="equal">
      <formula>"RED"</formula>
    </cfRule>
  </conditionalFormatting>
  <conditionalFormatting sqref="I7">
    <cfRule type="cellIs" dxfId="6613" priority="561" operator="equal">
      <formula>"GREEN"</formula>
    </cfRule>
  </conditionalFormatting>
  <conditionalFormatting sqref="I8">
    <cfRule type="cellIs" dxfId="6612" priority="562" operator="equal">
      <formula>"AMBER"</formula>
    </cfRule>
  </conditionalFormatting>
  <conditionalFormatting sqref="I8">
    <cfRule type="cellIs" dxfId="6611" priority="563" operator="equal">
      <formula>"RED"</formula>
    </cfRule>
  </conditionalFormatting>
  <conditionalFormatting sqref="I8">
    <cfRule type="cellIs" dxfId="6610" priority="564" operator="equal">
      <formula>"GREEN"</formula>
    </cfRule>
  </conditionalFormatting>
  <conditionalFormatting sqref="I9">
    <cfRule type="cellIs" dxfId="6609" priority="565" operator="equal">
      <formula>"AMBER"</formula>
    </cfRule>
  </conditionalFormatting>
  <conditionalFormatting sqref="I9">
    <cfRule type="cellIs" dxfId="6608" priority="566" operator="equal">
      <formula>"RED"</formula>
    </cfRule>
  </conditionalFormatting>
  <conditionalFormatting sqref="I9">
    <cfRule type="cellIs" dxfId="6607" priority="567" operator="equal">
      <formula>"GREEN"</formula>
    </cfRule>
  </conditionalFormatting>
  <conditionalFormatting sqref="I10">
    <cfRule type="cellIs" dxfId="6606" priority="568" operator="equal">
      <formula>"AMBER"</formula>
    </cfRule>
  </conditionalFormatting>
  <conditionalFormatting sqref="I10">
    <cfRule type="cellIs" dxfId="6605" priority="569" operator="equal">
      <formula>"RED"</formula>
    </cfRule>
  </conditionalFormatting>
  <conditionalFormatting sqref="I10">
    <cfRule type="cellIs" dxfId="6604" priority="570" operator="equal">
      <formula>"GREEN"</formula>
    </cfRule>
  </conditionalFormatting>
  <conditionalFormatting sqref="B1">
    <cfRule type="cellIs" dxfId="6603" priority="571" operator="equal">
      <formula>"AMBER"</formula>
    </cfRule>
  </conditionalFormatting>
  <conditionalFormatting sqref="B1">
    <cfRule type="cellIs" dxfId="6602" priority="572" operator="equal">
      <formula>"RED"</formula>
    </cfRule>
  </conditionalFormatting>
  <conditionalFormatting sqref="B1">
    <cfRule type="cellIs" dxfId="6601" priority="573" operator="equal">
      <formula>"GREEN"</formula>
    </cfRule>
  </conditionalFormatting>
  <conditionalFormatting sqref="B2">
    <cfRule type="cellIs" dxfId="6600" priority="574" operator="equal">
      <formula>"AMBER"</formula>
    </cfRule>
  </conditionalFormatting>
  <conditionalFormatting sqref="B2">
    <cfRule type="cellIs" dxfId="6599" priority="575" operator="equal">
      <formula>"RED"</formula>
    </cfRule>
  </conditionalFormatting>
  <conditionalFormatting sqref="B2">
    <cfRule type="cellIs" dxfId="6598" priority="576" operator="equal">
      <formula>"GREEN"</formula>
    </cfRule>
  </conditionalFormatting>
  <conditionalFormatting sqref="B3">
    <cfRule type="cellIs" dxfId="6597" priority="577" operator="equal">
      <formula>"AMBER"</formula>
    </cfRule>
  </conditionalFormatting>
  <conditionalFormatting sqref="B3">
    <cfRule type="cellIs" dxfId="6596" priority="578" operator="equal">
      <formula>"RED"</formula>
    </cfRule>
  </conditionalFormatting>
  <conditionalFormatting sqref="B3">
    <cfRule type="cellIs" dxfId="6595" priority="579" operator="equal">
      <formula>"GREEN"</formula>
    </cfRule>
  </conditionalFormatting>
  <conditionalFormatting sqref="B4">
    <cfRule type="cellIs" dxfId="6594" priority="580" operator="equal">
      <formula>"AMBER"</formula>
    </cfRule>
  </conditionalFormatting>
  <conditionalFormatting sqref="B4">
    <cfRule type="cellIs" dxfId="6593" priority="581" operator="equal">
      <formula>"RED"</formula>
    </cfRule>
  </conditionalFormatting>
  <conditionalFormatting sqref="B4">
    <cfRule type="cellIs" dxfId="6592" priority="582" operator="equal">
      <formula>"GREEN"</formula>
    </cfRule>
  </conditionalFormatting>
  <conditionalFormatting sqref="B5">
    <cfRule type="cellIs" dxfId="6591" priority="583" operator="equal">
      <formula>"AMBER"</formula>
    </cfRule>
  </conditionalFormatting>
  <conditionalFormatting sqref="B5">
    <cfRule type="cellIs" dxfId="6590" priority="584" operator="equal">
      <formula>"RED"</formula>
    </cfRule>
  </conditionalFormatting>
  <conditionalFormatting sqref="B5">
    <cfRule type="cellIs" dxfId="6589" priority="585" operator="equal">
      <formula>"GREEN"</formula>
    </cfRule>
  </conditionalFormatting>
  <conditionalFormatting sqref="B6">
    <cfRule type="cellIs" dxfId="6588" priority="586" operator="equal">
      <formula>"AMBER"</formula>
    </cfRule>
  </conditionalFormatting>
  <conditionalFormatting sqref="B6">
    <cfRule type="cellIs" dxfId="6587" priority="587" operator="equal">
      <formula>"RED"</formula>
    </cfRule>
  </conditionalFormatting>
  <conditionalFormatting sqref="B6">
    <cfRule type="cellIs" dxfId="6586" priority="588" operator="equal">
      <formula>"GREEN"</formula>
    </cfRule>
  </conditionalFormatting>
  <conditionalFormatting sqref="B7">
    <cfRule type="cellIs" dxfId="6585" priority="589" operator="equal">
      <formula>"AMBER"</formula>
    </cfRule>
  </conditionalFormatting>
  <conditionalFormatting sqref="B7">
    <cfRule type="cellIs" dxfId="6584" priority="590" operator="equal">
      <formula>"RED"</formula>
    </cfRule>
  </conditionalFormatting>
  <conditionalFormatting sqref="B7">
    <cfRule type="cellIs" dxfId="6583" priority="591" operator="equal">
      <formula>"GREEN"</formula>
    </cfRule>
  </conditionalFormatting>
  <conditionalFormatting sqref="B8">
    <cfRule type="cellIs" dxfId="6582" priority="592" operator="equal">
      <formula>"AMBER"</formula>
    </cfRule>
  </conditionalFormatting>
  <conditionalFormatting sqref="B8">
    <cfRule type="cellIs" dxfId="6581" priority="593" operator="equal">
      <formula>"RED"</formula>
    </cfRule>
  </conditionalFormatting>
  <conditionalFormatting sqref="B8">
    <cfRule type="cellIs" dxfId="6580" priority="594" operator="equal">
      <formula>"GREEN"</formula>
    </cfRule>
  </conditionalFormatting>
  <conditionalFormatting sqref="B9">
    <cfRule type="cellIs" dxfId="6579" priority="595" operator="equal">
      <formula>"AMBER"</formula>
    </cfRule>
  </conditionalFormatting>
  <conditionalFormatting sqref="B9">
    <cfRule type="cellIs" dxfId="6578" priority="596" operator="equal">
      <formula>"RED"</formula>
    </cfRule>
  </conditionalFormatting>
  <conditionalFormatting sqref="B9">
    <cfRule type="cellIs" dxfId="6577" priority="597" operator="equal">
      <formula>"GREEN"</formula>
    </cfRule>
  </conditionalFormatting>
  <conditionalFormatting sqref="B10">
    <cfRule type="cellIs" dxfId="6576" priority="598" operator="equal">
      <formula>"AMBER"</formula>
    </cfRule>
  </conditionalFormatting>
  <conditionalFormatting sqref="B10">
    <cfRule type="cellIs" dxfId="6575" priority="599" operator="equal">
      <formula>"RED"</formula>
    </cfRule>
  </conditionalFormatting>
  <conditionalFormatting sqref="B10">
    <cfRule type="cellIs" dxfId="6574" priority="600" operator="equal">
      <formula>"GREEN"</formula>
    </cfRule>
  </conditionalFormatting>
  <conditionalFormatting sqref="B43">
    <cfRule type="containsText" dxfId="6573" priority="601" operator="containsText" text="Please">
      <formula>NOT(ISERROR(SEARCH("Please",B43)))</formula>
    </cfRule>
  </conditionalFormatting>
  <conditionalFormatting sqref="D37">
    <cfRule type="containsText" dxfId="6572" priority="602" operator="containsText" text="Yes">
      <formula>NOT(ISERROR(SEARCH("Yes",D37)))</formula>
    </cfRule>
  </conditionalFormatting>
  <conditionalFormatting sqref="D37">
    <cfRule type="containsText" dxfId="6571" priority="603" operator="containsText" text="No">
      <formula>NOT(ISERROR(SEARCH("No",D37)))</formula>
    </cfRule>
  </conditionalFormatting>
  <conditionalFormatting sqref="D38">
    <cfRule type="containsText" dxfId="6570" priority="604" operator="containsText" text="Yes">
      <formula>NOT(ISERROR(SEARCH("Yes",D38)))</formula>
    </cfRule>
  </conditionalFormatting>
  <conditionalFormatting sqref="D38">
    <cfRule type="containsText" dxfId="6569" priority="605" operator="containsText" text="No">
      <formula>NOT(ISERROR(SEARCH("No",D38)))</formula>
    </cfRule>
  </conditionalFormatting>
  <conditionalFormatting sqref="D39">
    <cfRule type="containsText" dxfId="6568" priority="606" operator="containsText" text="Yes">
      <formula>NOT(ISERROR(SEARCH("Yes",D39)))</formula>
    </cfRule>
  </conditionalFormatting>
  <conditionalFormatting sqref="D39">
    <cfRule type="containsText" dxfId="6567" priority="607" operator="containsText" text="No">
      <formula>NOT(ISERROR(SEARCH("No",D39)))</formula>
    </cfRule>
  </conditionalFormatting>
  <dataValidations count="2">
    <dataValidation type="list" showInputMessage="1" showErrorMessage="1" sqref="D37">
      <formula1>YesNo</formula1>
    </dataValidation>
    <dataValidation type="list" allowBlank="1" showInputMessage="1" showErrorMessage="1" sqref="D39">
      <formula1>YesNo</formula1>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election activeCell="B10" sqref="B10"/>
    </sheetView>
  </sheetViews>
  <sheetFormatPr defaultColWidth="11.42578125" defaultRowHeight="12.75"/>
  <cols>
    <col min="2" max="2" width="7.42578125" customWidth="1"/>
    <col min="3" max="3" width="16.28515625" customWidth="1"/>
    <col min="4" max="4" width="43.7109375" customWidth="1"/>
    <col min="5" max="5" width="37.7109375" customWidth="1"/>
    <col min="6" max="6" width="36.85546875" customWidth="1"/>
  </cols>
  <sheetData>
    <row r="1" spans="1:6">
      <c r="A1" s="60" t="s">
        <v>0</v>
      </c>
      <c r="B1" s="38" t="str">
        <f>OVERALLLIGHT</f>
        <v>RED</v>
      </c>
    </row>
    <row r="2" spans="1:6">
      <c r="A2" s="61" t="s">
        <v>1</v>
      </c>
      <c r="B2" s="39" t="str">
        <f>MILESTONELIGHT</f>
        <v>AMBER</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GREEN</v>
      </c>
    </row>
    <row r="9" spans="1:6">
      <c r="A9" s="61" t="s">
        <v>8</v>
      </c>
      <c r="B9" s="41" t="str">
        <f>FINANCELIGHT</f>
        <v>RED</v>
      </c>
    </row>
    <row r="10" spans="1:6" ht="23.25" customHeight="1">
      <c r="A10" s="61"/>
      <c r="B10" s="132"/>
      <c r="D10" s="141" t="s">
        <v>27</v>
      </c>
    </row>
    <row r="11" spans="1:6" ht="13.5" customHeight="1"/>
    <row r="12" spans="1:6" ht="27.95" customHeight="1">
      <c r="C12" s="5"/>
      <c r="D12" s="155" t="s">
        <v>137</v>
      </c>
      <c r="E12" s="156" t="s">
        <v>134</v>
      </c>
      <c r="F12" s="157" t="s">
        <v>254</v>
      </c>
    </row>
    <row r="13" spans="1:6" ht="27" customHeight="1">
      <c r="C13" s="154" t="s">
        <v>10</v>
      </c>
      <c r="D13" s="380" t="s">
        <v>255</v>
      </c>
      <c r="E13" s="380"/>
      <c r="F13" s="380"/>
    </row>
    <row r="14" spans="1:6" ht="27.95" customHeight="1">
      <c r="C14" s="154" t="s">
        <v>1</v>
      </c>
      <c r="D14" s="151" t="s">
        <v>256</v>
      </c>
      <c r="E14" s="152" t="s">
        <v>257</v>
      </c>
      <c r="F14" s="153" t="s">
        <v>258</v>
      </c>
    </row>
    <row r="15" spans="1:6" ht="27.95" customHeight="1">
      <c r="C15" s="154" t="s">
        <v>2</v>
      </c>
      <c r="D15" s="151" t="s">
        <v>256</v>
      </c>
      <c r="E15" s="152" t="s">
        <v>257</v>
      </c>
      <c r="F15" s="153" t="s">
        <v>258</v>
      </c>
    </row>
    <row r="16" spans="1:6" ht="27.95" customHeight="1">
      <c r="C16" s="154" t="s">
        <v>3</v>
      </c>
      <c r="D16" s="151" t="s">
        <v>259</v>
      </c>
      <c r="E16" s="152" t="s">
        <v>260</v>
      </c>
      <c r="F16" s="153" t="s">
        <v>261</v>
      </c>
    </row>
    <row r="17" spans="3:6" ht="27.95" customHeight="1">
      <c r="C17" s="154" t="s">
        <v>4</v>
      </c>
      <c r="D17" s="151" t="s">
        <v>256</v>
      </c>
      <c r="E17" s="152" t="s">
        <v>257</v>
      </c>
      <c r="F17" s="153" t="s">
        <v>258</v>
      </c>
    </row>
    <row r="18" spans="3:6" ht="27.95" customHeight="1">
      <c r="C18" s="154" t="s">
        <v>5</v>
      </c>
      <c r="D18" s="151" t="s">
        <v>260</v>
      </c>
      <c r="E18" s="152" t="s">
        <v>260</v>
      </c>
      <c r="F18" s="153" t="s">
        <v>260</v>
      </c>
    </row>
    <row r="19" spans="3:6" ht="27.95" customHeight="1">
      <c r="C19" s="154" t="s">
        <v>6</v>
      </c>
      <c r="D19" s="151" t="s">
        <v>260</v>
      </c>
      <c r="E19" s="152" t="s">
        <v>260</v>
      </c>
      <c r="F19" s="153" t="s">
        <v>260</v>
      </c>
    </row>
    <row r="20" spans="3:6" ht="27.95" customHeight="1">
      <c r="C20" s="154" t="s">
        <v>7</v>
      </c>
      <c r="D20" s="151" t="s">
        <v>262</v>
      </c>
      <c r="E20" s="152" t="s">
        <v>263</v>
      </c>
      <c r="F20" s="153" t="s">
        <v>264</v>
      </c>
    </row>
    <row r="21" spans="3:6" ht="27.95" customHeight="1">
      <c r="C21" s="154" t="s">
        <v>8</v>
      </c>
      <c r="D21" s="151" t="s">
        <v>265</v>
      </c>
      <c r="E21" s="152" t="s">
        <v>266</v>
      </c>
      <c r="F21" s="153" t="s">
        <v>267</v>
      </c>
    </row>
    <row r="22" spans="3:6" ht="60" customHeight="1">
      <c r="C22" s="154" t="s">
        <v>11</v>
      </c>
      <c r="D22" s="151" t="s">
        <v>268</v>
      </c>
      <c r="E22" s="152" t="s">
        <v>269</v>
      </c>
      <c r="F22" s="153" t="s">
        <v>270</v>
      </c>
    </row>
  </sheetData>
  <sheetProtection sheet="1" formatColumns="0" selectLockedCells="1"/>
  <mergeCells count="1">
    <mergeCell ref="D13:F13"/>
  </mergeCells>
  <conditionalFormatting sqref="B1">
    <cfRule type="cellIs" dxfId="101" priority="1" operator="equal">
      <formula>"AMBER"</formula>
    </cfRule>
  </conditionalFormatting>
  <conditionalFormatting sqref="B1">
    <cfRule type="cellIs" dxfId="100" priority="2" operator="equal">
      <formula>"RED"</formula>
    </cfRule>
  </conditionalFormatting>
  <conditionalFormatting sqref="B1">
    <cfRule type="cellIs" dxfId="99" priority="3" operator="equal">
      <formula>"GREEN"</formula>
    </cfRule>
  </conditionalFormatting>
  <conditionalFormatting sqref="B2">
    <cfRule type="cellIs" dxfId="98" priority="4" operator="equal">
      <formula>"AMBER"</formula>
    </cfRule>
  </conditionalFormatting>
  <conditionalFormatting sqref="B2">
    <cfRule type="cellIs" dxfId="97" priority="5" operator="equal">
      <formula>"RED"</formula>
    </cfRule>
  </conditionalFormatting>
  <conditionalFormatting sqref="B2">
    <cfRule type="cellIs" dxfId="96" priority="6" operator="equal">
      <formula>"GREEN"</formula>
    </cfRule>
  </conditionalFormatting>
  <conditionalFormatting sqref="B3">
    <cfRule type="cellIs" dxfId="95" priority="7" operator="equal">
      <formula>"AMBER"</formula>
    </cfRule>
  </conditionalFormatting>
  <conditionalFormatting sqref="B3">
    <cfRule type="cellIs" dxfId="94" priority="8" operator="equal">
      <formula>"RED"</formula>
    </cfRule>
  </conditionalFormatting>
  <conditionalFormatting sqref="B3">
    <cfRule type="cellIs" dxfId="93" priority="9" operator="equal">
      <formula>"GREEN"</formula>
    </cfRule>
  </conditionalFormatting>
  <conditionalFormatting sqref="B4">
    <cfRule type="cellIs" dxfId="92" priority="10" operator="equal">
      <formula>"AMBER"</formula>
    </cfRule>
  </conditionalFormatting>
  <conditionalFormatting sqref="B4">
    <cfRule type="cellIs" dxfId="91" priority="11" operator="equal">
      <formula>"RED"</formula>
    </cfRule>
  </conditionalFormatting>
  <conditionalFormatting sqref="B4">
    <cfRule type="cellIs" dxfId="90" priority="12" operator="equal">
      <formula>"GREEN"</formula>
    </cfRule>
  </conditionalFormatting>
  <conditionalFormatting sqref="B5">
    <cfRule type="cellIs" dxfId="89" priority="13" operator="equal">
      <formula>"AMBER"</formula>
    </cfRule>
  </conditionalFormatting>
  <conditionalFormatting sqref="B5">
    <cfRule type="cellIs" dxfId="88" priority="14" operator="equal">
      <formula>"RED"</formula>
    </cfRule>
  </conditionalFormatting>
  <conditionalFormatting sqref="B5">
    <cfRule type="cellIs" dxfId="87" priority="15" operator="equal">
      <formula>"GREEN"</formula>
    </cfRule>
  </conditionalFormatting>
  <conditionalFormatting sqref="B6">
    <cfRule type="cellIs" dxfId="86" priority="16" operator="equal">
      <formula>"AMBER"</formula>
    </cfRule>
  </conditionalFormatting>
  <conditionalFormatting sqref="B6">
    <cfRule type="cellIs" dxfId="85" priority="17" operator="equal">
      <formula>"RED"</formula>
    </cfRule>
  </conditionalFormatting>
  <conditionalFormatting sqref="B6">
    <cfRule type="cellIs" dxfId="84" priority="18" operator="equal">
      <formula>"GREEN"</formula>
    </cfRule>
  </conditionalFormatting>
  <conditionalFormatting sqref="B7">
    <cfRule type="cellIs" dxfId="83" priority="19" operator="equal">
      <formula>"AMBER"</formula>
    </cfRule>
  </conditionalFormatting>
  <conditionalFormatting sqref="B7">
    <cfRule type="cellIs" dxfId="82" priority="20" operator="equal">
      <formula>"RED"</formula>
    </cfRule>
  </conditionalFormatting>
  <conditionalFormatting sqref="B7">
    <cfRule type="cellIs" dxfId="81" priority="21" operator="equal">
      <formula>"GREEN"</formula>
    </cfRule>
  </conditionalFormatting>
  <conditionalFormatting sqref="B8">
    <cfRule type="cellIs" dxfId="80" priority="22" operator="equal">
      <formula>"AMBER"</formula>
    </cfRule>
  </conditionalFormatting>
  <conditionalFormatting sqref="B8">
    <cfRule type="cellIs" dxfId="79" priority="23" operator="equal">
      <formula>"RED"</formula>
    </cfRule>
  </conditionalFormatting>
  <conditionalFormatting sqref="B8">
    <cfRule type="cellIs" dxfId="78" priority="24" operator="equal">
      <formula>"GREEN"</formula>
    </cfRule>
  </conditionalFormatting>
  <conditionalFormatting sqref="B9">
    <cfRule type="cellIs" dxfId="77" priority="25" operator="equal">
      <formula>"AMBER"</formula>
    </cfRule>
  </conditionalFormatting>
  <conditionalFormatting sqref="B9">
    <cfRule type="cellIs" dxfId="76" priority="26" operator="equal">
      <formula>"RED"</formula>
    </cfRule>
  </conditionalFormatting>
  <conditionalFormatting sqref="B9">
    <cfRule type="cellIs" dxfId="75" priority="27" operator="equal">
      <formula>"GREEN"</formula>
    </cfRule>
  </conditionalFormatting>
  <conditionalFormatting sqref="B10">
    <cfRule type="cellIs" dxfId="74" priority="28" operator="equal">
      <formula>"AMBER"</formula>
    </cfRule>
  </conditionalFormatting>
  <conditionalFormatting sqref="B10">
    <cfRule type="cellIs" dxfId="73" priority="29" operator="equal">
      <formula>"RED"</formula>
    </cfRule>
  </conditionalFormatting>
  <conditionalFormatting sqref="B10">
    <cfRule type="cellIs" dxfId="72"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8"/>
  <sheetViews>
    <sheetView workbookViewId="0">
      <selection activeCell="H3" sqref="H3"/>
    </sheetView>
  </sheetViews>
  <sheetFormatPr defaultColWidth="11.42578125" defaultRowHeight="12.75"/>
  <cols>
    <col min="1" max="2" width="10.85546875" customWidth="1"/>
    <col min="3" max="3" width="11.7109375" customWidth="1"/>
  </cols>
  <sheetData>
    <row r="1" spans="1:9">
      <c r="A1" t="s">
        <v>120</v>
      </c>
      <c r="B1" t="s">
        <v>271</v>
      </c>
      <c r="C1" t="s">
        <v>272</v>
      </c>
      <c r="D1" t="s">
        <v>273</v>
      </c>
      <c r="E1" t="s">
        <v>274</v>
      </c>
      <c r="F1" t="s">
        <v>275</v>
      </c>
      <c r="G1" t="s">
        <v>276</v>
      </c>
      <c r="H1" t="s">
        <v>277</v>
      </c>
      <c r="I1" t="s">
        <v>278</v>
      </c>
    </row>
    <row r="2" spans="1:9">
      <c r="A2" t="s">
        <v>279</v>
      </c>
      <c r="B2">
        <v>0</v>
      </c>
      <c r="C2" t="s">
        <v>280</v>
      </c>
      <c r="D2" t="s">
        <v>137</v>
      </c>
      <c r="E2" t="s">
        <v>227</v>
      </c>
      <c r="F2" s="125">
        <v>40909</v>
      </c>
      <c r="G2" s="125">
        <v>41820</v>
      </c>
      <c r="H2" t="s">
        <v>281</v>
      </c>
      <c r="I2" t="s">
        <v>282</v>
      </c>
    </row>
    <row r="3" spans="1:9">
      <c r="A3" t="s">
        <v>283</v>
      </c>
      <c r="B3">
        <v>25</v>
      </c>
      <c r="C3" t="s">
        <v>284</v>
      </c>
      <c r="D3" t="s">
        <v>134</v>
      </c>
      <c r="E3" t="s">
        <v>41</v>
      </c>
      <c r="H3" t="s">
        <v>285</v>
      </c>
      <c r="I3" t="s">
        <v>286</v>
      </c>
    </row>
    <row r="4" spans="1:9">
      <c r="B4">
        <v>50</v>
      </c>
      <c r="C4" t="s">
        <v>287</v>
      </c>
      <c r="D4" t="s">
        <v>254</v>
      </c>
      <c r="H4" t="s">
        <v>288</v>
      </c>
      <c r="I4" t="s">
        <v>289</v>
      </c>
    </row>
    <row r="5" spans="1:9">
      <c r="B5">
        <v>75</v>
      </c>
      <c r="C5" t="s">
        <v>290</v>
      </c>
      <c r="I5" t="s">
        <v>252</v>
      </c>
    </row>
    <row r="6" spans="1:9">
      <c r="B6">
        <v>100</v>
      </c>
      <c r="C6" t="s">
        <v>291</v>
      </c>
    </row>
    <row r="7" spans="1:9">
      <c r="C7" t="s">
        <v>226</v>
      </c>
    </row>
    <row r="8" spans="1:9">
      <c r="C8" t="s">
        <v>292</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1"/>
  <sheetViews>
    <sheetView workbookViewId="0">
      <selection activeCell="R10" sqref="R10"/>
    </sheetView>
  </sheetViews>
  <sheetFormatPr defaultColWidth="11.42578125" defaultRowHeight="12.75"/>
  <cols>
    <col min="1" max="1" width="8.42578125" customWidth="1"/>
    <col min="4" max="6" width="11.85546875" customWidth="1"/>
  </cols>
  <sheetData>
    <row r="1" spans="1:25" ht="94.5" customHeight="1">
      <c r="A1" s="234" t="s">
        <v>16</v>
      </c>
      <c r="B1" s="234" t="s">
        <v>293</v>
      </c>
      <c r="C1" s="235" t="s">
        <v>294</v>
      </c>
      <c r="D1" s="235" t="s">
        <v>295</v>
      </c>
      <c r="E1" s="235" t="s">
        <v>296</v>
      </c>
      <c r="F1" s="235" t="s">
        <v>297</v>
      </c>
      <c r="G1" s="236" t="s">
        <v>298</v>
      </c>
      <c r="H1" s="237" t="s">
        <v>299</v>
      </c>
      <c r="I1" s="238" t="s">
        <v>300</v>
      </c>
      <c r="J1" s="236" t="s">
        <v>301</v>
      </c>
      <c r="K1" s="237" t="s">
        <v>302</v>
      </c>
      <c r="L1" s="238" t="s">
        <v>303</v>
      </c>
      <c r="M1" s="236" t="s">
        <v>304</v>
      </c>
      <c r="N1" s="237" t="s">
        <v>305</v>
      </c>
      <c r="O1" s="238" t="s">
        <v>306</v>
      </c>
      <c r="P1" s="239" t="s">
        <v>307</v>
      </c>
      <c r="Q1" s="239" t="s">
        <v>308</v>
      </c>
      <c r="R1" s="240" t="s">
        <v>309</v>
      </c>
      <c r="S1" s="240" t="s">
        <v>310</v>
      </c>
      <c r="T1" s="240" t="s">
        <v>311</v>
      </c>
      <c r="U1" s="248" t="s">
        <v>312</v>
      </c>
      <c r="V1" s="249" t="s">
        <v>313</v>
      </c>
      <c r="W1" s="249" t="s">
        <v>314</v>
      </c>
      <c r="X1" s="249" t="s">
        <v>315</v>
      </c>
      <c r="Y1" s="250" t="s">
        <v>316</v>
      </c>
    </row>
    <row r="2" spans="1:25" ht="15.75" customHeight="1">
      <c r="A2" s="230">
        <v>1</v>
      </c>
      <c r="B2" s="230"/>
      <c r="C2" s="241"/>
      <c r="D2" s="242">
        <v>41011</v>
      </c>
      <c r="E2" s="242">
        <v>41061</v>
      </c>
      <c r="F2" s="242">
        <v>41075</v>
      </c>
      <c r="G2" s="243"/>
      <c r="H2" s="243">
        <v>52000</v>
      </c>
      <c r="I2" s="243"/>
      <c r="J2" s="243"/>
      <c r="K2" s="243"/>
      <c r="L2" s="243">
        <v>24000</v>
      </c>
      <c r="M2" s="243"/>
      <c r="N2" s="243"/>
      <c r="O2" s="243"/>
      <c r="P2" s="244">
        <f t="shared" ref="P2:P10" si="0">SUM(G2:I2)</f>
        <v>52000</v>
      </c>
      <c r="Q2" s="244">
        <f t="shared" ref="Q2:Q10" si="1">SUM(J2:O2)</f>
        <v>24000</v>
      </c>
      <c r="R2" s="244">
        <f>P2</f>
        <v>52000</v>
      </c>
      <c r="S2" s="244">
        <f>Q2</f>
        <v>24000</v>
      </c>
      <c r="T2" s="247">
        <f t="shared" ref="T2:T10" si="2">R2+S2</f>
        <v>76000</v>
      </c>
      <c r="U2" s="246">
        <v>52000</v>
      </c>
      <c r="V2" s="243">
        <v>1000</v>
      </c>
      <c r="W2" s="244">
        <f>U2</f>
        <v>52000</v>
      </c>
      <c r="X2" s="244">
        <f>V2</f>
        <v>1000</v>
      </c>
      <c r="Y2" s="252">
        <f t="shared" ref="Y2:Y11" si="3">W2+X2</f>
        <v>53000</v>
      </c>
    </row>
    <row r="3" spans="1:25" ht="15.75" customHeight="1">
      <c r="A3" s="230">
        <v>2</v>
      </c>
      <c r="B3" s="230"/>
      <c r="C3" s="241"/>
      <c r="D3" s="242"/>
      <c r="E3" s="242">
        <v>41089</v>
      </c>
      <c r="F3" s="242">
        <v>41103</v>
      </c>
      <c r="G3" s="243"/>
      <c r="H3" s="243">
        <v>52000</v>
      </c>
      <c r="I3" s="243"/>
      <c r="J3" s="243"/>
      <c r="K3" s="243"/>
      <c r="L3" s="243">
        <v>49000</v>
      </c>
      <c r="M3" s="243"/>
      <c r="N3" s="243"/>
      <c r="O3" s="243"/>
      <c r="P3" s="244">
        <f t="shared" si="0"/>
        <v>52000</v>
      </c>
      <c r="Q3" s="244">
        <f t="shared" si="1"/>
        <v>49000</v>
      </c>
      <c r="R3" s="244">
        <f t="shared" ref="R3:S10" si="4">R2+P3</f>
        <v>104000</v>
      </c>
      <c r="S3" s="244">
        <f t="shared" si="4"/>
        <v>73000</v>
      </c>
      <c r="T3" s="247">
        <f t="shared" si="2"/>
        <v>177000</v>
      </c>
      <c r="U3" s="251">
        <v>52000</v>
      </c>
      <c r="V3" s="243">
        <v>22679</v>
      </c>
      <c r="W3" s="244">
        <f t="shared" ref="W3:X10" si="5">W2+U3</f>
        <v>104000</v>
      </c>
      <c r="X3" s="244">
        <f t="shared" si="5"/>
        <v>23679</v>
      </c>
      <c r="Y3" s="252">
        <f t="shared" si="3"/>
        <v>127679</v>
      </c>
    </row>
    <row r="4" spans="1:25" ht="15.75" customHeight="1">
      <c r="A4" s="230">
        <v>3</v>
      </c>
      <c r="B4" s="230"/>
      <c r="C4" s="241"/>
      <c r="D4" s="242"/>
      <c r="E4" s="242">
        <v>41117</v>
      </c>
      <c r="F4" s="242">
        <v>41131</v>
      </c>
      <c r="G4" s="243"/>
      <c r="H4" s="243"/>
      <c r="I4" s="243"/>
      <c r="J4" s="243"/>
      <c r="K4" s="243"/>
      <c r="L4" s="243"/>
      <c r="M4" s="243"/>
      <c r="N4" s="243"/>
      <c r="O4" s="243"/>
      <c r="P4" s="244">
        <f t="shared" si="0"/>
        <v>0</v>
      </c>
      <c r="Q4" s="244">
        <f t="shared" si="1"/>
        <v>0</v>
      </c>
      <c r="R4" s="244">
        <f t="shared" si="4"/>
        <v>104000</v>
      </c>
      <c r="S4" s="244">
        <f t="shared" si="4"/>
        <v>73000</v>
      </c>
      <c r="T4" s="247">
        <f t="shared" si="2"/>
        <v>177000</v>
      </c>
      <c r="U4" s="251">
        <v>0</v>
      </c>
      <c r="V4" s="243">
        <v>16094</v>
      </c>
      <c r="W4" s="244">
        <f t="shared" si="5"/>
        <v>104000</v>
      </c>
      <c r="X4" s="244">
        <f t="shared" si="5"/>
        <v>39773</v>
      </c>
      <c r="Y4" s="252">
        <f t="shared" si="3"/>
        <v>143773</v>
      </c>
    </row>
    <row r="5" spans="1:25" ht="15.75" customHeight="1">
      <c r="A5" s="230">
        <v>4</v>
      </c>
      <c r="B5" s="230"/>
      <c r="C5" s="241"/>
      <c r="D5" s="242"/>
      <c r="E5" s="242">
        <v>41152</v>
      </c>
      <c r="F5" s="242">
        <v>41166</v>
      </c>
      <c r="G5" s="243"/>
      <c r="H5" s="243">
        <v>52000</v>
      </c>
      <c r="I5" s="243"/>
      <c r="J5" s="243"/>
      <c r="K5" s="243"/>
      <c r="L5" s="243">
        <v>14000</v>
      </c>
      <c r="M5" s="243"/>
      <c r="N5" s="243"/>
      <c r="O5" s="243"/>
      <c r="P5" s="244">
        <f t="shared" si="0"/>
        <v>52000</v>
      </c>
      <c r="Q5" s="244">
        <f t="shared" si="1"/>
        <v>14000</v>
      </c>
      <c r="R5" s="244">
        <f t="shared" si="4"/>
        <v>156000</v>
      </c>
      <c r="S5" s="244">
        <f t="shared" si="4"/>
        <v>87000</v>
      </c>
      <c r="T5" s="247">
        <f t="shared" si="2"/>
        <v>243000</v>
      </c>
      <c r="U5" s="251"/>
      <c r="V5" s="243"/>
      <c r="W5" s="244">
        <f t="shared" si="5"/>
        <v>104000</v>
      </c>
      <c r="X5" s="244">
        <f t="shared" si="5"/>
        <v>39773</v>
      </c>
      <c r="Y5" s="252">
        <f t="shared" si="3"/>
        <v>143773</v>
      </c>
    </row>
    <row r="6" spans="1:25" ht="15.75" customHeight="1">
      <c r="A6" s="230">
        <v>5</v>
      </c>
      <c r="B6" s="230"/>
      <c r="C6" s="241"/>
      <c r="D6" s="242"/>
      <c r="E6" s="242">
        <v>41243</v>
      </c>
      <c r="F6" s="242">
        <v>41257</v>
      </c>
      <c r="G6" s="243"/>
      <c r="H6" s="245">
        <v>52000</v>
      </c>
      <c r="I6" s="243"/>
      <c r="J6" s="243"/>
      <c r="K6" s="243"/>
      <c r="L6" s="243">
        <v>48000</v>
      </c>
      <c r="M6" s="243"/>
      <c r="N6" s="243"/>
      <c r="O6" s="243"/>
      <c r="P6" s="244">
        <f t="shared" si="0"/>
        <v>52000</v>
      </c>
      <c r="Q6" s="244">
        <f t="shared" si="1"/>
        <v>48000</v>
      </c>
      <c r="R6" s="244">
        <f t="shared" si="4"/>
        <v>208000</v>
      </c>
      <c r="S6" s="244">
        <f t="shared" si="4"/>
        <v>135000</v>
      </c>
      <c r="T6" s="247">
        <f t="shared" si="2"/>
        <v>343000</v>
      </c>
      <c r="U6" s="251"/>
      <c r="V6" s="243"/>
      <c r="W6" s="244">
        <f t="shared" si="5"/>
        <v>104000</v>
      </c>
      <c r="X6" s="244">
        <f t="shared" si="5"/>
        <v>39773</v>
      </c>
      <c r="Y6" s="252">
        <f t="shared" si="3"/>
        <v>143773</v>
      </c>
    </row>
    <row r="7" spans="1:25" ht="15.75" customHeight="1">
      <c r="A7" s="230">
        <v>6</v>
      </c>
      <c r="B7" s="230"/>
      <c r="C7" s="241"/>
      <c r="D7" s="242"/>
      <c r="E7" s="242">
        <v>41334</v>
      </c>
      <c r="F7" s="242">
        <v>41348</v>
      </c>
      <c r="G7" s="243"/>
      <c r="H7" s="245">
        <v>52000</v>
      </c>
      <c r="I7" s="243"/>
      <c r="J7" s="243"/>
      <c r="K7" s="243"/>
      <c r="L7" s="243"/>
      <c r="M7" s="243"/>
      <c r="N7" s="243"/>
      <c r="O7" s="243"/>
      <c r="P7" s="244">
        <f t="shared" si="0"/>
        <v>52000</v>
      </c>
      <c r="Q7" s="244">
        <f t="shared" si="1"/>
        <v>0</v>
      </c>
      <c r="R7" s="244">
        <f t="shared" si="4"/>
        <v>260000</v>
      </c>
      <c r="S7" s="244">
        <f t="shared" si="4"/>
        <v>135000</v>
      </c>
      <c r="T7" s="247">
        <f t="shared" si="2"/>
        <v>395000</v>
      </c>
      <c r="U7" s="251"/>
      <c r="V7" s="243"/>
      <c r="W7" s="244">
        <f t="shared" si="5"/>
        <v>104000</v>
      </c>
      <c r="X7" s="244">
        <f t="shared" si="5"/>
        <v>39773</v>
      </c>
      <c r="Y7" s="252">
        <f t="shared" si="3"/>
        <v>143773</v>
      </c>
    </row>
    <row r="8" spans="1:25" ht="15.75" customHeight="1">
      <c r="A8" s="230">
        <v>7</v>
      </c>
      <c r="B8" s="230"/>
      <c r="C8" s="241"/>
      <c r="D8" s="242"/>
      <c r="E8" s="242">
        <v>41418</v>
      </c>
      <c r="F8" s="242">
        <v>41432</v>
      </c>
      <c r="G8" s="243"/>
      <c r="H8" s="243"/>
      <c r="I8" s="243"/>
      <c r="J8" s="243"/>
      <c r="K8" s="243"/>
      <c r="L8" s="243"/>
      <c r="M8" s="243"/>
      <c r="N8" s="243"/>
      <c r="O8" s="243"/>
      <c r="P8" s="244">
        <f t="shared" si="0"/>
        <v>0</v>
      </c>
      <c r="Q8" s="244">
        <f t="shared" si="1"/>
        <v>0</v>
      </c>
      <c r="R8" s="244">
        <f t="shared" si="4"/>
        <v>260000</v>
      </c>
      <c r="S8" s="244">
        <f t="shared" si="4"/>
        <v>135000</v>
      </c>
      <c r="T8" s="247">
        <f t="shared" si="2"/>
        <v>395000</v>
      </c>
      <c r="U8" s="251"/>
      <c r="V8" s="243"/>
      <c r="W8" s="244">
        <f t="shared" si="5"/>
        <v>104000</v>
      </c>
      <c r="X8" s="244">
        <f t="shared" si="5"/>
        <v>39773</v>
      </c>
      <c r="Y8" s="252">
        <f t="shared" si="3"/>
        <v>143773</v>
      </c>
    </row>
    <row r="9" spans="1:25" ht="15.75" customHeight="1">
      <c r="A9" s="230">
        <v>8</v>
      </c>
      <c r="B9" s="230"/>
      <c r="C9" s="241"/>
      <c r="D9" s="242"/>
      <c r="E9" s="242">
        <v>41509</v>
      </c>
      <c r="F9" s="242">
        <v>41523</v>
      </c>
      <c r="G9" s="243"/>
      <c r="H9" s="243"/>
      <c r="I9" s="243"/>
      <c r="J9" s="243"/>
      <c r="K9" s="243"/>
      <c r="L9" s="243"/>
      <c r="M9" s="243"/>
      <c r="N9" s="243"/>
      <c r="O9" s="243"/>
      <c r="P9" s="244">
        <f t="shared" si="0"/>
        <v>0</v>
      </c>
      <c r="Q9" s="244">
        <f t="shared" si="1"/>
        <v>0</v>
      </c>
      <c r="R9" s="244">
        <f t="shared" si="4"/>
        <v>260000</v>
      </c>
      <c r="S9" s="244">
        <f t="shared" si="4"/>
        <v>135000</v>
      </c>
      <c r="T9" s="247">
        <f t="shared" si="2"/>
        <v>395000</v>
      </c>
      <c r="U9" s="251"/>
      <c r="V9" s="243"/>
      <c r="W9" s="244">
        <f t="shared" si="5"/>
        <v>104000</v>
      </c>
      <c r="X9" s="244">
        <f t="shared" si="5"/>
        <v>39773</v>
      </c>
      <c r="Y9" s="252">
        <f t="shared" si="3"/>
        <v>143773</v>
      </c>
    </row>
    <row r="10" spans="1:25" ht="16.5" customHeight="1">
      <c r="A10" s="230">
        <v>9</v>
      </c>
      <c r="B10" s="230"/>
      <c r="C10" s="241"/>
      <c r="D10" s="242"/>
      <c r="E10" s="242">
        <v>41600</v>
      </c>
      <c r="F10" s="242">
        <v>41614</v>
      </c>
      <c r="G10" s="243"/>
      <c r="H10" s="243">
        <v>29000</v>
      </c>
      <c r="I10" s="243"/>
      <c r="J10" s="243"/>
      <c r="K10" s="243"/>
      <c r="L10" s="243"/>
      <c r="M10" s="243"/>
      <c r="N10" s="243"/>
      <c r="O10" s="243"/>
      <c r="P10" s="244">
        <f t="shared" si="0"/>
        <v>29000</v>
      </c>
      <c r="Q10" s="244">
        <f t="shared" si="1"/>
        <v>0</v>
      </c>
      <c r="R10" s="244">
        <f t="shared" si="4"/>
        <v>289000</v>
      </c>
      <c r="S10" s="244">
        <f t="shared" si="4"/>
        <v>135000</v>
      </c>
      <c r="T10" s="247">
        <f t="shared" si="2"/>
        <v>424000</v>
      </c>
      <c r="U10" s="253"/>
      <c r="V10" s="254"/>
      <c r="W10" s="271">
        <f t="shared" si="5"/>
        <v>104000</v>
      </c>
      <c r="X10" s="271">
        <f t="shared" si="5"/>
        <v>39773</v>
      </c>
      <c r="Y10" s="272">
        <f t="shared" si="3"/>
        <v>143773</v>
      </c>
    </row>
    <row r="11" spans="1:25" ht="13.5" customHeight="1">
      <c r="T11" s="270" t="s">
        <v>39</v>
      </c>
      <c r="W11" s="275">
        <f>MAX(W2:W10)</f>
        <v>104000</v>
      </c>
      <c r="X11" s="274">
        <f>MAX(X2:X10)</f>
        <v>39773</v>
      </c>
      <c r="Y11" s="273">
        <f t="shared" si="3"/>
        <v>143773</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36"/>
  <sheetViews>
    <sheetView showGridLines="0" workbookViewId="0">
      <selection activeCell="B9" sqref="B9"/>
    </sheetView>
  </sheetViews>
  <sheetFormatPr defaultRowHeight="12.75"/>
  <cols>
    <col min="1" max="1" width="12.140625" style="5" customWidth="1"/>
    <col min="2" max="2" width="11.85546875" style="5" customWidth="1"/>
    <col min="3" max="3" width="17.85546875" style="5" customWidth="1"/>
    <col min="4" max="4" width="27.42578125" style="5" customWidth="1"/>
    <col min="5" max="6" width="18.140625" style="5" customWidth="1"/>
    <col min="7" max="7" width="16.85546875" style="5" customWidth="1"/>
    <col min="8" max="8" width="27.5703125" style="5" customWidth="1"/>
    <col min="9" max="9" width="13.5703125" style="5" customWidth="1"/>
    <col min="10" max="10" width="15.7109375" style="5" customWidth="1"/>
    <col min="11" max="11" width="9.140625" style="5" customWidth="1"/>
  </cols>
  <sheetData>
    <row r="1" spans="1:5">
      <c r="A1" s="60" t="s">
        <v>0</v>
      </c>
      <c r="B1" s="38" t="str">
        <f>OVERALLLIGHT</f>
        <v>RED</v>
      </c>
      <c r="C1" s="65"/>
      <c r="D1" s="65"/>
      <c r="E1" s="65"/>
    </row>
    <row r="2" spans="1:5">
      <c r="A2" s="61" t="s">
        <v>1</v>
      </c>
      <c r="B2" s="39" t="str">
        <f>MILESTONELIGHT</f>
        <v>AMBER</v>
      </c>
      <c r="C2" s="65"/>
      <c r="D2" s="65"/>
      <c r="E2" s="65"/>
    </row>
    <row r="3" spans="1:5">
      <c r="A3" s="61" t="s">
        <v>2</v>
      </c>
      <c r="B3" s="39" t="str">
        <f>ISSUELIGHT</f>
        <v>GREEN</v>
      </c>
      <c r="C3" s="65"/>
      <c r="D3" s="65"/>
      <c r="E3" s="65"/>
    </row>
    <row r="4" spans="1:5">
      <c r="A4" s="61" t="s">
        <v>3</v>
      </c>
      <c r="B4" s="39" t="str">
        <f>RISKLIGHT</f>
        <v>GREEN</v>
      </c>
      <c r="C4" s="65"/>
      <c r="D4" s="65"/>
      <c r="E4" s="65"/>
    </row>
    <row r="5" spans="1:5">
      <c r="A5" s="61" t="s">
        <v>4</v>
      </c>
      <c r="B5" s="39" t="str">
        <f>CHANGELIGHT</f>
        <v>RED</v>
      </c>
      <c r="C5" s="65"/>
      <c r="D5" s="65"/>
      <c r="E5" s="65"/>
    </row>
    <row r="6" spans="1:5">
      <c r="A6" s="61" t="s">
        <v>5</v>
      </c>
      <c r="B6" s="161" t="str">
        <f>DEPENDENCYLIGHT</f>
        <v/>
      </c>
      <c r="C6" s="65"/>
      <c r="D6" s="65"/>
      <c r="E6" s="65"/>
    </row>
    <row r="7" spans="1:5">
      <c r="A7" s="61" t="s">
        <v>6</v>
      </c>
      <c r="B7" s="40" t="str">
        <f>MEASURELIGHT</f>
        <v/>
      </c>
      <c r="C7" s="65"/>
      <c r="D7" s="65"/>
      <c r="E7" s="65"/>
    </row>
    <row r="8" spans="1:5" ht="15" customHeight="1">
      <c r="A8" s="61" t="s">
        <v>7</v>
      </c>
      <c r="B8" s="39" t="str">
        <f>COMMUNICATIONLIGHT</f>
        <v>GREEN</v>
      </c>
      <c r="C8" s="65"/>
      <c r="D8" s="349"/>
      <c r="E8" s="65"/>
    </row>
    <row r="9" spans="1:5" ht="15" customHeight="1">
      <c r="A9" s="61" t="s">
        <v>8</v>
      </c>
      <c r="B9" s="41" t="str">
        <f>FINANCELIGHT</f>
        <v>RED</v>
      </c>
      <c r="C9" s="65"/>
      <c r="D9" s="349"/>
      <c r="E9" s="65"/>
    </row>
    <row r="10" spans="1:5">
      <c r="A10" s="350"/>
      <c r="B10" s="203"/>
      <c r="C10" s="65"/>
      <c r="D10" s="65"/>
      <c r="E10" s="65"/>
    </row>
    <row r="11" spans="1:5" ht="17.25" customHeight="1">
      <c r="A11" s="350"/>
      <c r="B11" s="204" t="str">
        <f>ProjNo</f>
        <v>RT029</v>
      </c>
      <c r="C11" s="205" t="str">
        <f>ProjName</f>
        <v>Cloud Based Bioinformatics Tools</v>
      </c>
      <c r="D11" s="65"/>
      <c r="E11" s="65"/>
    </row>
    <row r="12" spans="1:5" ht="17.25" customHeight="1">
      <c r="A12" s="350"/>
      <c r="B12" s="206" t="s">
        <v>47</v>
      </c>
      <c r="C12" s="207" t="str">
        <f>ReportFrom</f>
        <v>28-Jul-12</v>
      </c>
      <c r="D12" s="208"/>
      <c r="E12" s="65"/>
    </row>
    <row r="13" spans="1:5" ht="17.25" customHeight="1">
      <c r="A13" s="350"/>
      <c r="B13" s="209" t="s">
        <v>48</v>
      </c>
      <c r="C13" s="210" t="str">
        <f>LastDateReport</f>
        <v>31-Aug-12</v>
      </c>
      <c r="D13" s="208"/>
      <c r="E13" s="65"/>
    </row>
    <row r="14" spans="1:5" ht="17.25" customHeight="1">
      <c r="A14" s="350"/>
      <c r="B14" s="211"/>
      <c r="C14" s="212"/>
      <c r="D14" s="208"/>
      <c r="E14" s="65"/>
    </row>
    <row r="15" spans="1:5" ht="19.5" customHeight="1">
      <c r="A15" s="65"/>
      <c r="B15" s="94" t="s">
        <v>317</v>
      </c>
      <c r="C15" s="94"/>
      <c r="D15" s="94"/>
      <c r="E15" s="94"/>
    </row>
    <row r="16" spans="1:5" ht="17.25" customHeight="1">
      <c r="A16" s="65"/>
      <c r="B16" s="370" t="s">
        <v>318</v>
      </c>
      <c r="C16" s="370"/>
      <c r="D16" s="370"/>
      <c r="E16" s="370"/>
    </row>
    <row r="17" spans="2:10" ht="15.75" customHeight="1">
      <c r="B17" s="351" t="s">
        <v>319</v>
      </c>
    </row>
    <row r="18" spans="2:10" ht="15.75" customHeight="1">
      <c r="B18" s="351"/>
    </row>
    <row r="19" spans="2:10" ht="34.5" customHeight="1">
      <c r="B19" s="352" t="s">
        <v>320</v>
      </c>
      <c r="C19" s="352" t="s">
        <v>321</v>
      </c>
      <c r="D19" s="352" t="s">
        <v>322</v>
      </c>
      <c r="E19" s="352" t="s">
        <v>323</v>
      </c>
      <c r="F19" s="352" t="s">
        <v>324</v>
      </c>
      <c r="G19" s="352" t="s">
        <v>325</v>
      </c>
      <c r="H19" s="352" t="s">
        <v>326</v>
      </c>
      <c r="I19" s="352" t="s">
        <v>327</v>
      </c>
      <c r="J19" s="352" t="s">
        <v>120</v>
      </c>
    </row>
    <row r="20" spans="2:10" ht="32.1" customHeight="1">
      <c r="B20" s="353"/>
      <c r="C20" s="353"/>
      <c r="D20" s="353"/>
      <c r="E20" s="354"/>
      <c r="F20" s="353"/>
      <c r="G20" s="355"/>
      <c r="H20" s="353"/>
      <c r="I20" s="353"/>
      <c r="J20" s="353"/>
    </row>
    <row r="21" spans="2:10" ht="32.1" customHeight="1">
      <c r="B21" s="353"/>
      <c r="C21" s="353"/>
      <c r="D21" s="353"/>
      <c r="E21" s="354"/>
      <c r="F21" s="353"/>
      <c r="G21" s="355"/>
      <c r="H21" s="353"/>
      <c r="I21" s="353"/>
      <c r="J21" s="353"/>
    </row>
    <row r="22" spans="2:10" ht="32.1" customHeight="1">
      <c r="B22" s="353"/>
      <c r="C22" s="353"/>
      <c r="D22" s="353"/>
      <c r="E22" s="354"/>
      <c r="F22" s="353"/>
      <c r="G22" s="355"/>
      <c r="H22" s="353"/>
      <c r="I22" s="353"/>
      <c r="J22" s="353"/>
    </row>
    <row r="23" spans="2:10" ht="32.1" customHeight="1">
      <c r="B23" s="353"/>
      <c r="C23" s="353"/>
      <c r="D23" s="353"/>
      <c r="E23" s="354"/>
      <c r="F23" s="353"/>
      <c r="G23" s="355"/>
      <c r="H23" s="353"/>
      <c r="I23" s="353"/>
      <c r="J23" s="353"/>
    </row>
    <row r="24" spans="2:10" ht="32.1" customHeight="1">
      <c r="B24" s="353"/>
      <c r="C24" s="353"/>
      <c r="D24" s="353"/>
      <c r="E24" s="354"/>
      <c r="F24" s="353"/>
      <c r="G24" s="355"/>
      <c r="H24" s="353"/>
      <c r="I24" s="353"/>
      <c r="J24" s="353"/>
    </row>
    <row r="25" spans="2:10" ht="32.1" customHeight="1">
      <c r="B25" s="353"/>
      <c r="C25" s="353"/>
      <c r="D25" s="353"/>
      <c r="E25" s="354"/>
      <c r="F25" s="353"/>
      <c r="G25" s="355"/>
      <c r="H25" s="353"/>
      <c r="I25" s="353"/>
      <c r="J25" s="353"/>
    </row>
    <row r="26" spans="2:10" ht="32.1" customHeight="1">
      <c r="B26" s="353"/>
      <c r="C26" s="353"/>
      <c r="D26" s="353"/>
      <c r="E26" s="354"/>
      <c r="F26" s="353"/>
      <c r="G26" s="355"/>
      <c r="H26" s="353"/>
      <c r="I26" s="353"/>
      <c r="J26" s="353"/>
    </row>
    <row r="27" spans="2:10" ht="32.1" customHeight="1">
      <c r="B27" s="353"/>
      <c r="C27" s="353"/>
      <c r="D27" s="353"/>
      <c r="E27" s="354"/>
      <c r="F27" s="353"/>
      <c r="G27" s="355"/>
      <c r="H27" s="353"/>
      <c r="I27" s="353"/>
      <c r="J27" s="353"/>
    </row>
    <row r="28" spans="2:10" ht="32.1" customHeight="1">
      <c r="B28" s="353"/>
      <c r="C28" s="353"/>
      <c r="D28" s="353"/>
      <c r="E28" s="354"/>
      <c r="F28" s="353"/>
      <c r="G28" s="355"/>
      <c r="H28" s="353"/>
      <c r="I28" s="353"/>
      <c r="J28" s="353"/>
    </row>
    <row r="29" spans="2:10" ht="32.1" customHeight="1">
      <c r="B29" s="353"/>
      <c r="C29" s="353"/>
      <c r="D29" s="353"/>
      <c r="E29" s="354"/>
      <c r="F29" s="353"/>
      <c r="G29" s="355"/>
      <c r="H29" s="353"/>
      <c r="I29" s="353"/>
      <c r="J29" s="353"/>
    </row>
    <row r="30" spans="2:10" ht="32.1" customHeight="1">
      <c r="B30" s="353"/>
      <c r="C30" s="353"/>
      <c r="D30" s="353"/>
      <c r="E30" s="354"/>
      <c r="F30" s="353"/>
      <c r="G30" s="355"/>
      <c r="H30" s="353"/>
      <c r="I30" s="353"/>
      <c r="J30" s="353"/>
    </row>
    <row r="31" spans="2:10" ht="32.1" customHeight="1">
      <c r="B31" s="353"/>
      <c r="C31" s="353"/>
      <c r="D31" s="353"/>
      <c r="E31" s="354"/>
      <c r="F31" s="353"/>
      <c r="G31" s="355"/>
      <c r="H31" s="353"/>
      <c r="I31" s="353"/>
      <c r="J31" s="353"/>
    </row>
    <row r="32" spans="2:10" ht="32.1" customHeight="1">
      <c r="B32" s="353"/>
      <c r="C32" s="353"/>
      <c r="D32" s="353"/>
      <c r="E32" s="354"/>
      <c r="F32" s="353"/>
      <c r="G32" s="355"/>
      <c r="H32" s="353"/>
      <c r="I32" s="353"/>
      <c r="J32" s="353"/>
    </row>
    <row r="33" spans="2:10" ht="32.1" customHeight="1">
      <c r="B33" s="353"/>
      <c r="C33" s="353"/>
      <c r="D33" s="353"/>
      <c r="E33" s="354"/>
      <c r="F33" s="353"/>
      <c r="G33" s="355"/>
      <c r="H33" s="353"/>
      <c r="I33" s="353"/>
      <c r="J33" s="353"/>
    </row>
    <row r="34" spans="2:10" ht="32.1" customHeight="1">
      <c r="B34" s="353"/>
      <c r="C34" s="353"/>
      <c r="D34" s="353"/>
      <c r="E34" s="354"/>
      <c r="F34" s="353"/>
      <c r="G34" s="355"/>
      <c r="H34" s="353"/>
      <c r="I34" s="353"/>
      <c r="J34" s="353"/>
    </row>
    <row r="35" spans="2:10" ht="32.1" customHeight="1">
      <c r="B35" s="353"/>
      <c r="C35" s="353"/>
      <c r="D35" s="353"/>
      <c r="E35" s="354"/>
      <c r="F35" s="353"/>
      <c r="G35" s="355"/>
      <c r="H35" s="353"/>
      <c r="I35" s="353"/>
      <c r="J35" s="353"/>
    </row>
    <row r="36" spans="2:10" ht="32.1" customHeight="1">
      <c r="B36" s="353"/>
      <c r="C36" s="353"/>
      <c r="D36" s="353"/>
      <c r="E36" s="354"/>
      <c r="F36" s="353"/>
      <c r="G36" s="355"/>
      <c r="H36" s="353"/>
      <c r="I36" s="353"/>
      <c r="J36" s="353"/>
    </row>
  </sheetData>
  <sheetProtection sheet="1" formatColumns="0" selectLockedCells="1"/>
  <mergeCells count="1">
    <mergeCell ref="B16:E16"/>
  </mergeCells>
  <conditionalFormatting sqref="B10">
    <cfRule type="cellIs" dxfId="71" priority="1" operator="equal">
      <formula>"AMBER"</formula>
    </cfRule>
  </conditionalFormatting>
  <conditionalFormatting sqref="B10">
    <cfRule type="cellIs" dxfId="70" priority="2" operator="equal">
      <formula>"RED"</formula>
    </cfRule>
  </conditionalFormatting>
  <conditionalFormatting sqref="B10">
    <cfRule type="cellIs" dxfId="69" priority="3" operator="equal">
      <formula>"GREEN"</formula>
    </cfRule>
  </conditionalFormatting>
  <conditionalFormatting sqref="B11">
    <cfRule type="cellIs" dxfId="68" priority="4" operator="equal">
      <formula>"AMBER"</formula>
    </cfRule>
  </conditionalFormatting>
  <conditionalFormatting sqref="B11">
    <cfRule type="cellIs" dxfId="67" priority="5" operator="equal">
      <formula>"RED"</formula>
    </cfRule>
  </conditionalFormatting>
  <conditionalFormatting sqref="B11">
    <cfRule type="cellIs" dxfId="66" priority="6" operator="equal">
      <formula>"GREEN"</formula>
    </cfRule>
  </conditionalFormatting>
  <conditionalFormatting sqref="D12">
    <cfRule type="cellIs" dxfId="65" priority="7" operator="equal">
      <formula>"AMBER"</formula>
    </cfRule>
  </conditionalFormatting>
  <conditionalFormatting sqref="D12">
    <cfRule type="cellIs" dxfId="64" priority="8" operator="equal">
      <formula>"RED"</formula>
    </cfRule>
  </conditionalFormatting>
  <conditionalFormatting sqref="D12">
    <cfRule type="cellIs" dxfId="63" priority="9" operator="equal">
      <formula>"GREEN"</formula>
    </cfRule>
  </conditionalFormatting>
  <conditionalFormatting sqref="D13">
    <cfRule type="cellIs" dxfId="62" priority="10" operator="equal">
      <formula>"AMBER"</formula>
    </cfRule>
  </conditionalFormatting>
  <conditionalFormatting sqref="D13">
    <cfRule type="cellIs" dxfId="61" priority="11" operator="equal">
      <formula>"RED"</formula>
    </cfRule>
  </conditionalFormatting>
  <conditionalFormatting sqref="D13">
    <cfRule type="cellIs" dxfId="60" priority="12" operator="equal">
      <formula>"GREEN"</formula>
    </cfRule>
  </conditionalFormatting>
  <conditionalFormatting sqref="D14">
    <cfRule type="cellIs" dxfId="59" priority="13" operator="equal">
      <formula>"AMBER"</formula>
    </cfRule>
  </conditionalFormatting>
  <conditionalFormatting sqref="D14">
    <cfRule type="cellIs" dxfId="58" priority="14" operator="equal">
      <formula>"RED"</formula>
    </cfRule>
  </conditionalFormatting>
  <conditionalFormatting sqref="D14">
    <cfRule type="cellIs" dxfId="57" priority="15" operator="equal">
      <formula>"GREEN"</formula>
    </cfRule>
  </conditionalFormatting>
  <conditionalFormatting sqref="E12">
    <cfRule type="cellIs" dxfId="56" priority="16" operator="equal">
      <formula>"AMBER"</formula>
    </cfRule>
  </conditionalFormatting>
  <conditionalFormatting sqref="E12">
    <cfRule type="cellIs" dxfId="55" priority="17" operator="equal">
      <formula>"RED"</formula>
    </cfRule>
  </conditionalFormatting>
  <conditionalFormatting sqref="E12">
    <cfRule type="cellIs" dxfId="54" priority="18" operator="equal">
      <formula>"GREEN"</formula>
    </cfRule>
  </conditionalFormatting>
  <conditionalFormatting sqref="E13">
    <cfRule type="cellIs" dxfId="53" priority="19" operator="equal">
      <formula>"AMBER"</formula>
    </cfRule>
  </conditionalFormatting>
  <conditionalFormatting sqref="E13">
    <cfRule type="cellIs" dxfId="52" priority="20" operator="equal">
      <formula>"RED"</formula>
    </cfRule>
  </conditionalFormatting>
  <conditionalFormatting sqref="E13">
    <cfRule type="cellIs" dxfId="51" priority="21" operator="equal">
      <formula>"GREEN"</formula>
    </cfRule>
  </conditionalFormatting>
  <conditionalFormatting sqref="E14">
    <cfRule type="cellIs" dxfId="50" priority="22" operator="equal">
      <formula>"AMBER"</formula>
    </cfRule>
  </conditionalFormatting>
  <conditionalFormatting sqref="E14">
    <cfRule type="cellIs" dxfId="49" priority="23" operator="equal">
      <formula>"RED"</formula>
    </cfRule>
  </conditionalFormatting>
  <conditionalFormatting sqref="E14">
    <cfRule type="cellIs" dxfId="48" priority="24" operator="equal">
      <formula>"GREEN"</formula>
    </cfRule>
  </conditionalFormatting>
  <conditionalFormatting sqref="C10">
    <cfRule type="cellIs" dxfId="47" priority="25" operator="equal">
      <formula>"AMBER"</formula>
    </cfRule>
  </conditionalFormatting>
  <conditionalFormatting sqref="C10">
    <cfRule type="cellIs" dxfId="46" priority="26" operator="equal">
      <formula>"RED"</formula>
    </cfRule>
  </conditionalFormatting>
  <conditionalFormatting sqref="C10">
    <cfRule type="cellIs" dxfId="45" priority="27" operator="equal">
      <formula>"GREEN"</formula>
    </cfRule>
  </conditionalFormatting>
  <conditionalFormatting sqref="C11">
    <cfRule type="cellIs" dxfId="44" priority="28" operator="equal">
      <formula>"AMBER"</formula>
    </cfRule>
  </conditionalFormatting>
  <conditionalFormatting sqref="C11">
    <cfRule type="cellIs" dxfId="43" priority="29" operator="equal">
      <formula>"RED"</formula>
    </cfRule>
  </conditionalFormatting>
  <conditionalFormatting sqref="C11">
    <cfRule type="cellIs" dxfId="42" priority="30" operator="equal">
      <formula>"GREEN"</formula>
    </cfRule>
  </conditionalFormatting>
  <conditionalFormatting sqref="D10">
    <cfRule type="cellIs" dxfId="41" priority="31" operator="equal">
      <formula>"AMBER"</formula>
    </cfRule>
  </conditionalFormatting>
  <conditionalFormatting sqref="D10">
    <cfRule type="cellIs" dxfId="40" priority="32" operator="equal">
      <formula>"RED"</formula>
    </cfRule>
  </conditionalFormatting>
  <conditionalFormatting sqref="D10">
    <cfRule type="cellIs" dxfId="39" priority="33" operator="equal">
      <formula>"GREEN"</formula>
    </cfRule>
  </conditionalFormatting>
  <conditionalFormatting sqref="D11">
    <cfRule type="cellIs" dxfId="38" priority="34" operator="equal">
      <formula>"AMBER"</formula>
    </cfRule>
  </conditionalFormatting>
  <conditionalFormatting sqref="D11">
    <cfRule type="cellIs" dxfId="37" priority="35" operator="equal">
      <formula>"RED"</formula>
    </cfRule>
  </conditionalFormatting>
  <conditionalFormatting sqref="D11">
    <cfRule type="cellIs" dxfId="36" priority="36" operator="equal">
      <formula>"GREEN"</formula>
    </cfRule>
  </conditionalFormatting>
  <conditionalFormatting sqref="E10">
    <cfRule type="cellIs" dxfId="35" priority="37" operator="equal">
      <formula>"AMBER"</formula>
    </cfRule>
  </conditionalFormatting>
  <conditionalFormatting sqref="E10">
    <cfRule type="cellIs" dxfId="34" priority="38" operator="equal">
      <formula>"RED"</formula>
    </cfRule>
  </conditionalFormatting>
  <conditionalFormatting sqref="E10">
    <cfRule type="cellIs" dxfId="33" priority="39" operator="equal">
      <formula>"GREEN"</formula>
    </cfRule>
  </conditionalFormatting>
  <conditionalFormatting sqref="E11">
    <cfRule type="cellIs" dxfId="32" priority="40" operator="equal">
      <formula>"AMBER"</formula>
    </cfRule>
  </conditionalFormatting>
  <conditionalFormatting sqref="E11">
    <cfRule type="cellIs" dxfId="31" priority="41" operator="equal">
      <formula>"RED"</formula>
    </cfRule>
  </conditionalFormatting>
  <conditionalFormatting sqref="E11">
    <cfRule type="cellIs" dxfId="30" priority="42" operator="equal">
      <formula>"GREEN"</formula>
    </cfRule>
  </conditionalFormatting>
  <conditionalFormatting sqref="B1">
    <cfRule type="cellIs" dxfId="29" priority="43" operator="equal">
      <formula>"AMBER"</formula>
    </cfRule>
  </conditionalFormatting>
  <conditionalFormatting sqref="B1">
    <cfRule type="cellIs" dxfId="28" priority="44" operator="equal">
      <formula>"RED"</formula>
    </cfRule>
  </conditionalFormatting>
  <conditionalFormatting sqref="B1">
    <cfRule type="cellIs" dxfId="27" priority="45" operator="equal">
      <formula>"GREEN"</formula>
    </cfRule>
  </conditionalFormatting>
  <conditionalFormatting sqref="B2">
    <cfRule type="cellIs" dxfId="26" priority="46" operator="equal">
      <formula>"AMBER"</formula>
    </cfRule>
  </conditionalFormatting>
  <conditionalFormatting sqref="B2">
    <cfRule type="cellIs" dxfId="25" priority="47" operator="equal">
      <formula>"RED"</formula>
    </cfRule>
  </conditionalFormatting>
  <conditionalFormatting sqref="B2">
    <cfRule type="cellIs" dxfId="24" priority="48" operator="equal">
      <formula>"GREEN"</formula>
    </cfRule>
  </conditionalFormatting>
  <conditionalFormatting sqref="B3">
    <cfRule type="cellIs" dxfId="23" priority="49" operator="equal">
      <formula>"AMBER"</formula>
    </cfRule>
  </conditionalFormatting>
  <conditionalFormatting sqref="B3">
    <cfRule type="cellIs" dxfId="22" priority="50" operator="equal">
      <formula>"RED"</formula>
    </cfRule>
  </conditionalFormatting>
  <conditionalFormatting sqref="B3">
    <cfRule type="cellIs" dxfId="21" priority="51" operator="equal">
      <formula>"GREEN"</formula>
    </cfRule>
  </conditionalFormatting>
  <conditionalFormatting sqref="B4">
    <cfRule type="cellIs" dxfId="20" priority="52" operator="equal">
      <formula>"AMBER"</formula>
    </cfRule>
  </conditionalFormatting>
  <conditionalFormatting sqref="B4">
    <cfRule type="cellIs" dxfId="19" priority="53" operator="equal">
      <formula>"RED"</formula>
    </cfRule>
  </conditionalFormatting>
  <conditionalFormatting sqref="B4">
    <cfRule type="cellIs" dxfId="18" priority="54" operator="equal">
      <formula>"GREEN"</formula>
    </cfRule>
  </conditionalFormatting>
  <conditionalFormatting sqref="B5">
    <cfRule type="cellIs" dxfId="17" priority="55" operator="equal">
      <formula>"AMBER"</formula>
    </cfRule>
  </conditionalFormatting>
  <conditionalFormatting sqref="B5">
    <cfRule type="cellIs" dxfId="16" priority="56" operator="equal">
      <formula>"RED"</formula>
    </cfRule>
  </conditionalFormatting>
  <conditionalFormatting sqref="B5">
    <cfRule type="cellIs" dxfId="15" priority="57" operator="equal">
      <formula>"GREEN"</formula>
    </cfRule>
  </conditionalFormatting>
  <conditionalFormatting sqref="B6">
    <cfRule type="cellIs" dxfId="14" priority="58" operator="equal">
      <formula>"AMBER"</formula>
    </cfRule>
  </conditionalFormatting>
  <conditionalFormatting sqref="B6">
    <cfRule type="cellIs" dxfId="13" priority="59" operator="equal">
      <formula>"RED"</formula>
    </cfRule>
  </conditionalFormatting>
  <conditionalFormatting sqref="B6">
    <cfRule type="cellIs" dxfId="12" priority="60" operator="equal">
      <formula>"GREEN"</formula>
    </cfRule>
  </conditionalFormatting>
  <conditionalFormatting sqref="B7">
    <cfRule type="cellIs" dxfId="11" priority="61" operator="equal">
      <formula>"AMBER"</formula>
    </cfRule>
  </conditionalFormatting>
  <conditionalFormatting sqref="B7">
    <cfRule type="cellIs" dxfId="10" priority="62" operator="equal">
      <formula>"RED"</formula>
    </cfRule>
  </conditionalFormatting>
  <conditionalFormatting sqref="B7">
    <cfRule type="cellIs" dxfId="9" priority="63" operator="equal">
      <formula>"GREEN"</formula>
    </cfRule>
  </conditionalFormatting>
  <conditionalFormatting sqref="B8">
    <cfRule type="cellIs" dxfId="8" priority="64" operator="equal">
      <formula>"AMBER"</formula>
    </cfRule>
  </conditionalFormatting>
  <conditionalFormatting sqref="B8">
    <cfRule type="cellIs" dxfId="7" priority="65" operator="equal">
      <formula>"RED"</formula>
    </cfRule>
  </conditionalFormatting>
  <conditionalFormatting sqref="B8">
    <cfRule type="cellIs" dxfId="6" priority="66" operator="equal">
      <formula>"GREEN"</formula>
    </cfRule>
  </conditionalFormatting>
  <conditionalFormatting sqref="B9">
    <cfRule type="cellIs" dxfId="5" priority="67" operator="equal">
      <formula>"AMBER"</formula>
    </cfRule>
  </conditionalFormatting>
  <conditionalFormatting sqref="B9">
    <cfRule type="cellIs" dxfId="4" priority="68" operator="equal">
      <formula>"RED"</formula>
    </cfRule>
  </conditionalFormatting>
  <conditionalFormatting sqref="B9">
    <cfRule type="cellIs" dxfId="3"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A19" workbookViewId="0">
      <selection activeCell="M27" sqref="M27"/>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RED</v>
      </c>
      <c r="C1" s="196"/>
      <c r="L1" s="5"/>
      <c r="M1" s="5"/>
      <c r="N1" s="5"/>
      <c r="O1" s="10"/>
    </row>
    <row r="2" spans="1:18" s="4" customFormat="1">
      <c r="A2" s="61" t="s">
        <v>1</v>
      </c>
      <c r="B2" s="39" t="str">
        <f>MILESTONELIGHT</f>
        <v>AMBER</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GREEN</v>
      </c>
      <c r="C8" s="33"/>
      <c r="L8" s="5"/>
      <c r="M8" s="5"/>
      <c r="N8" s="5"/>
      <c r="O8" s="10"/>
    </row>
    <row r="9" spans="1:18" s="4" customFormat="1">
      <c r="A9" s="61" t="s">
        <v>8</v>
      </c>
      <c r="B9" s="41" t="str">
        <f>FINANCELIGHT</f>
        <v>RED</v>
      </c>
      <c r="C9" s="33"/>
      <c r="L9" s="5"/>
      <c r="M9" s="5"/>
      <c r="N9" s="5"/>
      <c r="O9" s="10"/>
    </row>
    <row r="10" spans="1:18" s="5" customFormat="1">
      <c r="A10" s="72"/>
      <c r="B10" s="132"/>
      <c r="C10" s="33"/>
      <c r="O10" s="10"/>
    </row>
    <row r="11" spans="1:18" s="5" customFormat="1" ht="17.25" customHeight="1">
      <c r="A11" s="72"/>
      <c r="B11" s="130" t="str">
        <f>ProjNo</f>
        <v>RT029</v>
      </c>
      <c r="C11" s="131"/>
      <c r="D11" s="131" t="str">
        <f>ProjName</f>
        <v>Cloud Based Bioinformatics Tools</v>
      </c>
      <c r="O11" s="10"/>
    </row>
    <row r="12" spans="1:18" s="5" customFormat="1" ht="17.25" customHeight="1">
      <c r="A12" s="72"/>
      <c r="B12" s="128" t="s">
        <v>47</v>
      </c>
      <c r="C12" s="126"/>
      <c r="D12" s="133" t="str">
        <f>ReportFrom</f>
        <v>28-Jul-12</v>
      </c>
      <c r="E12" s="125"/>
      <c r="O12" s="10"/>
    </row>
    <row r="13" spans="1:18" s="5" customFormat="1" ht="17.25" customHeight="1">
      <c r="A13" s="72"/>
      <c r="B13" s="129" t="s">
        <v>48</v>
      </c>
      <c r="C13" s="197"/>
      <c r="D13" s="134" t="str">
        <f>LastDateReport</f>
        <v>31-Aug-12</v>
      </c>
      <c r="E13" s="125"/>
      <c r="O13" s="10"/>
    </row>
    <row r="14" spans="1:18" s="5" customFormat="1" ht="17.25" customHeight="1">
      <c r="A14" s="72"/>
      <c r="B14" s="126"/>
      <c r="C14" s="126"/>
      <c r="D14" s="127"/>
      <c r="E14" s="125"/>
      <c r="O14" s="10"/>
    </row>
    <row r="15" spans="1:18" ht="19.5" customHeight="1">
      <c r="A15" s="65"/>
      <c r="B15" s="12" t="s">
        <v>49</v>
      </c>
      <c r="C15" s="12"/>
      <c r="D15" s="12"/>
      <c r="E15" s="12"/>
      <c r="F15" s="12"/>
      <c r="G15" s="12"/>
      <c r="H15" s="12" t="s">
        <v>50</v>
      </c>
      <c r="I15" s="12"/>
      <c r="J15" s="12" t="str">
        <f>MILESTONELIGHT</f>
        <v>AMBER</v>
      </c>
      <c r="K15" s="12"/>
      <c r="L15" s="12"/>
      <c r="M15" s="12"/>
      <c r="N15" s="12"/>
      <c r="O15" s="12"/>
      <c r="P15" s="4"/>
      <c r="Q15" s="4"/>
      <c r="R15" s="4"/>
    </row>
    <row r="16" spans="1:18" ht="17.25" customHeight="1">
      <c r="A16" s="65"/>
      <c r="B16" s="22" t="s">
        <v>51</v>
      </c>
      <c r="C16" s="22"/>
      <c r="D16" s="22"/>
      <c r="E16" s="22"/>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75" customHeight="1">
      <c r="A18" s="109" t="s">
        <v>52</v>
      </c>
      <c r="B18" s="187" t="s">
        <v>53</v>
      </c>
      <c r="C18" s="187" t="s">
        <v>54</v>
      </c>
      <c r="D18" s="187" t="s">
        <v>55</v>
      </c>
      <c r="E18" s="188" t="s">
        <v>54</v>
      </c>
      <c r="F18" s="187" t="s">
        <v>56</v>
      </c>
      <c r="G18" s="187" t="s">
        <v>57</v>
      </c>
      <c r="H18" s="187" t="s">
        <v>58</v>
      </c>
      <c r="I18" s="189" t="s">
        <v>59</v>
      </c>
      <c r="J18" s="187" t="s">
        <v>60</v>
      </c>
      <c r="K18" s="187" t="s">
        <v>61</v>
      </c>
      <c r="L18" s="190"/>
      <c r="M18" s="190" t="s">
        <v>62</v>
      </c>
      <c r="N18" s="190"/>
      <c r="O18" s="224" t="s">
        <v>63</v>
      </c>
      <c r="P18" s="224" t="s">
        <v>50</v>
      </c>
      <c r="Q18" s="4"/>
      <c r="R18" s="4"/>
    </row>
    <row r="19" spans="1:18" ht="25.5" customHeight="1">
      <c r="A19" s="65"/>
      <c r="B19" s="326">
        <v>1</v>
      </c>
      <c r="C19" s="326">
        <v>1</v>
      </c>
      <c r="D19" s="327" t="s">
        <v>64</v>
      </c>
      <c r="E19" s="327" t="s">
        <v>65</v>
      </c>
      <c r="F19" s="191">
        <v>41011</v>
      </c>
      <c r="G19" s="123">
        <v>100</v>
      </c>
      <c r="H19" s="227" t="s">
        <v>66</v>
      </c>
      <c r="I19" s="229">
        <f t="shared" ref="I19:I36" si="0">IF(ISERROR(IF(H19&lt;1,"",H19-F19)),"",IF(H19&lt;1,"",H19-F19))</f>
        <v>0</v>
      </c>
      <c r="J19" s="192"/>
      <c r="K19" s="193"/>
      <c r="L19" s="194"/>
      <c r="M19" s="319"/>
      <c r="N19" s="162" t="str">
        <f t="shared" ref="N19:N36" si="1">IF(O19="NOT COMPLETE","COMMENT REQUIRED","")</f>
        <v/>
      </c>
      <c r="O19" s="225" t="str">
        <f t="shared" ref="O19:O36" si="2">IF(F19&lt;LastDateReport+1,IF(H19="","NOT COMPLETE","COMPLETE"),"Not Due")</f>
        <v>COMPLETE</v>
      </c>
      <c r="P19" s="31" t="str">
        <f t="shared" ref="P19:P36" si="3">IF(O19="NOT COMPLETE",IF(LastDateReport-F19&lt;28,"AMBER","RED"),"")</f>
        <v/>
      </c>
      <c r="Q19" s="223"/>
      <c r="R19" s="5"/>
    </row>
    <row r="20" spans="1:18" ht="25.5" customHeight="1">
      <c r="A20" s="65"/>
      <c r="B20" s="326">
        <v>2</v>
      </c>
      <c r="C20" s="326">
        <v>2</v>
      </c>
      <c r="D20" s="327" t="s">
        <v>67</v>
      </c>
      <c r="E20" s="327" t="s">
        <v>68</v>
      </c>
      <c r="F20" s="191">
        <v>41011</v>
      </c>
      <c r="G20" s="123">
        <v>100</v>
      </c>
      <c r="H20" s="227" t="s">
        <v>66</v>
      </c>
      <c r="I20" s="229">
        <f t="shared" si="0"/>
        <v>0</v>
      </c>
      <c r="J20" s="193" t="s">
        <v>69</v>
      </c>
      <c r="K20" s="193"/>
      <c r="L20" s="194"/>
      <c r="M20" s="319"/>
      <c r="N20" s="162" t="str">
        <f t="shared" si="1"/>
        <v/>
      </c>
      <c r="O20" s="225" t="str">
        <f t="shared" si="2"/>
        <v>COMPLETE</v>
      </c>
      <c r="P20" s="31" t="str">
        <f t="shared" si="3"/>
        <v/>
      </c>
      <c r="Q20" s="4"/>
      <c r="R20" s="4"/>
    </row>
    <row r="21" spans="1:18" ht="38.25" customHeight="1">
      <c r="B21" s="326">
        <v>3</v>
      </c>
      <c r="C21" s="326">
        <v>3</v>
      </c>
      <c r="D21" s="327" t="s">
        <v>70</v>
      </c>
      <c r="E21" s="327" t="s">
        <v>71</v>
      </c>
      <c r="F21" s="191">
        <v>41044</v>
      </c>
      <c r="G21" s="123">
        <v>100</v>
      </c>
      <c r="H21" s="227" t="s">
        <v>72</v>
      </c>
      <c r="I21" s="229">
        <f t="shared" si="0"/>
        <v>0</v>
      </c>
      <c r="J21" s="193"/>
      <c r="K21" s="193"/>
      <c r="L21" s="194"/>
      <c r="M21" s="319"/>
      <c r="N21" s="162" t="str">
        <f t="shared" si="1"/>
        <v/>
      </c>
      <c r="O21" s="225" t="str">
        <f t="shared" si="2"/>
        <v>COMPLETE</v>
      </c>
      <c r="P21" s="31" t="str">
        <f t="shared" si="3"/>
        <v/>
      </c>
      <c r="Q21" s="4"/>
      <c r="R21" s="4"/>
    </row>
    <row r="22" spans="1:18" ht="38.25" customHeight="1">
      <c r="B22" s="326">
        <v>4</v>
      </c>
      <c r="C22" s="326">
        <v>4</v>
      </c>
      <c r="D22" s="327" t="s">
        <v>73</v>
      </c>
      <c r="E22" s="327" t="s">
        <v>74</v>
      </c>
      <c r="F22" s="191">
        <v>41072</v>
      </c>
      <c r="G22" s="123">
        <v>100</v>
      </c>
      <c r="H22" s="227" t="s">
        <v>75</v>
      </c>
      <c r="I22" s="229">
        <f t="shared" si="0"/>
        <v>-22</v>
      </c>
      <c r="J22" s="193"/>
      <c r="K22" s="193"/>
      <c r="L22" s="194"/>
      <c r="M22" s="319"/>
      <c r="N22" s="162" t="str">
        <f t="shared" si="1"/>
        <v/>
      </c>
      <c r="O22" s="225" t="str">
        <f t="shared" si="2"/>
        <v>COMPLETE</v>
      </c>
      <c r="P22" s="31" t="str">
        <f t="shared" si="3"/>
        <v/>
      </c>
      <c r="Q22" s="4"/>
      <c r="R22" s="4"/>
    </row>
    <row r="23" spans="1:18" ht="63.75" customHeight="1">
      <c r="B23" s="326">
        <v>5</v>
      </c>
      <c r="C23" s="326">
        <v>5</v>
      </c>
      <c r="D23" s="327" t="s">
        <v>76</v>
      </c>
      <c r="E23" s="327" t="s">
        <v>77</v>
      </c>
      <c r="F23" s="191">
        <v>41074</v>
      </c>
      <c r="G23" s="123">
        <v>100</v>
      </c>
      <c r="H23" s="227" t="s">
        <v>78</v>
      </c>
      <c r="I23" s="229">
        <f t="shared" si="0"/>
        <v>0</v>
      </c>
      <c r="J23" s="195"/>
      <c r="K23" s="193" t="s">
        <v>69</v>
      </c>
      <c r="L23" s="194"/>
      <c r="M23" s="319" t="s">
        <v>79</v>
      </c>
      <c r="N23" s="162" t="str">
        <f t="shared" si="1"/>
        <v/>
      </c>
      <c r="O23" s="225" t="str">
        <f t="shared" si="2"/>
        <v>COMPLETE</v>
      </c>
      <c r="P23" s="31" t="str">
        <f t="shared" si="3"/>
        <v/>
      </c>
      <c r="Q23" s="4"/>
      <c r="R23" s="4"/>
    </row>
    <row r="24" spans="1:18" ht="25.5" customHeight="1">
      <c r="B24" s="326">
        <v>6</v>
      </c>
      <c r="C24" s="326">
        <v>6</v>
      </c>
      <c r="D24" s="327" t="s">
        <v>80</v>
      </c>
      <c r="E24" s="327" t="s">
        <v>81</v>
      </c>
      <c r="F24" s="191">
        <v>41074</v>
      </c>
      <c r="G24" s="123">
        <v>100</v>
      </c>
      <c r="H24" s="227" t="s">
        <v>78</v>
      </c>
      <c r="I24" s="229">
        <f t="shared" si="0"/>
        <v>0</v>
      </c>
      <c r="J24" s="195" t="s">
        <v>69</v>
      </c>
      <c r="K24" s="193"/>
      <c r="L24" s="194"/>
      <c r="M24" s="319" t="s">
        <v>82</v>
      </c>
      <c r="N24" s="162" t="str">
        <f t="shared" si="1"/>
        <v/>
      </c>
      <c r="O24" s="225" t="str">
        <f t="shared" si="2"/>
        <v>COMPLETE</v>
      </c>
      <c r="P24" s="31" t="str">
        <f t="shared" si="3"/>
        <v/>
      </c>
      <c r="Q24" s="4"/>
      <c r="R24" s="4"/>
    </row>
    <row r="25" spans="1:18" s="5" customFormat="1" ht="38.25" customHeight="1">
      <c r="B25" s="326">
        <v>7</v>
      </c>
      <c r="C25" s="326">
        <v>7</v>
      </c>
      <c r="D25" s="327" t="s">
        <v>83</v>
      </c>
      <c r="E25" s="327" t="s">
        <v>84</v>
      </c>
      <c r="F25" s="191">
        <v>41136</v>
      </c>
      <c r="G25" s="123">
        <v>100</v>
      </c>
      <c r="H25" s="227">
        <v>41152</v>
      </c>
      <c r="I25" s="229">
        <f t="shared" si="0"/>
        <v>16</v>
      </c>
      <c r="J25" s="195"/>
      <c r="K25" s="193" t="s">
        <v>69</v>
      </c>
      <c r="L25" s="194"/>
      <c r="M25" s="319" t="s">
        <v>329</v>
      </c>
      <c r="N25" s="162" t="str">
        <f t="shared" si="1"/>
        <v/>
      </c>
      <c r="O25" s="225" t="str">
        <f t="shared" si="2"/>
        <v>COMPLETE</v>
      </c>
      <c r="P25" s="31" t="str">
        <f t="shared" si="3"/>
        <v/>
      </c>
    </row>
    <row r="26" spans="1:18" s="5" customFormat="1" ht="38.25" customHeight="1">
      <c r="B26" s="326">
        <v>8</v>
      </c>
      <c r="C26" s="326">
        <v>8</v>
      </c>
      <c r="D26" s="327" t="s">
        <v>85</v>
      </c>
      <c r="E26" s="327" t="s">
        <v>86</v>
      </c>
      <c r="F26" s="191">
        <v>41136</v>
      </c>
      <c r="G26" s="123">
        <v>75</v>
      </c>
      <c r="H26" s="227"/>
      <c r="I26" s="229" t="str">
        <f t="shared" si="0"/>
        <v/>
      </c>
      <c r="J26" s="195"/>
      <c r="K26" s="193" t="s">
        <v>69</v>
      </c>
      <c r="L26" s="194"/>
      <c r="M26" s="319" t="s">
        <v>87</v>
      </c>
      <c r="N26" s="162" t="str">
        <f t="shared" si="1"/>
        <v>COMMENT REQUIRED</v>
      </c>
      <c r="O26" s="225" t="str">
        <f t="shared" si="2"/>
        <v>NOT COMPLETE</v>
      </c>
      <c r="P26" s="31" t="str">
        <f t="shared" si="3"/>
        <v>AMBER</v>
      </c>
    </row>
    <row r="27" spans="1:18" s="5" customFormat="1" ht="25.5" customHeight="1">
      <c r="B27" s="326">
        <v>9</v>
      </c>
      <c r="C27" s="326">
        <v>9</v>
      </c>
      <c r="D27" s="327" t="s">
        <v>88</v>
      </c>
      <c r="E27" s="327" t="s">
        <v>89</v>
      </c>
      <c r="F27" s="191">
        <v>41136</v>
      </c>
      <c r="G27" s="123">
        <v>0</v>
      </c>
      <c r="H27" s="227"/>
      <c r="I27" s="229" t="str">
        <f t="shared" si="0"/>
        <v/>
      </c>
      <c r="J27" s="195" t="s">
        <v>69</v>
      </c>
      <c r="K27" s="193"/>
      <c r="L27" s="194"/>
      <c r="M27" s="386" t="s">
        <v>333</v>
      </c>
      <c r="N27" s="162" t="str">
        <f t="shared" si="1"/>
        <v>COMMENT REQUIRED</v>
      </c>
      <c r="O27" s="225" t="str">
        <f t="shared" si="2"/>
        <v>NOT COMPLETE</v>
      </c>
      <c r="P27" s="31" t="str">
        <f t="shared" si="3"/>
        <v>AMBER</v>
      </c>
    </row>
    <row r="28" spans="1:18" s="5" customFormat="1" ht="51" customHeight="1">
      <c r="B28" s="326">
        <v>10</v>
      </c>
      <c r="C28" s="326">
        <v>10</v>
      </c>
      <c r="D28" s="327" t="s">
        <v>90</v>
      </c>
      <c r="E28" s="327" t="s">
        <v>91</v>
      </c>
      <c r="F28" s="191">
        <v>41182</v>
      </c>
      <c r="G28" s="123">
        <v>25</v>
      </c>
      <c r="H28" s="227"/>
      <c r="I28" s="229" t="str">
        <f t="shared" si="0"/>
        <v/>
      </c>
      <c r="J28" s="195"/>
      <c r="K28" s="193" t="s">
        <v>69</v>
      </c>
      <c r="L28" s="194"/>
      <c r="M28" s="319" t="s">
        <v>92</v>
      </c>
      <c r="N28" s="162" t="str">
        <f t="shared" si="1"/>
        <v/>
      </c>
      <c r="O28" s="225" t="str">
        <f t="shared" si="2"/>
        <v>Not Due</v>
      </c>
      <c r="P28" s="31" t="str">
        <f t="shared" si="3"/>
        <v/>
      </c>
    </row>
    <row r="29" spans="1:18" s="5" customFormat="1" ht="51" customHeight="1">
      <c r="B29" s="326">
        <v>11</v>
      </c>
      <c r="C29" s="326">
        <v>11</v>
      </c>
      <c r="D29" s="327" t="s">
        <v>93</v>
      </c>
      <c r="E29" s="327" t="s">
        <v>94</v>
      </c>
      <c r="F29" s="191">
        <v>41197</v>
      </c>
      <c r="G29" s="123">
        <v>0</v>
      </c>
      <c r="H29" s="227"/>
      <c r="I29" s="229" t="str">
        <f t="shared" si="0"/>
        <v/>
      </c>
      <c r="J29" s="195"/>
      <c r="K29" s="193" t="s">
        <v>69</v>
      </c>
      <c r="L29" s="194"/>
      <c r="M29" s="319"/>
      <c r="N29" s="162" t="str">
        <f t="shared" si="1"/>
        <v/>
      </c>
      <c r="O29" s="225" t="str">
        <f t="shared" si="2"/>
        <v>Not Due</v>
      </c>
      <c r="P29" s="31" t="str">
        <f t="shared" si="3"/>
        <v/>
      </c>
    </row>
    <row r="30" spans="1:18" s="5" customFormat="1">
      <c r="B30" s="326">
        <v>12</v>
      </c>
      <c r="C30" s="326">
        <v>12</v>
      </c>
      <c r="D30" s="327" t="s">
        <v>95</v>
      </c>
      <c r="E30" s="327" t="s">
        <v>96</v>
      </c>
      <c r="F30" s="191">
        <v>41228</v>
      </c>
      <c r="G30" s="123">
        <v>0</v>
      </c>
      <c r="H30" s="227"/>
      <c r="I30" s="229" t="str">
        <f t="shared" si="0"/>
        <v/>
      </c>
      <c r="J30" s="195" t="s">
        <v>69</v>
      </c>
      <c r="K30" s="193"/>
      <c r="L30" s="194"/>
      <c r="M30" s="319"/>
      <c r="N30" s="162" t="str">
        <f t="shared" si="1"/>
        <v/>
      </c>
      <c r="O30" s="225" t="str">
        <f t="shared" si="2"/>
        <v>Not Due</v>
      </c>
      <c r="P30" s="31" t="str">
        <f t="shared" si="3"/>
        <v/>
      </c>
    </row>
    <row r="31" spans="1:18" ht="51" customHeight="1">
      <c r="B31" s="326">
        <v>13</v>
      </c>
      <c r="C31" s="326">
        <v>13</v>
      </c>
      <c r="D31" s="327" t="s">
        <v>97</v>
      </c>
      <c r="E31" s="327" t="s">
        <v>98</v>
      </c>
      <c r="F31" s="191">
        <v>41258</v>
      </c>
      <c r="G31" s="123">
        <v>0</v>
      </c>
      <c r="H31" s="227"/>
      <c r="I31" s="229" t="str">
        <f t="shared" si="0"/>
        <v/>
      </c>
      <c r="J31" s="195"/>
      <c r="K31" s="193" t="s">
        <v>69</v>
      </c>
      <c r="L31" s="194"/>
      <c r="M31" s="319"/>
      <c r="N31" s="162" t="str">
        <f t="shared" si="1"/>
        <v/>
      </c>
      <c r="O31" s="225" t="str">
        <f t="shared" si="2"/>
        <v>Not Due</v>
      </c>
      <c r="P31" s="31" t="str">
        <f t="shared" si="3"/>
        <v/>
      </c>
      <c r="Q31" s="4"/>
      <c r="R31" s="4"/>
    </row>
    <row r="32" spans="1:18" ht="38.25" customHeight="1">
      <c r="B32" s="326">
        <v>14</v>
      </c>
      <c r="C32" s="326">
        <v>14</v>
      </c>
      <c r="D32" s="327" t="s">
        <v>99</v>
      </c>
      <c r="E32" s="327" t="s">
        <v>100</v>
      </c>
      <c r="F32" s="191">
        <v>41258</v>
      </c>
      <c r="G32" s="123">
        <v>50</v>
      </c>
      <c r="H32" s="227"/>
      <c r="I32" s="229" t="str">
        <f t="shared" si="0"/>
        <v/>
      </c>
      <c r="J32" s="195"/>
      <c r="K32" s="193" t="s">
        <v>69</v>
      </c>
      <c r="L32" s="194"/>
      <c r="M32" s="386" t="s">
        <v>332</v>
      </c>
      <c r="N32" s="162" t="str">
        <f t="shared" si="1"/>
        <v/>
      </c>
      <c r="O32" s="225" t="str">
        <f t="shared" si="2"/>
        <v>Not Due</v>
      </c>
      <c r="P32" s="31" t="str">
        <f t="shared" si="3"/>
        <v/>
      </c>
      <c r="Q32" s="4"/>
      <c r="R32" s="4"/>
    </row>
    <row r="33" spans="2:18" ht="51" customHeight="1">
      <c r="B33" s="326">
        <v>15</v>
      </c>
      <c r="C33" s="326">
        <v>15</v>
      </c>
      <c r="D33" s="327" t="s">
        <v>101</v>
      </c>
      <c r="E33" s="327" t="s">
        <v>102</v>
      </c>
      <c r="F33" s="191">
        <v>41333</v>
      </c>
      <c r="G33" s="123">
        <v>0</v>
      </c>
      <c r="H33" s="227"/>
      <c r="I33" s="229" t="str">
        <f t="shared" si="0"/>
        <v/>
      </c>
      <c r="J33" s="195"/>
      <c r="K33" s="193" t="s">
        <v>69</v>
      </c>
      <c r="L33" s="194"/>
      <c r="M33" s="319"/>
      <c r="N33" s="162" t="str">
        <f t="shared" si="1"/>
        <v/>
      </c>
      <c r="O33" s="225" t="str">
        <f t="shared" si="2"/>
        <v>Not Due</v>
      </c>
      <c r="P33" s="31" t="str">
        <f t="shared" si="3"/>
        <v/>
      </c>
      <c r="Q33" s="4"/>
      <c r="R33" s="4"/>
    </row>
    <row r="34" spans="2:18" s="5" customFormat="1" ht="38.25" customHeight="1">
      <c r="B34" s="326">
        <v>16</v>
      </c>
      <c r="C34" s="326">
        <v>16</v>
      </c>
      <c r="D34" s="327" t="s">
        <v>103</v>
      </c>
      <c r="E34" s="327" t="s">
        <v>104</v>
      </c>
      <c r="F34" s="191">
        <v>41333</v>
      </c>
      <c r="G34" s="123">
        <v>0</v>
      </c>
      <c r="H34" s="227"/>
      <c r="I34" s="229" t="str">
        <f t="shared" si="0"/>
        <v/>
      </c>
      <c r="J34" s="195" t="s">
        <v>69</v>
      </c>
      <c r="K34" s="193"/>
      <c r="L34" s="194"/>
      <c r="M34" s="319"/>
      <c r="N34" s="162" t="str">
        <f t="shared" si="1"/>
        <v/>
      </c>
      <c r="O34" s="225" t="str">
        <f t="shared" si="2"/>
        <v>Not Due</v>
      </c>
      <c r="P34" s="31" t="str">
        <f t="shared" si="3"/>
        <v/>
      </c>
    </row>
    <row r="35" spans="2:18" s="5" customFormat="1" ht="51" customHeight="1">
      <c r="B35" s="326">
        <v>17</v>
      </c>
      <c r="C35" s="326">
        <v>17</v>
      </c>
      <c r="D35" s="327" t="s">
        <v>105</v>
      </c>
      <c r="E35" s="327" t="s">
        <v>106</v>
      </c>
      <c r="F35" s="191">
        <v>41547</v>
      </c>
      <c r="G35" s="123">
        <v>0</v>
      </c>
      <c r="H35" s="227"/>
      <c r="I35" s="229" t="str">
        <f t="shared" si="0"/>
        <v/>
      </c>
      <c r="J35" s="195" t="s">
        <v>69</v>
      </c>
      <c r="K35" s="193"/>
      <c r="L35" s="194"/>
      <c r="M35" s="319"/>
      <c r="N35" s="162" t="str">
        <f t="shared" si="1"/>
        <v/>
      </c>
      <c r="O35" s="225" t="str">
        <f t="shared" si="2"/>
        <v>Not Due</v>
      </c>
      <c r="P35" s="31" t="str">
        <f t="shared" si="3"/>
        <v/>
      </c>
    </row>
    <row r="36" spans="2:18" s="5" customFormat="1" ht="25.5" customHeight="1">
      <c r="B36" s="326">
        <v>18</v>
      </c>
      <c r="C36" s="326">
        <v>18</v>
      </c>
      <c r="D36" s="327" t="s">
        <v>107</v>
      </c>
      <c r="E36" s="327" t="s">
        <v>108</v>
      </c>
      <c r="F36" s="191">
        <v>41820</v>
      </c>
      <c r="G36" s="123">
        <v>0</v>
      </c>
      <c r="H36" s="227"/>
      <c r="I36" s="229" t="str">
        <f t="shared" si="0"/>
        <v/>
      </c>
      <c r="J36" s="195"/>
      <c r="K36" s="193"/>
      <c r="L36" s="194"/>
      <c r="M36" s="319"/>
      <c r="N36" s="162" t="str">
        <f t="shared" si="1"/>
        <v/>
      </c>
      <c r="O36" s="225" t="str">
        <f t="shared" si="2"/>
        <v>Not Due</v>
      </c>
      <c r="P36" s="31" t="str">
        <f t="shared" si="3"/>
        <v/>
      </c>
    </row>
    <row r="37" spans="2:18">
      <c r="B37" s="66"/>
      <c r="C37" s="66"/>
      <c r="D37" s="66"/>
      <c r="E37" s="66"/>
      <c r="F37" s="66"/>
      <c r="G37" s="66"/>
      <c r="H37" s="66"/>
      <c r="I37" s="26" t="s">
        <v>109</v>
      </c>
      <c r="J37" s="66"/>
      <c r="K37" s="66"/>
      <c r="L37" s="66"/>
      <c r="M37" s="66"/>
      <c r="N37" s="66"/>
      <c r="O37" s="226" t="s">
        <v>110</v>
      </c>
      <c r="P37" s="226" t="str">
        <f>IF(COUNTIF(P19:P36,"RED")&gt;0,"RED",IF(COUNTIF(P19:P36,"AMBER")&gt;0,"AMBER","GREEN"))</f>
        <v>AMBER</v>
      </c>
      <c r="Q37" s="4"/>
      <c r="R37" s="4"/>
    </row>
    <row r="38" spans="2:18">
      <c r="B38" s="66"/>
      <c r="C38" s="66"/>
      <c r="D38" s="66"/>
      <c r="E38" s="66"/>
      <c r="F38" s="62"/>
      <c r="G38" s="66"/>
      <c r="H38" s="66"/>
      <c r="I38" s="27">
        <f>IFERROR(AVERAGE(I19:I36),"")</f>
        <v>-0.8571428571428571</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1" customHeight="1">
      <c r="B40" s="368" t="s">
        <v>32</v>
      </c>
      <c r="C40" s="368"/>
      <c r="D40" s="368"/>
      <c r="E40" s="368"/>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6566" priority="1">
      <formula>$O19="NOT COMPLETE"</formula>
    </cfRule>
  </conditionalFormatting>
  <conditionalFormatting sqref="N20">
    <cfRule type="expression" dxfId="6565" priority="2">
      <formula>$O19="NOT COMPLETE"</formula>
    </cfRule>
  </conditionalFormatting>
  <conditionalFormatting sqref="N21">
    <cfRule type="expression" dxfId="6564" priority="3">
      <formula>$O19="NOT COMPLETE"</formula>
    </cfRule>
  </conditionalFormatting>
  <conditionalFormatting sqref="N22">
    <cfRule type="expression" dxfId="6563" priority="4">
      <formula>$O19="NOT COMPLETE"</formula>
    </cfRule>
  </conditionalFormatting>
  <conditionalFormatting sqref="N23">
    <cfRule type="expression" dxfId="6562" priority="5">
      <formula>$O19="NOT COMPLETE"</formula>
    </cfRule>
  </conditionalFormatting>
  <conditionalFormatting sqref="N24">
    <cfRule type="expression" dxfId="6561" priority="6">
      <formula>$O19="NOT COMPLETE"</formula>
    </cfRule>
  </conditionalFormatting>
  <conditionalFormatting sqref="N25">
    <cfRule type="expression" dxfId="6560" priority="7">
      <formula>$O19="NOT COMPLETE"</formula>
    </cfRule>
  </conditionalFormatting>
  <conditionalFormatting sqref="N26">
    <cfRule type="expression" dxfId="6559" priority="8">
      <formula>$O19="NOT COMPLETE"</formula>
    </cfRule>
  </conditionalFormatting>
  <conditionalFormatting sqref="N27">
    <cfRule type="expression" dxfId="6558" priority="9">
      <formula>$O19="NOT COMPLETE"</formula>
    </cfRule>
  </conditionalFormatting>
  <conditionalFormatting sqref="N28">
    <cfRule type="expression" dxfId="6557" priority="10">
      <formula>$O19="NOT COMPLETE"</formula>
    </cfRule>
  </conditionalFormatting>
  <conditionalFormatting sqref="N29">
    <cfRule type="expression" dxfId="6556" priority="11">
      <formula>$O19="NOT COMPLETE"</formula>
    </cfRule>
  </conditionalFormatting>
  <conditionalFormatting sqref="N30">
    <cfRule type="expression" dxfId="6555" priority="12">
      <formula>$O19="NOT COMPLETE"</formula>
    </cfRule>
  </conditionalFormatting>
  <conditionalFormatting sqref="N31">
    <cfRule type="expression" dxfId="6554" priority="13">
      <formula>$O19="NOT COMPLETE"</formula>
    </cfRule>
  </conditionalFormatting>
  <conditionalFormatting sqref="N32">
    <cfRule type="expression" dxfId="6553" priority="14">
      <formula>$O19="NOT COMPLETE"</formula>
    </cfRule>
  </conditionalFormatting>
  <conditionalFormatting sqref="N33">
    <cfRule type="expression" dxfId="6552" priority="15">
      <formula>$O19="NOT COMPLETE"</formula>
    </cfRule>
  </conditionalFormatting>
  <conditionalFormatting sqref="N34">
    <cfRule type="expression" dxfId="6551" priority="16">
      <formula>$O19="NOT COMPLETE"</formula>
    </cfRule>
  </conditionalFormatting>
  <conditionalFormatting sqref="N35">
    <cfRule type="expression" dxfId="6550" priority="17">
      <formula>$O19="NOT COMPLETE"</formula>
    </cfRule>
  </conditionalFormatting>
  <conditionalFormatting sqref="N36">
    <cfRule type="expression" dxfId="6549" priority="18">
      <formula>$O19="NOT COMPLETE"</formula>
    </cfRule>
  </conditionalFormatting>
  <conditionalFormatting sqref="B15">
    <cfRule type="cellIs" dxfId="6548" priority="19" operator="equal">
      <formula>"AMBER"</formula>
    </cfRule>
  </conditionalFormatting>
  <conditionalFormatting sqref="B15">
    <cfRule type="cellIs" dxfId="6547" priority="20" operator="equal">
      <formula>"RED"</formula>
    </cfRule>
  </conditionalFormatting>
  <conditionalFormatting sqref="B15">
    <cfRule type="cellIs" dxfId="6546" priority="21" operator="equal">
      <formula>"GREEN"</formula>
    </cfRule>
  </conditionalFormatting>
  <conditionalFormatting sqref="B16">
    <cfRule type="cellIs" dxfId="6545" priority="22" operator="equal">
      <formula>"AMBER"</formula>
    </cfRule>
  </conditionalFormatting>
  <conditionalFormatting sqref="B16">
    <cfRule type="cellIs" dxfId="6544" priority="23" operator="equal">
      <formula>"RED"</formula>
    </cfRule>
  </conditionalFormatting>
  <conditionalFormatting sqref="B16">
    <cfRule type="cellIs" dxfId="6543" priority="24" operator="equal">
      <formula>"GREEN"</formula>
    </cfRule>
  </conditionalFormatting>
  <conditionalFormatting sqref="B17">
    <cfRule type="cellIs" dxfId="6542" priority="25" operator="equal">
      <formula>"AMBER"</formula>
    </cfRule>
  </conditionalFormatting>
  <conditionalFormatting sqref="B17">
    <cfRule type="cellIs" dxfId="6541" priority="26" operator="equal">
      <formula>"RED"</formula>
    </cfRule>
  </conditionalFormatting>
  <conditionalFormatting sqref="B17">
    <cfRule type="cellIs" dxfId="6540" priority="27" operator="equal">
      <formula>"GREEN"</formula>
    </cfRule>
  </conditionalFormatting>
  <conditionalFormatting sqref="B18">
    <cfRule type="cellIs" dxfId="6539" priority="28" operator="equal">
      <formula>"AMBER"</formula>
    </cfRule>
  </conditionalFormatting>
  <conditionalFormatting sqref="B18">
    <cfRule type="cellIs" dxfId="6538" priority="29" operator="equal">
      <formula>"RED"</formula>
    </cfRule>
  </conditionalFormatting>
  <conditionalFormatting sqref="B18">
    <cfRule type="cellIs" dxfId="6537" priority="30" operator="equal">
      <formula>"GREEN"</formula>
    </cfRule>
  </conditionalFormatting>
  <conditionalFormatting sqref="C15">
    <cfRule type="cellIs" dxfId="6536" priority="31" operator="equal">
      <formula>"AMBER"</formula>
    </cfRule>
  </conditionalFormatting>
  <conditionalFormatting sqref="C15">
    <cfRule type="cellIs" dxfId="6535" priority="32" operator="equal">
      <formula>"RED"</formula>
    </cfRule>
  </conditionalFormatting>
  <conditionalFormatting sqref="C15">
    <cfRule type="cellIs" dxfId="6534" priority="33" operator="equal">
      <formula>"GREEN"</formula>
    </cfRule>
  </conditionalFormatting>
  <conditionalFormatting sqref="C16">
    <cfRule type="cellIs" dxfId="6533" priority="34" operator="equal">
      <formula>"AMBER"</formula>
    </cfRule>
  </conditionalFormatting>
  <conditionalFormatting sqref="C16">
    <cfRule type="cellIs" dxfId="6532" priority="35" operator="equal">
      <formula>"RED"</formula>
    </cfRule>
  </conditionalFormatting>
  <conditionalFormatting sqref="C16">
    <cfRule type="cellIs" dxfId="6531" priority="36" operator="equal">
      <formula>"GREEN"</formula>
    </cfRule>
  </conditionalFormatting>
  <conditionalFormatting sqref="C17">
    <cfRule type="cellIs" dxfId="6530" priority="37" operator="equal">
      <formula>"AMBER"</formula>
    </cfRule>
  </conditionalFormatting>
  <conditionalFormatting sqref="C17">
    <cfRule type="cellIs" dxfId="6529" priority="38" operator="equal">
      <formula>"RED"</formula>
    </cfRule>
  </conditionalFormatting>
  <conditionalFormatting sqref="C17">
    <cfRule type="cellIs" dxfId="6528" priority="39" operator="equal">
      <formula>"GREEN"</formula>
    </cfRule>
  </conditionalFormatting>
  <conditionalFormatting sqref="C18">
    <cfRule type="cellIs" dxfId="6527" priority="40" operator="equal">
      <formula>"AMBER"</formula>
    </cfRule>
  </conditionalFormatting>
  <conditionalFormatting sqref="C18">
    <cfRule type="cellIs" dxfId="6526" priority="41" operator="equal">
      <formula>"RED"</formula>
    </cfRule>
  </conditionalFormatting>
  <conditionalFormatting sqref="C18">
    <cfRule type="cellIs" dxfId="6525" priority="42" operator="equal">
      <formula>"GREEN"</formula>
    </cfRule>
  </conditionalFormatting>
  <conditionalFormatting sqref="D15">
    <cfRule type="cellIs" dxfId="6524" priority="43" operator="equal">
      <formula>"AMBER"</formula>
    </cfRule>
  </conditionalFormatting>
  <conditionalFormatting sqref="D15">
    <cfRule type="cellIs" dxfId="6523" priority="44" operator="equal">
      <formula>"RED"</formula>
    </cfRule>
  </conditionalFormatting>
  <conditionalFormatting sqref="D15">
    <cfRule type="cellIs" dxfId="6522" priority="45" operator="equal">
      <formula>"GREEN"</formula>
    </cfRule>
  </conditionalFormatting>
  <conditionalFormatting sqref="D16">
    <cfRule type="cellIs" dxfId="6521" priority="46" operator="equal">
      <formula>"AMBER"</formula>
    </cfRule>
  </conditionalFormatting>
  <conditionalFormatting sqref="D16">
    <cfRule type="cellIs" dxfId="6520" priority="47" operator="equal">
      <formula>"RED"</formula>
    </cfRule>
  </conditionalFormatting>
  <conditionalFormatting sqref="D16">
    <cfRule type="cellIs" dxfId="6519" priority="48" operator="equal">
      <formula>"GREEN"</formula>
    </cfRule>
  </conditionalFormatting>
  <conditionalFormatting sqref="D17">
    <cfRule type="cellIs" dxfId="6518" priority="49" operator="equal">
      <formula>"AMBER"</formula>
    </cfRule>
  </conditionalFormatting>
  <conditionalFormatting sqref="D17">
    <cfRule type="cellIs" dxfId="6517" priority="50" operator="equal">
      <formula>"RED"</formula>
    </cfRule>
  </conditionalFormatting>
  <conditionalFormatting sqref="D17">
    <cfRule type="cellIs" dxfId="6516" priority="51" operator="equal">
      <formula>"GREEN"</formula>
    </cfRule>
  </conditionalFormatting>
  <conditionalFormatting sqref="D18">
    <cfRule type="cellIs" dxfId="6515" priority="52" operator="equal">
      <formula>"AMBER"</formula>
    </cfRule>
  </conditionalFormatting>
  <conditionalFormatting sqref="D18">
    <cfRule type="cellIs" dxfId="6514" priority="53" operator="equal">
      <formula>"RED"</formula>
    </cfRule>
  </conditionalFormatting>
  <conditionalFormatting sqref="D18">
    <cfRule type="cellIs" dxfId="6513" priority="54" operator="equal">
      <formula>"GREEN"</formula>
    </cfRule>
  </conditionalFormatting>
  <conditionalFormatting sqref="E15">
    <cfRule type="cellIs" dxfId="6512" priority="55" operator="equal">
      <formula>"AMBER"</formula>
    </cfRule>
  </conditionalFormatting>
  <conditionalFormatting sqref="E15">
    <cfRule type="cellIs" dxfId="6511" priority="56" operator="equal">
      <formula>"RED"</formula>
    </cfRule>
  </conditionalFormatting>
  <conditionalFormatting sqref="E15">
    <cfRule type="cellIs" dxfId="6510" priority="57" operator="equal">
      <formula>"GREEN"</formula>
    </cfRule>
  </conditionalFormatting>
  <conditionalFormatting sqref="E16">
    <cfRule type="cellIs" dxfId="6509" priority="58" operator="equal">
      <formula>"AMBER"</formula>
    </cfRule>
  </conditionalFormatting>
  <conditionalFormatting sqref="E16">
    <cfRule type="cellIs" dxfId="6508" priority="59" operator="equal">
      <formula>"RED"</formula>
    </cfRule>
  </conditionalFormatting>
  <conditionalFormatting sqref="E16">
    <cfRule type="cellIs" dxfId="6507" priority="60" operator="equal">
      <formula>"GREEN"</formula>
    </cfRule>
  </conditionalFormatting>
  <conditionalFormatting sqref="E17">
    <cfRule type="cellIs" dxfId="6506" priority="61" operator="equal">
      <formula>"AMBER"</formula>
    </cfRule>
  </conditionalFormatting>
  <conditionalFormatting sqref="E17">
    <cfRule type="cellIs" dxfId="6505" priority="62" operator="equal">
      <formula>"RED"</formula>
    </cfRule>
  </conditionalFormatting>
  <conditionalFormatting sqref="E17">
    <cfRule type="cellIs" dxfId="6504" priority="63" operator="equal">
      <formula>"GREEN"</formula>
    </cfRule>
  </conditionalFormatting>
  <conditionalFormatting sqref="E18">
    <cfRule type="cellIs" dxfId="6503" priority="64" operator="equal">
      <formula>"AMBER"</formula>
    </cfRule>
  </conditionalFormatting>
  <conditionalFormatting sqref="E18">
    <cfRule type="cellIs" dxfId="6502" priority="65" operator="equal">
      <formula>"RED"</formula>
    </cfRule>
  </conditionalFormatting>
  <conditionalFormatting sqref="E18">
    <cfRule type="cellIs" dxfId="6501" priority="66" operator="equal">
      <formula>"GREEN"</formula>
    </cfRule>
  </conditionalFormatting>
  <conditionalFormatting sqref="F15">
    <cfRule type="cellIs" dxfId="6500" priority="67" operator="equal">
      <formula>"AMBER"</formula>
    </cfRule>
  </conditionalFormatting>
  <conditionalFormatting sqref="F15">
    <cfRule type="cellIs" dxfId="6499" priority="68" operator="equal">
      <formula>"RED"</formula>
    </cfRule>
  </conditionalFormatting>
  <conditionalFormatting sqref="F15">
    <cfRule type="cellIs" dxfId="6498" priority="69" operator="equal">
      <formula>"GREEN"</formula>
    </cfRule>
  </conditionalFormatting>
  <conditionalFormatting sqref="F16">
    <cfRule type="cellIs" dxfId="6497" priority="70" operator="equal">
      <formula>"AMBER"</formula>
    </cfRule>
  </conditionalFormatting>
  <conditionalFormatting sqref="F16">
    <cfRule type="cellIs" dxfId="6496" priority="71" operator="equal">
      <formula>"RED"</formula>
    </cfRule>
  </conditionalFormatting>
  <conditionalFormatting sqref="F16">
    <cfRule type="cellIs" dxfId="6495" priority="72" operator="equal">
      <formula>"GREEN"</formula>
    </cfRule>
  </conditionalFormatting>
  <conditionalFormatting sqref="F17">
    <cfRule type="cellIs" dxfId="6494" priority="73" operator="equal">
      <formula>"AMBER"</formula>
    </cfRule>
  </conditionalFormatting>
  <conditionalFormatting sqref="F17">
    <cfRule type="cellIs" dxfId="6493" priority="74" operator="equal">
      <formula>"RED"</formula>
    </cfRule>
  </conditionalFormatting>
  <conditionalFormatting sqref="F17">
    <cfRule type="cellIs" dxfId="6492" priority="75" operator="equal">
      <formula>"GREEN"</formula>
    </cfRule>
  </conditionalFormatting>
  <conditionalFormatting sqref="F18">
    <cfRule type="cellIs" dxfId="6491" priority="76" operator="equal">
      <formula>"AMBER"</formula>
    </cfRule>
  </conditionalFormatting>
  <conditionalFormatting sqref="F18">
    <cfRule type="cellIs" dxfId="6490" priority="77" operator="equal">
      <formula>"RED"</formula>
    </cfRule>
  </conditionalFormatting>
  <conditionalFormatting sqref="F18">
    <cfRule type="cellIs" dxfId="6489" priority="78" operator="equal">
      <formula>"GREEN"</formula>
    </cfRule>
  </conditionalFormatting>
  <conditionalFormatting sqref="G15">
    <cfRule type="cellIs" dxfId="6488" priority="79" operator="equal">
      <formula>"AMBER"</formula>
    </cfRule>
  </conditionalFormatting>
  <conditionalFormatting sqref="G15">
    <cfRule type="cellIs" dxfId="6487" priority="80" operator="equal">
      <formula>"RED"</formula>
    </cfRule>
  </conditionalFormatting>
  <conditionalFormatting sqref="G15">
    <cfRule type="cellIs" dxfId="6486" priority="81" operator="equal">
      <formula>"GREEN"</formula>
    </cfRule>
  </conditionalFormatting>
  <conditionalFormatting sqref="G16">
    <cfRule type="cellIs" dxfId="6485" priority="82" operator="equal">
      <formula>"AMBER"</formula>
    </cfRule>
  </conditionalFormatting>
  <conditionalFormatting sqref="G16">
    <cfRule type="cellIs" dxfId="6484" priority="83" operator="equal">
      <formula>"RED"</formula>
    </cfRule>
  </conditionalFormatting>
  <conditionalFormatting sqref="G16">
    <cfRule type="cellIs" dxfId="6483" priority="84" operator="equal">
      <formula>"GREEN"</formula>
    </cfRule>
  </conditionalFormatting>
  <conditionalFormatting sqref="G17">
    <cfRule type="cellIs" dxfId="6482" priority="85" operator="equal">
      <formula>"AMBER"</formula>
    </cfRule>
  </conditionalFormatting>
  <conditionalFormatting sqref="G17">
    <cfRule type="cellIs" dxfId="6481" priority="86" operator="equal">
      <formula>"RED"</formula>
    </cfRule>
  </conditionalFormatting>
  <conditionalFormatting sqref="G17">
    <cfRule type="cellIs" dxfId="6480" priority="87" operator="equal">
      <formula>"GREEN"</formula>
    </cfRule>
  </conditionalFormatting>
  <conditionalFormatting sqref="G18">
    <cfRule type="cellIs" dxfId="6479" priority="88" operator="equal">
      <formula>"AMBER"</formula>
    </cfRule>
  </conditionalFormatting>
  <conditionalFormatting sqref="G18">
    <cfRule type="cellIs" dxfId="6478" priority="89" operator="equal">
      <formula>"RED"</formula>
    </cfRule>
  </conditionalFormatting>
  <conditionalFormatting sqref="G18">
    <cfRule type="cellIs" dxfId="6477" priority="90" operator="equal">
      <formula>"GREEN"</formula>
    </cfRule>
  </conditionalFormatting>
  <conditionalFormatting sqref="H15">
    <cfRule type="cellIs" dxfId="6476" priority="91" operator="equal">
      <formula>"AMBER"</formula>
    </cfRule>
  </conditionalFormatting>
  <conditionalFormatting sqref="H15">
    <cfRule type="cellIs" dxfId="6475" priority="92" operator="equal">
      <formula>"RED"</formula>
    </cfRule>
  </conditionalFormatting>
  <conditionalFormatting sqref="H15">
    <cfRule type="cellIs" dxfId="6474" priority="93" operator="equal">
      <formula>"GREEN"</formula>
    </cfRule>
  </conditionalFormatting>
  <conditionalFormatting sqref="H16">
    <cfRule type="cellIs" dxfId="6473" priority="94" operator="equal">
      <formula>"AMBER"</formula>
    </cfRule>
  </conditionalFormatting>
  <conditionalFormatting sqref="H16">
    <cfRule type="cellIs" dxfId="6472" priority="95" operator="equal">
      <formula>"RED"</formula>
    </cfRule>
  </conditionalFormatting>
  <conditionalFormatting sqref="H16">
    <cfRule type="cellIs" dxfId="6471" priority="96" operator="equal">
      <formula>"GREEN"</formula>
    </cfRule>
  </conditionalFormatting>
  <conditionalFormatting sqref="H17">
    <cfRule type="cellIs" dxfId="6470" priority="97" operator="equal">
      <formula>"AMBER"</formula>
    </cfRule>
  </conditionalFormatting>
  <conditionalFormatting sqref="H17">
    <cfRule type="cellIs" dxfId="6469" priority="98" operator="equal">
      <formula>"RED"</formula>
    </cfRule>
  </conditionalFormatting>
  <conditionalFormatting sqref="H17">
    <cfRule type="cellIs" dxfId="6468" priority="99" operator="equal">
      <formula>"GREEN"</formula>
    </cfRule>
  </conditionalFormatting>
  <conditionalFormatting sqref="H18">
    <cfRule type="cellIs" dxfId="6467" priority="100" operator="equal">
      <formula>"AMBER"</formula>
    </cfRule>
  </conditionalFormatting>
  <conditionalFormatting sqref="H18">
    <cfRule type="cellIs" dxfId="6466" priority="101" operator="equal">
      <formula>"RED"</formula>
    </cfRule>
  </conditionalFormatting>
  <conditionalFormatting sqref="H18">
    <cfRule type="cellIs" dxfId="6465" priority="102" operator="equal">
      <formula>"GREEN"</formula>
    </cfRule>
  </conditionalFormatting>
  <conditionalFormatting sqref="I15">
    <cfRule type="cellIs" dxfId="6464" priority="103" operator="equal">
      <formula>"AMBER"</formula>
    </cfRule>
  </conditionalFormatting>
  <conditionalFormatting sqref="I15">
    <cfRule type="cellIs" dxfId="6463" priority="104" operator="equal">
      <formula>"RED"</formula>
    </cfRule>
  </conditionalFormatting>
  <conditionalFormatting sqref="I15">
    <cfRule type="cellIs" dxfId="6462" priority="105" operator="equal">
      <formula>"GREEN"</formula>
    </cfRule>
  </conditionalFormatting>
  <conditionalFormatting sqref="I16">
    <cfRule type="cellIs" dxfId="6461" priority="106" operator="equal">
      <formula>"AMBER"</formula>
    </cfRule>
  </conditionalFormatting>
  <conditionalFormatting sqref="I16">
    <cfRule type="cellIs" dxfId="6460" priority="107" operator="equal">
      <formula>"RED"</formula>
    </cfRule>
  </conditionalFormatting>
  <conditionalFormatting sqref="I16">
    <cfRule type="cellIs" dxfId="6459" priority="108" operator="equal">
      <formula>"GREEN"</formula>
    </cfRule>
  </conditionalFormatting>
  <conditionalFormatting sqref="I17">
    <cfRule type="cellIs" dxfId="6458" priority="109" operator="equal">
      <formula>"AMBER"</formula>
    </cfRule>
  </conditionalFormatting>
  <conditionalFormatting sqref="I17">
    <cfRule type="cellIs" dxfId="6457" priority="110" operator="equal">
      <formula>"RED"</formula>
    </cfRule>
  </conditionalFormatting>
  <conditionalFormatting sqref="I17">
    <cfRule type="cellIs" dxfId="6456" priority="111" operator="equal">
      <formula>"GREEN"</formula>
    </cfRule>
  </conditionalFormatting>
  <conditionalFormatting sqref="I18">
    <cfRule type="cellIs" dxfId="6455" priority="112" operator="equal">
      <formula>"AMBER"</formula>
    </cfRule>
  </conditionalFormatting>
  <conditionalFormatting sqref="I18">
    <cfRule type="cellIs" dxfId="6454" priority="113" operator="equal">
      <formula>"RED"</formula>
    </cfRule>
  </conditionalFormatting>
  <conditionalFormatting sqref="I18">
    <cfRule type="cellIs" dxfId="6453" priority="114" operator="equal">
      <formula>"GREEN"</formula>
    </cfRule>
  </conditionalFormatting>
  <conditionalFormatting sqref="J15">
    <cfRule type="cellIs" dxfId="6452" priority="115" operator="equal">
      <formula>"AMBER"</formula>
    </cfRule>
  </conditionalFormatting>
  <conditionalFormatting sqref="J15">
    <cfRule type="cellIs" dxfId="6451" priority="116" operator="equal">
      <formula>"RED"</formula>
    </cfRule>
  </conditionalFormatting>
  <conditionalFormatting sqref="J15">
    <cfRule type="cellIs" dxfId="6450" priority="117" operator="equal">
      <formula>"GREEN"</formula>
    </cfRule>
  </conditionalFormatting>
  <conditionalFormatting sqref="J16">
    <cfRule type="cellIs" dxfId="6449" priority="118" operator="equal">
      <formula>"AMBER"</formula>
    </cfRule>
  </conditionalFormatting>
  <conditionalFormatting sqref="J16">
    <cfRule type="cellIs" dxfId="6448" priority="119" operator="equal">
      <formula>"RED"</formula>
    </cfRule>
  </conditionalFormatting>
  <conditionalFormatting sqref="J16">
    <cfRule type="cellIs" dxfId="6447" priority="120" operator="equal">
      <formula>"GREEN"</formula>
    </cfRule>
  </conditionalFormatting>
  <conditionalFormatting sqref="J17">
    <cfRule type="cellIs" dxfId="6446" priority="121" operator="equal">
      <formula>"AMBER"</formula>
    </cfRule>
  </conditionalFormatting>
  <conditionalFormatting sqref="J17">
    <cfRule type="cellIs" dxfId="6445" priority="122" operator="equal">
      <formula>"RED"</formula>
    </cfRule>
  </conditionalFormatting>
  <conditionalFormatting sqref="J17">
    <cfRule type="cellIs" dxfId="6444" priority="123" operator="equal">
      <formula>"GREEN"</formula>
    </cfRule>
  </conditionalFormatting>
  <conditionalFormatting sqref="J18">
    <cfRule type="cellIs" dxfId="6443" priority="124" operator="equal">
      <formula>"AMBER"</formula>
    </cfRule>
  </conditionalFormatting>
  <conditionalFormatting sqref="J18">
    <cfRule type="cellIs" dxfId="6442" priority="125" operator="equal">
      <formula>"RED"</formula>
    </cfRule>
  </conditionalFormatting>
  <conditionalFormatting sqref="J18">
    <cfRule type="cellIs" dxfId="6441" priority="126" operator="equal">
      <formula>"GREEN"</formula>
    </cfRule>
  </conditionalFormatting>
  <conditionalFormatting sqref="E12">
    <cfRule type="cellIs" dxfId="6440" priority="127" operator="equal">
      <formula>"AMBER"</formula>
    </cfRule>
  </conditionalFormatting>
  <conditionalFormatting sqref="E12">
    <cfRule type="cellIs" dxfId="6439" priority="128" operator="equal">
      <formula>"RED"</formula>
    </cfRule>
  </conditionalFormatting>
  <conditionalFormatting sqref="E12">
    <cfRule type="cellIs" dxfId="6438" priority="129" operator="equal">
      <formula>"GREEN"</formula>
    </cfRule>
  </conditionalFormatting>
  <conditionalFormatting sqref="E13">
    <cfRule type="cellIs" dxfId="6437" priority="130" operator="equal">
      <formula>"AMBER"</formula>
    </cfRule>
  </conditionalFormatting>
  <conditionalFormatting sqref="E13">
    <cfRule type="cellIs" dxfId="6436" priority="131" operator="equal">
      <formula>"RED"</formula>
    </cfRule>
  </conditionalFormatting>
  <conditionalFormatting sqref="E13">
    <cfRule type="cellIs" dxfId="6435" priority="132" operator="equal">
      <formula>"GREEN"</formula>
    </cfRule>
  </conditionalFormatting>
  <conditionalFormatting sqref="E14">
    <cfRule type="cellIs" dxfId="6434" priority="133" operator="equal">
      <formula>"AMBER"</formula>
    </cfRule>
  </conditionalFormatting>
  <conditionalFormatting sqref="E14">
    <cfRule type="cellIs" dxfId="6433" priority="134" operator="equal">
      <formula>"RED"</formula>
    </cfRule>
  </conditionalFormatting>
  <conditionalFormatting sqref="E14">
    <cfRule type="cellIs" dxfId="6432" priority="135" operator="equal">
      <formula>"GREEN"</formula>
    </cfRule>
  </conditionalFormatting>
  <conditionalFormatting sqref="F12">
    <cfRule type="cellIs" dxfId="6431" priority="136" operator="equal">
      <formula>"AMBER"</formula>
    </cfRule>
  </conditionalFormatting>
  <conditionalFormatting sqref="F12">
    <cfRule type="cellIs" dxfId="6430" priority="137" operator="equal">
      <formula>"RED"</formula>
    </cfRule>
  </conditionalFormatting>
  <conditionalFormatting sqref="F12">
    <cfRule type="cellIs" dxfId="6429" priority="138" operator="equal">
      <formula>"GREEN"</formula>
    </cfRule>
  </conditionalFormatting>
  <conditionalFormatting sqref="F13">
    <cfRule type="cellIs" dxfId="6428" priority="139" operator="equal">
      <formula>"AMBER"</formula>
    </cfRule>
  </conditionalFormatting>
  <conditionalFormatting sqref="F13">
    <cfRule type="cellIs" dxfId="6427" priority="140" operator="equal">
      <formula>"RED"</formula>
    </cfRule>
  </conditionalFormatting>
  <conditionalFormatting sqref="F13">
    <cfRule type="cellIs" dxfId="6426" priority="141" operator="equal">
      <formula>"GREEN"</formula>
    </cfRule>
  </conditionalFormatting>
  <conditionalFormatting sqref="F14">
    <cfRule type="cellIs" dxfId="6425" priority="142" operator="equal">
      <formula>"AMBER"</formula>
    </cfRule>
  </conditionalFormatting>
  <conditionalFormatting sqref="F14">
    <cfRule type="cellIs" dxfId="6424" priority="143" operator="equal">
      <formula>"RED"</formula>
    </cfRule>
  </conditionalFormatting>
  <conditionalFormatting sqref="F14">
    <cfRule type="cellIs" dxfId="6423" priority="144" operator="equal">
      <formula>"GREEN"</formula>
    </cfRule>
  </conditionalFormatting>
  <conditionalFormatting sqref="G12">
    <cfRule type="cellIs" dxfId="6422" priority="145" operator="equal">
      <formula>"AMBER"</formula>
    </cfRule>
  </conditionalFormatting>
  <conditionalFormatting sqref="G12">
    <cfRule type="cellIs" dxfId="6421" priority="146" operator="equal">
      <formula>"RED"</formula>
    </cfRule>
  </conditionalFormatting>
  <conditionalFormatting sqref="G12">
    <cfRule type="cellIs" dxfId="6420" priority="147" operator="equal">
      <formula>"GREEN"</formula>
    </cfRule>
  </conditionalFormatting>
  <conditionalFormatting sqref="G13">
    <cfRule type="cellIs" dxfId="6419" priority="148" operator="equal">
      <formula>"AMBER"</formula>
    </cfRule>
  </conditionalFormatting>
  <conditionalFormatting sqref="G13">
    <cfRule type="cellIs" dxfId="6418" priority="149" operator="equal">
      <formula>"RED"</formula>
    </cfRule>
  </conditionalFormatting>
  <conditionalFormatting sqref="G13">
    <cfRule type="cellIs" dxfId="6417" priority="150" operator="equal">
      <formula>"GREEN"</formula>
    </cfRule>
  </conditionalFormatting>
  <conditionalFormatting sqref="G14">
    <cfRule type="cellIs" dxfId="6416" priority="151" operator="equal">
      <formula>"AMBER"</formula>
    </cfRule>
  </conditionalFormatting>
  <conditionalFormatting sqref="G14">
    <cfRule type="cellIs" dxfId="6415" priority="152" operator="equal">
      <formula>"RED"</formula>
    </cfRule>
  </conditionalFormatting>
  <conditionalFormatting sqref="G14">
    <cfRule type="cellIs" dxfId="6414" priority="153" operator="equal">
      <formula>"GREEN"</formula>
    </cfRule>
  </conditionalFormatting>
  <conditionalFormatting sqref="H12">
    <cfRule type="cellIs" dxfId="6413" priority="154" operator="equal">
      <formula>"AMBER"</formula>
    </cfRule>
  </conditionalFormatting>
  <conditionalFormatting sqref="H12">
    <cfRule type="cellIs" dxfId="6412" priority="155" operator="equal">
      <formula>"RED"</formula>
    </cfRule>
  </conditionalFormatting>
  <conditionalFormatting sqref="H12">
    <cfRule type="cellIs" dxfId="6411" priority="156" operator="equal">
      <formula>"GREEN"</formula>
    </cfRule>
  </conditionalFormatting>
  <conditionalFormatting sqref="H13">
    <cfRule type="cellIs" dxfId="6410" priority="157" operator="equal">
      <formula>"AMBER"</formula>
    </cfRule>
  </conditionalFormatting>
  <conditionalFormatting sqref="H13">
    <cfRule type="cellIs" dxfId="6409" priority="158" operator="equal">
      <formula>"RED"</formula>
    </cfRule>
  </conditionalFormatting>
  <conditionalFormatting sqref="H13">
    <cfRule type="cellIs" dxfId="6408" priority="159" operator="equal">
      <formula>"GREEN"</formula>
    </cfRule>
  </conditionalFormatting>
  <conditionalFormatting sqref="H14">
    <cfRule type="cellIs" dxfId="6407" priority="160" operator="equal">
      <formula>"AMBER"</formula>
    </cfRule>
  </conditionalFormatting>
  <conditionalFormatting sqref="H14">
    <cfRule type="cellIs" dxfId="6406" priority="161" operator="equal">
      <formula>"RED"</formula>
    </cfRule>
  </conditionalFormatting>
  <conditionalFormatting sqref="H14">
    <cfRule type="cellIs" dxfId="6405" priority="162" operator="equal">
      <formula>"GREEN"</formula>
    </cfRule>
  </conditionalFormatting>
  <conditionalFormatting sqref="I12">
    <cfRule type="cellIs" dxfId="6404" priority="163" operator="equal">
      <formula>"AMBER"</formula>
    </cfRule>
  </conditionalFormatting>
  <conditionalFormatting sqref="I12">
    <cfRule type="cellIs" dxfId="6403" priority="164" operator="equal">
      <formula>"RED"</formula>
    </cfRule>
  </conditionalFormatting>
  <conditionalFormatting sqref="I12">
    <cfRule type="cellIs" dxfId="6402" priority="165" operator="equal">
      <formula>"GREEN"</formula>
    </cfRule>
  </conditionalFormatting>
  <conditionalFormatting sqref="I13">
    <cfRule type="cellIs" dxfId="6401" priority="166" operator="equal">
      <formula>"AMBER"</formula>
    </cfRule>
  </conditionalFormatting>
  <conditionalFormatting sqref="I13">
    <cfRule type="cellIs" dxfId="6400" priority="167" operator="equal">
      <formula>"RED"</formula>
    </cfRule>
  </conditionalFormatting>
  <conditionalFormatting sqref="I13">
    <cfRule type="cellIs" dxfId="6399" priority="168" operator="equal">
      <formula>"GREEN"</formula>
    </cfRule>
  </conditionalFormatting>
  <conditionalFormatting sqref="I14">
    <cfRule type="cellIs" dxfId="6398" priority="169" operator="equal">
      <formula>"AMBER"</formula>
    </cfRule>
  </conditionalFormatting>
  <conditionalFormatting sqref="I14">
    <cfRule type="cellIs" dxfId="6397" priority="170" operator="equal">
      <formula>"RED"</formula>
    </cfRule>
  </conditionalFormatting>
  <conditionalFormatting sqref="I14">
    <cfRule type="cellIs" dxfId="6396" priority="171" operator="equal">
      <formula>"GREEN"</formula>
    </cfRule>
  </conditionalFormatting>
  <conditionalFormatting sqref="J12">
    <cfRule type="cellIs" dxfId="6395" priority="172" operator="equal">
      <formula>"AMBER"</formula>
    </cfRule>
  </conditionalFormatting>
  <conditionalFormatting sqref="J12">
    <cfRule type="cellIs" dxfId="6394" priority="173" operator="equal">
      <formula>"RED"</formula>
    </cfRule>
  </conditionalFormatting>
  <conditionalFormatting sqref="J12">
    <cfRule type="cellIs" dxfId="6393" priority="174" operator="equal">
      <formula>"GREEN"</formula>
    </cfRule>
  </conditionalFormatting>
  <conditionalFormatting sqref="J13">
    <cfRule type="cellIs" dxfId="6392" priority="175" operator="equal">
      <formula>"AMBER"</formula>
    </cfRule>
  </conditionalFormatting>
  <conditionalFormatting sqref="J13">
    <cfRule type="cellIs" dxfId="6391" priority="176" operator="equal">
      <formula>"RED"</formula>
    </cfRule>
  </conditionalFormatting>
  <conditionalFormatting sqref="J13">
    <cfRule type="cellIs" dxfId="6390" priority="177" operator="equal">
      <formula>"GREEN"</formula>
    </cfRule>
  </conditionalFormatting>
  <conditionalFormatting sqref="J14">
    <cfRule type="cellIs" dxfId="6389" priority="178" operator="equal">
      <formula>"AMBER"</formula>
    </cfRule>
  </conditionalFormatting>
  <conditionalFormatting sqref="J14">
    <cfRule type="cellIs" dxfId="6388" priority="179" operator="equal">
      <formula>"RED"</formula>
    </cfRule>
  </conditionalFormatting>
  <conditionalFormatting sqref="J14">
    <cfRule type="cellIs" dxfId="6387" priority="180" operator="equal">
      <formula>"GREEN"</formula>
    </cfRule>
  </conditionalFormatting>
  <conditionalFormatting sqref="D2">
    <cfRule type="cellIs" dxfId="6386" priority="181" operator="equal">
      <formula>"AMBER"</formula>
    </cfRule>
  </conditionalFormatting>
  <conditionalFormatting sqref="D2">
    <cfRule type="cellIs" dxfId="6385" priority="182" operator="equal">
      <formula>"RED"</formula>
    </cfRule>
  </conditionalFormatting>
  <conditionalFormatting sqref="D2">
    <cfRule type="cellIs" dxfId="6384" priority="183" operator="equal">
      <formula>"GREEN"</formula>
    </cfRule>
  </conditionalFormatting>
  <conditionalFormatting sqref="D3">
    <cfRule type="cellIs" dxfId="6383" priority="184" operator="equal">
      <formula>"AMBER"</formula>
    </cfRule>
  </conditionalFormatting>
  <conditionalFormatting sqref="D3">
    <cfRule type="cellIs" dxfId="6382" priority="185" operator="equal">
      <formula>"RED"</formula>
    </cfRule>
  </conditionalFormatting>
  <conditionalFormatting sqref="D3">
    <cfRule type="cellIs" dxfId="6381" priority="186" operator="equal">
      <formula>"GREEN"</formula>
    </cfRule>
  </conditionalFormatting>
  <conditionalFormatting sqref="D4">
    <cfRule type="cellIs" dxfId="6380" priority="187" operator="equal">
      <formula>"AMBER"</formula>
    </cfRule>
  </conditionalFormatting>
  <conditionalFormatting sqref="D4">
    <cfRule type="cellIs" dxfId="6379" priority="188" operator="equal">
      <formula>"RED"</formula>
    </cfRule>
  </conditionalFormatting>
  <conditionalFormatting sqref="D4">
    <cfRule type="cellIs" dxfId="6378" priority="189" operator="equal">
      <formula>"GREEN"</formula>
    </cfRule>
  </conditionalFormatting>
  <conditionalFormatting sqref="D5">
    <cfRule type="cellIs" dxfId="6377" priority="190" operator="equal">
      <formula>"AMBER"</formula>
    </cfRule>
  </conditionalFormatting>
  <conditionalFormatting sqref="D5">
    <cfRule type="cellIs" dxfId="6376" priority="191" operator="equal">
      <formula>"RED"</formula>
    </cfRule>
  </conditionalFormatting>
  <conditionalFormatting sqref="D5">
    <cfRule type="cellIs" dxfId="6375" priority="192" operator="equal">
      <formula>"GREEN"</formula>
    </cfRule>
  </conditionalFormatting>
  <conditionalFormatting sqref="D6">
    <cfRule type="cellIs" dxfId="6374" priority="193" operator="equal">
      <formula>"AMBER"</formula>
    </cfRule>
  </conditionalFormatting>
  <conditionalFormatting sqref="D6">
    <cfRule type="cellIs" dxfId="6373" priority="194" operator="equal">
      <formula>"RED"</formula>
    </cfRule>
  </conditionalFormatting>
  <conditionalFormatting sqref="D6">
    <cfRule type="cellIs" dxfId="6372" priority="195" operator="equal">
      <formula>"GREEN"</formula>
    </cfRule>
  </conditionalFormatting>
  <conditionalFormatting sqref="D7">
    <cfRule type="cellIs" dxfId="6371" priority="196" operator="equal">
      <formula>"AMBER"</formula>
    </cfRule>
  </conditionalFormatting>
  <conditionalFormatting sqref="D7">
    <cfRule type="cellIs" dxfId="6370" priority="197" operator="equal">
      <formula>"RED"</formula>
    </cfRule>
  </conditionalFormatting>
  <conditionalFormatting sqref="D7">
    <cfRule type="cellIs" dxfId="6369" priority="198" operator="equal">
      <formula>"GREEN"</formula>
    </cfRule>
  </conditionalFormatting>
  <conditionalFormatting sqref="D8">
    <cfRule type="cellIs" dxfId="6368" priority="199" operator="equal">
      <formula>"AMBER"</formula>
    </cfRule>
  </conditionalFormatting>
  <conditionalFormatting sqref="D8">
    <cfRule type="cellIs" dxfId="6367" priority="200" operator="equal">
      <formula>"RED"</formula>
    </cfRule>
  </conditionalFormatting>
  <conditionalFormatting sqref="D8">
    <cfRule type="cellIs" dxfId="6366" priority="201" operator="equal">
      <formula>"GREEN"</formula>
    </cfRule>
  </conditionalFormatting>
  <conditionalFormatting sqref="D9">
    <cfRule type="cellIs" dxfId="6365" priority="202" operator="equal">
      <formula>"AMBER"</formula>
    </cfRule>
  </conditionalFormatting>
  <conditionalFormatting sqref="D9">
    <cfRule type="cellIs" dxfId="6364" priority="203" operator="equal">
      <formula>"RED"</formula>
    </cfRule>
  </conditionalFormatting>
  <conditionalFormatting sqref="D9">
    <cfRule type="cellIs" dxfId="6363" priority="204" operator="equal">
      <formula>"GREEN"</formula>
    </cfRule>
  </conditionalFormatting>
  <conditionalFormatting sqref="D10">
    <cfRule type="cellIs" dxfId="6362" priority="205" operator="equal">
      <formula>"AMBER"</formula>
    </cfRule>
  </conditionalFormatting>
  <conditionalFormatting sqref="D10">
    <cfRule type="cellIs" dxfId="6361" priority="206" operator="equal">
      <formula>"RED"</formula>
    </cfRule>
  </conditionalFormatting>
  <conditionalFormatting sqref="D10">
    <cfRule type="cellIs" dxfId="6360" priority="207" operator="equal">
      <formula>"GREEN"</formula>
    </cfRule>
  </conditionalFormatting>
  <conditionalFormatting sqref="D11">
    <cfRule type="cellIs" dxfId="6359" priority="208" operator="equal">
      <formula>"AMBER"</formula>
    </cfRule>
  </conditionalFormatting>
  <conditionalFormatting sqref="D11">
    <cfRule type="cellIs" dxfId="6358" priority="209" operator="equal">
      <formula>"RED"</formula>
    </cfRule>
  </conditionalFormatting>
  <conditionalFormatting sqref="D11">
    <cfRule type="cellIs" dxfId="6357" priority="210" operator="equal">
      <formula>"GREEN"</formula>
    </cfRule>
  </conditionalFormatting>
  <conditionalFormatting sqref="E2">
    <cfRule type="cellIs" dxfId="6356" priority="211" operator="equal">
      <formula>"AMBER"</formula>
    </cfRule>
  </conditionalFormatting>
  <conditionalFormatting sqref="E2">
    <cfRule type="cellIs" dxfId="6355" priority="212" operator="equal">
      <formula>"RED"</formula>
    </cfRule>
  </conditionalFormatting>
  <conditionalFormatting sqref="E2">
    <cfRule type="cellIs" dxfId="6354" priority="213" operator="equal">
      <formula>"GREEN"</formula>
    </cfRule>
  </conditionalFormatting>
  <conditionalFormatting sqref="E3">
    <cfRule type="cellIs" dxfId="6353" priority="214" operator="equal">
      <formula>"AMBER"</formula>
    </cfRule>
  </conditionalFormatting>
  <conditionalFormatting sqref="E3">
    <cfRule type="cellIs" dxfId="6352" priority="215" operator="equal">
      <formula>"RED"</formula>
    </cfRule>
  </conditionalFormatting>
  <conditionalFormatting sqref="E3">
    <cfRule type="cellIs" dxfId="6351" priority="216" operator="equal">
      <formula>"GREEN"</formula>
    </cfRule>
  </conditionalFormatting>
  <conditionalFormatting sqref="E4">
    <cfRule type="cellIs" dxfId="6350" priority="217" operator="equal">
      <formula>"AMBER"</formula>
    </cfRule>
  </conditionalFormatting>
  <conditionalFormatting sqref="E4">
    <cfRule type="cellIs" dxfId="6349" priority="218" operator="equal">
      <formula>"RED"</formula>
    </cfRule>
  </conditionalFormatting>
  <conditionalFormatting sqref="E4">
    <cfRule type="cellIs" dxfId="6348" priority="219" operator="equal">
      <formula>"GREEN"</formula>
    </cfRule>
  </conditionalFormatting>
  <conditionalFormatting sqref="E5">
    <cfRule type="cellIs" dxfId="6347" priority="220" operator="equal">
      <formula>"AMBER"</formula>
    </cfRule>
  </conditionalFormatting>
  <conditionalFormatting sqref="E5">
    <cfRule type="cellIs" dxfId="6346" priority="221" operator="equal">
      <formula>"RED"</formula>
    </cfRule>
  </conditionalFormatting>
  <conditionalFormatting sqref="E5">
    <cfRule type="cellIs" dxfId="6345" priority="222" operator="equal">
      <formula>"GREEN"</formula>
    </cfRule>
  </conditionalFormatting>
  <conditionalFormatting sqref="E6">
    <cfRule type="cellIs" dxfId="6344" priority="223" operator="equal">
      <formula>"AMBER"</formula>
    </cfRule>
  </conditionalFormatting>
  <conditionalFormatting sqref="E6">
    <cfRule type="cellIs" dxfId="6343" priority="224" operator="equal">
      <formula>"RED"</formula>
    </cfRule>
  </conditionalFormatting>
  <conditionalFormatting sqref="E6">
    <cfRule type="cellIs" dxfId="6342" priority="225" operator="equal">
      <formula>"GREEN"</formula>
    </cfRule>
  </conditionalFormatting>
  <conditionalFormatting sqref="E7">
    <cfRule type="cellIs" dxfId="6341" priority="226" operator="equal">
      <formula>"AMBER"</formula>
    </cfRule>
  </conditionalFormatting>
  <conditionalFormatting sqref="E7">
    <cfRule type="cellIs" dxfId="6340" priority="227" operator="equal">
      <formula>"RED"</formula>
    </cfRule>
  </conditionalFormatting>
  <conditionalFormatting sqref="E7">
    <cfRule type="cellIs" dxfId="6339" priority="228" operator="equal">
      <formula>"GREEN"</formula>
    </cfRule>
  </conditionalFormatting>
  <conditionalFormatting sqref="E8">
    <cfRule type="cellIs" dxfId="6338" priority="229" operator="equal">
      <formula>"AMBER"</formula>
    </cfRule>
  </conditionalFormatting>
  <conditionalFormatting sqref="E8">
    <cfRule type="cellIs" dxfId="6337" priority="230" operator="equal">
      <formula>"RED"</formula>
    </cfRule>
  </conditionalFormatting>
  <conditionalFormatting sqref="E8">
    <cfRule type="cellIs" dxfId="6336" priority="231" operator="equal">
      <formula>"GREEN"</formula>
    </cfRule>
  </conditionalFormatting>
  <conditionalFormatting sqref="E9">
    <cfRule type="cellIs" dxfId="6335" priority="232" operator="equal">
      <formula>"AMBER"</formula>
    </cfRule>
  </conditionalFormatting>
  <conditionalFormatting sqref="E9">
    <cfRule type="cellIs" dxfId="6334" priority="233" operator="equal">
      <formula>"RED"</formula>
    </cfRule>
  </conditionalFormatting>
  <conditionalFormatting sqref="E9">
    <cfRule type="cellIs" dxfId="6333" priority="234" operator="equal">
      <formula>"GREEN"</formula>
    </cfRule>
  </conditionalFormatting>
  <conditionalFormatting sqref="E10">
    <cfRule type="cellIs" dxfId="6332" priority="235" operator="equal">
      <formula>"AMBER"</formula>
    </cfRule>
  </conditionalFormatting>
  <conditionalFormatting sqref="E10">
    <cfRule type="cellIs" dxfId="6331" priority="236" operator="equal">
      <formula>"RED"</formula>
    </cfRule>
  </conditionalFormatting>
  <conditionalFormatting sqref="E10">
    <cfRule type="cellIs" dxfId="6330" priority="237" operator="equal">
      <formula>"GREEN"</formula>
    </cfRule>
  </conditionalFormatting>
  <conditionalFormatting sqref="E11">
    <cfRule type="cellIs" dxfId="6329" priority="238" operator="equal">
      <formula>"AMBER"</formula>
    </cfRule>
  </conditionalFormatting>
  <conditionalFormatting sqref="E11">
    <cfRule type="cellIs" dxfId="6328" priority="239" operator="equal">
      <formula>"RED"</formula>
    </cfRule>
  </conditionalFormatting>
  <conditionalFormatting sqref="E11">
    <cfRule type="cellIs" dxfId="6327" priority="240" operator="equal">
      <formula>"GREEN"</formula>
    </cfRule>
  </conditionalFormatting>
  <conditionalFormatting sqref="F2">
    <cfRule type="cellIs" dxfId="6326" priority="241" operator="equal">
      <formula>"AMBER"</formula>
    </cfRule>
  </conditionalFormatting>
  <conditionalFormatting sqref="F2">
    <cfRule type="cellIs" dxfId="6325" priority="242" operator="equal">
      <formula>"RED"</formula>
    </cfRule>
  </conditionalFormatting>
  <conditionalFormatting sqref="F2">
    <cfRule type="cellIs" dxfId="6324" priority="243" operator="equal">
      <formula>"GREEN"</formula>
    </cfRule>
  </conditionalFormatting>
  <conditionalFormatting sqref="F3">
    <cfRule type="cellIs" dxfId="6323" priority="244" operator="equal">
      <formula>"AMBER"</formula>
    </cfRule>
  </conditionalFormatting>
  <conditionalFormatting sqref="F3">
    <cfRule type="cellIs" dxfId="6322" priority="245" operator="equal">
      <formula>"RED"</formula>
    </cfRule>
  </conditionalFormatting>
  <conditionalFormatting sqref="F3">
    <cfRule type="cellIs" dxfId="6321" priority="246" operator="equal">
      <formula>"GREEN"</formula>
    </cfRule>
  </conditionalFormatting>
  <conditionalFormatting sqref="F4">
    <cfRule type="cellIs" dxfId="6320" priority="247" operator="equal">
      <formula>"AMBER"</formula>
    </cfRule>
  </conditionalFormatting>
  <conditionalFormatting sqref="F4">
    <cfRule type="cellIs" dxfId="6319" priority="248" operator="equal">
      <formula>"RED"</formula>
    </cfRule>
  </conditionalFormatting>
  <conditionalFormatting sqref="F4">
    <cfRule type="cellIs" dxfId="6318" priority="249" operator="equal">
      <formula>"GREEN"</formula>
    </cfRule>
  </conditionalFormatting>
  <conditionalFormatting sqref="F5">
    <cfRule type="cellIs" dxfId="6317" priority="250" operator="equal">
      <formula>"AMBER"</formula>
    </cfRule>
  </conditionalFormatting>
  <conditionalFormatting sqref="F5">
    <cfRule type="cellIs" dxfId="6316" priority="251" operator="equal">
      <formula>"RED"</formula>
    </cfRule>
  </conditionalFormatting>
  <conditionalFormatting sqref="F5">
    <cfRule type="cellIs" dxfId="6315" priority="252" operator="equal">
      <formula>"GREEN"</formula>
    </cfRule>
  </conditionalFormatting>
  <conditionalFormatting sqref="F6">
    <cfRule type="cellIs" dxfId="6314" priority="253" operator="equal">
      <formula>"AMBER"</formula>
    </cfRule>
  </conditionalFormatting>
  <conditionalFormatting sqref="F6">
    <cfRule type="cellIs" dxfId="6313" priority="254" operator="equal">
      <formula>"RED"</formula>
    </cfRule>
  </conditionalFormatting>
  <conditionalFormatting sqref="F6">
    <cfRule type="cellIs" dxfId="6312" priority="255" operator="equal">
      <formula>"GREEN"</formula>
    </cfRule>
  </conditionalFormatting>
  <conditionalFormatting sqref="F7">
    <cfRule type="cellIs" dxfId="6311" priority="256" operator="equal">
      <formula>"AMBER"</formula>
    </cfRule>
  </conditionalFormatting>
  <conditionalFormatting sqref="F7">
    <cfRule type="cellIs" dxfId="6310" priority="257" operator="equal">
      <formula>"RED"</formula>
    </cfRule>
  </conditionalFormatting>
  <conditionalFormatting sqref="F7">
    <cfRule type="cellIs" dxfId="6309" priority="258" operator="equal">
      <formula>"GREEN"</formula>
    </cfRule>
  </conditionalFormatting>
  <conditionalFormatting sqref="F8">
    <cfRule type="cellIs" dxfId="6308" priority="259" operator="equal">
      <formula>"AMBER"</formula>
    </cfRule>
  </conditionalFormatting>
  <conditionalFormatting sqref="F8">
    <cfRule type="cellIs" dxfId="6307" priority="260" operator="equal">
      <formula>"RED"</formula>
    </cfRule>
  </conditionalFormatting>
  <conditionalFormatting sqref="F8">
    <cfRule type="cellIs" dxfId="6306" priority="261" operator="equal">
      <formula>"GREEN"</formula>
    </cfRule>
  </conditionalFormatting>
  <conditionalFormatting sqref="F9">
    <cfRule type="cellIs" dxfId="6305" priority="262" operator="equal">
      <formula>"AMBER"</formula>
    </cfRule>
  </conditionalFormatting>
  <conditionalFormatting sqref="F9">
    <cfRule type="cellIs" dxfId="6304" priority="263" operator="equal">
      <formula>"RED"</formula>
    </cfRule>
  </conditionalFormatting>
  <conditionalFormatting sqref="F9">
    <cfRule type="cellIs" dxfId="6303" priority="264" operator="equal">
      <formula>"GREEN"</formula>
    </cfRule>
  </conditionalFormatting>
  <conditionalFormatting sqref="F10">
    <cfRule type="cellIs" dxfId="6302" priority="265" operator="equal">
      <formula>"AMBER"</formula>
    </cfRule>
  </conditionalFormatting>
  <conditionalFormatting sqref="F10">
    <cfRule type="cellIs" dxfId="6301" priority="266" operator="equal">
      <formula>"RED"</formula>
    </cfRule>
  </conditionalFormatting>
  <conditionalFormatting sqref="F10">
    <cfRule type="cellIs" dxfId="6300" priority="267" operator="equal">
      <formula>"GREEN"</formula>
    </cfRule>
  </conditionalFormatting>
  <conditionalFormatting sqref="F11">
    <cfRule type="cellIs" dxfId="6299" priority="268" operator="equal">
      <formula>"AMBER"</formula>
    </cfRule>
  </conditionalFormatting>
  <conditionalFormatting sqref="F11">
    <cfRule type="cellIs" dxfId="6298" priority="269" operator="equal">
      <formula>"RED"</formula>
    </cfRule>
  </conditionalFormatting>
  <conditionalFormatting sqref="F11">
    <cfRule type="cellIs" dxfId="6297" priority="270" operator="equal">
      <formula>"GREEN"</formula>
    </cfRule>
  </conditionalFormatting>
  <conditionalFormatting sqref="G2">
    <cfRule type="cellIs" dxfId="6296" priority="271" operator="equal">
      <formula>"AMBER"</formula>
    </cfRule>
  </conditionalFormatting>
  <conditionalFormatting sqref="G2">
    <cfRule type="cellIs" dxfId="6295" priority="272" operator="equal">
      <formula>"RED"</formula>
    </cfRule>
  </conditionalFormatting>
  <conditionalFormatting sqref="G2">
    <cfRule type="cellIs" dxfId="6294" priority="273" operator="equal">
      <formula>"GREEN"</formula>
    </cfRule>
  </conditionalFormatting>
  <conditionalFormatting sqref="G3">
    <cfRule type="cellIs" dxfId="6293" priority="274" operator="equal">
      <formula>"AMBER"</formula>
    </cfRule>
  </conditionalFormatting>
  <conditionalFormatting sqref="G3">
    <cfRule type="cellIs" dxfId="6292" priority="275" operator="equal">
      <formula>"RED"</formula>
    </cfRule>
  </conditionalFormatting>
  <conditionalFormatting sqref="G3">
    <cfRule type="cellIs" dxfId="6291" priority="276" operator="equal">
      <formula>"GREEN"</formula>
    </cfRule>
  </conditionalFormatting>
  <conditionalFormatting sqref="G4">
    <cfRule type="cellIs" dxfId="6290" priority="277" operator="equal">
      <formula>"AMBER"</formula>
    </cfRule>
  </conditionalFormatting>
  <conditionalFormatting sqref="G4">
    <cfRule type="cellIs" dxfId="6289" priority="278" operator="equal">
      <formula>"RED"</formula>
    </cfRule>
  </conditionalFormatting>
  <conditionalFormatting sqref="G4">
    <cfRule type="cellIs" dxfId="6288" priority="279" operator="equal">
      <formula>"GREEN"</formula>
    </cfRule>
  </conditionalFormatting>
  <conditionalFormatting sqref="G5">
    <cfRule type="cellIs" dxfId="6287" priority="280" operator="equal">
      <formula>"AMBER"</formula>
    </cfRule>
  </conditionalFormatting>
  <conditionalFormatting sqref="G5">
    <cfRule type="cellIs" dxfId="6286" priority="281" operator="equal">
      <formula>"RED"</formula>
    </cfRule>
  </conditionalFormatting>
  <conditionalFormatting sqref="G5">
    <cfRule type="cellIs" dxfId="6285" priority="282" operator="equal">
      <formula>"GREEN"</formula>
    </cfRule>
  </conditionalFormatting>
  <conditionalFormatting sqref="G6">
    <cfRule type="cellIs" dxfId="6284" priority="283" operator="equal">
      <formula>"AMBER"</formula>
    </cfRule>
  </conditionalFormatting>
  <conditionalFormatting sqref="G6">
    <cfRule type="cellIs" dxfId="6283" priority="284" operator="equal">
      <formula>"RED"</formula>
    </cfRule>
  </conditionalFormatting>
  <conditionalFormatting sqref="G6">
    <cfRule type="cellIs" dxfId="6282" priority="285" operator="equal">
      <formula>"GREEN"</formula>
    </cfRule>
  </conditionalFormatting>
  <conditionalFormatting sqref="G7">
    <cfRule type="cellIs" dxfId="6281" priority="286" operator="equal">
      <formula>"AMBER"</formula>
    </cfRule>
  </conditionalFormatting>
  <conditionalFormatting sqref="G7">
    <cfRule type="cellIs" dxfId="6280" priority="287" operator="equal">
      <formula>"RED"</formula>
    </cfRule>
  </conditionalFormatting>
  <conditionalFormatting sqref="G7">
    <cfRule type="cellIs" dxfId="6279" priority="288" operator="equal">
      <formula>"GREEN"</formula>
    </cfRule>
  </conditionalFormatting>
  <conditionalFormatting sqref="G8">
    <cfRule type="cellIs" dxfId="6278" priority="289" operator="equal">
      <formula>"AMBER"</formula>
    </cfRule>
  </conditionalFormatting>
  <conditionalFormatting sqref="G8">
    <cfRule type="cellIs" dxfId="6277" priority="290" operator="equal">
      <formula>"RED"</formula>
    </cfRule>
  </conditionalFormatting>
  <conditionalFormatting sqref="G8">
    <cfRule type="cellIs" dxfId="6276" priority="291" operator="equal">
      <formula>"GREEN"</formula>
    </cfRule>
  </conditionalFormatting>
  <conditionalFormatting sqref="G9">
    <cfRule type="cellIs" dxfId="6275" priority="292" operator="equal">
      <formula>"AMBER"</formula>
    </cfRule>
  </conditionalFormatting>
  <conditionalFormatting sqref="G9">
    <cfRule type="cellIs" dxfId="6274" priority="293" operator="equal">
      <formula>"RED"</formula>
    </cfRule>
  </conditionalFormatting>
  <conditionalFormatting sqref="G9">
    <cfRule type="cellIs" dxfId="6273" priority="294" operator="equal">
      <formula>"GREEN"</formula>
    </cfRule>
  </conditionalFormatting>
  <conditionalFormatting sqref="G10">
    <cfRule type="cellIs" dxfId="6272" priority="295" operator="equal">
      <formula>"AMBER"</formula>
    </cfRule>
  </conditionalFormatting>
  <conditionalFormatting sqref="G10">
    <cfRule type="cellIs" dxfId="6271" priority="296" operator="equal">
      <formula>"RED"</formula>
    </cfRule>
  </conditionalFormatting>
  <conditionalFormatting sqref="G10">
    <cfRule type="cellIs" dxfId="6270" priority="297" operator="equal">
      <formula>"GREEN"</formula>
    </cfRule>
  </conditionalFormatting>
  <conditionalFormatting sqref="G11">
    <cfRule type="cellIs" dxfId="6269" priority="298" operator="equal">
      <formula>"AMBER"</formula>
    </cfRule>
  </conditionalFormatting>
  <conditionalFormatting sqref="G11">
    <cfRule type="cellIs" dxfId="6268" priority="299" operator="equal">
      <formula>"RED"</formula>
    </cfRule>
  </conditionalFormatting>
  <conditionalFormatting sqref="G11">
    <cfRule type="cellIs" dxfId="6267" priority="300" operator="equal">
      <formula>"GREEN"</formula>
    </cfRule>
  </conditionalFormatting>
  <conditionalFormatting sqref="H2">
    <cfRule type="cellIs" dxfId="6266" priority="301" operator="equal">
      <formula>"AMBER"</formula>
    </cfRule>
  </conditionalFormatting>
  <conditionalFormatting sqref="H2">
    <cfRule type="cellIs" dxfId="6265" priority="302" operator="equal">
      <formula>"RED"</formula>
    </cfRule>
  </conditionalFormatting>
  <conditionalFormatting sqref="H2">
    <cfRule type="cellIs" dxfId="6264" priority="303" operator="equal">
      <formula>"GREEN"</formula>
    </cfRule>
  </conditionalFormatting>
  <conditionalFormatting sqref="H3">
    <cfRule type="cellIs" dxfId="6263" priority="304" operator="equal">
      <formula>"AMBER"</formula>
    </cfRule>
  </conditionalFormatting>
  <conditionalFormatting sqref="H3">
    <cfRule type="cellIs" dxfId="6262" priority="305" operator="equal">
      <formula>"RED"</formula>
    </cfRule>
  </conditionalFormatting>
  <conditionalFormatting sqref="H3">
    <cfRule type="cellIs" dxfId="6261" priority="306" operator="equal">
      <formula>"GREEN"</formula>
    </cfRule>
  </conditionalFormatting>
  <conditionalFormatting sqref="H4">
    <cfRule type="cellIs" dxfId="6260" priority="307" operator="equal">
      <formula>"AMBER"</formula>
    </cfRule>
  </conditionalFormatting>
  <conditionalFormatting sqref="H4">
    <cfRule type="cellIs" dxfId="6259" priority="308" operator="equal">
      <formula>"RED"</formula>
    </cfRule>
  </conditionalFormatting>
  <conditionalFormatting sqref="H4">
    <cfRule type="cellIs" dxfId="6258" priority="309" operator="equal">
      <formula>"GREEN"</formula>
    </cfRule>
  </conditionalFormatting>
  <conditionalFormatting sqref="H5">
    <cfRule type="cellIs" dxfId="6257" priority="310" operator="equal">
      <formula>"AMBER"</formula>
    </cfRule>
  </conditionalFormatting>
  <conditionalFormatting sqref="H5">
    <cfRule type="cellIs" dxfId="6256" priority="311" operator="equal">
      <formula>"RED"</formula>
    </cfRule>
  </conditionalFormatting>
  <conditionalFormatting sqref="H5">
    <cfRule type="cellIs" dxfId="6255" priority="312" operator="equal">
      <formula>"GREEN"</formula>
    </cfRule>
  </conditionalFormatting>
  <conditionalFormatting sqref="H6">
    <cfRule type="cellIs" dxfId="6254" priority="313" operator="equal">
      <formula>"AMBER"</formula>
    </cfRule>
  </conditionalFormatting>
  <conditionalFormatting sqref="H6">
    <cfRule type="cellIs" dxfId="6253" priority="314" operator="equal">
      <formula>"RED"</formula>
    </cfRule>
  </conditionalFormatting>
  <conditionalFormatting sqref="H6">
    <cfRule type="cellIs" dxfId="6252" priority="315" operator="equal">
      <formula>"GREEN"</formula>
    </cfRule>
  </conditionalFormatting>
  <conditionalFormatting sqref="H7">
    <cfRule type="cellIs" dxfId="6251" priority="316" operator="equal">
      <formula>"AMBER"</formula>
    </cfRule>
  </conditionalFormatting>
  <conditionalFormatting sqref="H7">
    <cfRule type="cellIs" dxfId="6250" priority="317" operator="equal">
      <formula>"RED"</formula>
    </cfRule>
  </conditionalFormatting>
  <conditionalFormatting sqref="H7">
    <cfRule type="cellIs" dxfId="6249" priority="318" operator="equal">
      <formula>"GREEN"</formula>
    </cfRule>
  </conditionalFormatting>
  <conditionalFormatting sqref="H8">
    <cfRule type="cellIs" dxfId="6248" priority="319" operator="equal">
      <formula>"AMBER"</formula>
    </cfRule>
  </conditionalFormatting>
  <conditionalFormatting sqref="H8">
    <cfRule type="cellIs" dxfId="6247" priority="320" operator="equal">
      <formula>"RED"</formula>
    </cfRule>
  </conditionalFormatting>
  <conditionalFormatting sqref="H8">
    <cfRule type="cellIs" dxfId="6246" priority="321" operator="equal">
      <formula>"GREEN"</formula>
    </cfRule>
  </conditionalFormatting>
  <conditionalFormatting sqref="H9">
    <cfRule type="cellIs" dxfId="6245" priority="322" operator="equal">
      <formula>"AMBER"</formula>
    </cfRule>
  </conditionalFormatting>
  <conditionalFormatting sqref="H9">
    <cfRule type="cellIs" dxfId="6244" priority="323" operator="equal">
      <formula>"RED"</formula>
    </cfRule>
  </conditionalFormatting>
  <conditionalFormatting sqref="H9">
    <cfRule type="cellIs" dxfId="6243" priority="324" operator="equal">
      <formula>"GREEN"</formula>
    </cfRule>
  </conditionalFormatting>
  <conditionalFormatting sqref="H10">
    <cfRule type="cellIs" dxfId="6242" priority="325" operator="equal">
      <formula>"AMBER"</formula>
    </cfRule>
  </conditionalFormatting>
  <conditionalFormatting sqref="H10">
    <cfRule type="cellIs" dxfId="6241" priority="326" operator="equal">
      <formula>"RED"</formula>
    </cfRule>
  </conditionalFormatting>
  <conditionalFormatting sqref="H10">
    <cfRule type="cellIs" dxfId="6240" priority="327" operator="equal">
      <formula>"GREEN"</formula>
    </cfRule>
  </conditionalFormatting>
  <conditionalFormatting sqref="H11">
    <cfRule type="cellIs" dxfId="6239" priority="328" operator="equal">
      <formula>"AMBER"</formula>
    </cfRule>
  </conditionalFormatting>
  <conditionalFormatting sqref="H11">
    <cfRule type="cellIs" dxfId="6238" priority="329" operator="equal">
      <formula>"RED"</formula>
    </cfRule>
  </conditionalFormatting>
  <conditionalFormatting sqref="H11">
    <cfRule type="cellIs" dxfId="6237" priority="330" operator="equal">
      <formula>"GREEN"</formula>
    </cfRule>
  </conditionalFormatting>
  <conditionalFormatting sqref="I2">
    <cfRule type="cellIs" dxfId="6236" priority="331" operator="equal">
      <formula>"AMBER"</formula>
    </cfRule>
  </conditionalFormatting>
  <conditionalFormatting sqref="I2">
    <cfRule type="cellIs" dxfId="6235" priority="332" operator="equal">
      <formula>"RED"</formula>
    </cfRule>
  </conditionalFormatting>
  <conditionalFormatting sqref="I2">
    <cfRule type="cellIs" dxfId="6234" priority="333" operator="equal">
      <formula>"GREEN"</formula>
    </cfRule>
  </conditionalFormatting>
  <conditionalFormatting sqref="I3">
    <cfRule type="cellIs" dxfId="6233" priority="334" operator="equal">
      <formula>"AMBER"</formula>
    </cfRule>
  </conditionalFormatting>
  <conditionalFormatting sqref="I3">
    <cfRule type="cellIs" dxfId="6232" priority="335" operator="equal">
      <formula>"RED"</formula>
    </cfRule>
  </conditionalFormatting>
  <conditionalFormatting sqref="I3">
    <cfRule type="cellIs" dxfId="6231" priority="336" operator="equal">
      <formula>"GREEN"</formula>
    </cfRule>
  </conditionalFormatting>
  <conditionalFormatting sqref="I4">
    <cfRule type="cellIs" dxfId="6230" priority="337" operator="equal">
      <formula>"AMBER"</formula>
    </cfRule>
  </conditionalFormatting>
  <conditionalFormatting sqref="I4">
    <cfRule type="cellIs" dxfId="6229" priority="338" operator="equal">
      <formula>"RED"</formula>
    </cfRule>
  </conditionalFormatting>
  <conditionalFormatting sqref="I4">
    <cfRule type="cellIs" dxfId="6228" priority="339" operator="equal">
      <formula>"GREEN"</formula>
    </cfRule>
  </conditionalFormatting>
  <conditionalFormatting sqref="I5">
    <cfRule type="cellIs" dxfId="6227" priority="340" operator="equal">
      <formula>"AMBER"</formula>
    </cfRule>
  </conditionalFormatting>
  <conditionalFormatting sqref="I5">
    <cfRule type="cellIs" dxfId="6226" priority="341" operator="equal">
      <formula>"RED"</formula>
    </cfRule>
  </conditionalFormatting>
  <conditionalFormatting sqref="I5">
    <cfRule type="cellIs" dxfId="6225" priority="342" operator="equal">
      <formula>"GREEN"</formula>
    </cfRule>
  </conditionalFormatting>
  <conditionalFormatting sqref="I6">
    <cfRule type="cellIs" dxfId="6224" priority="343" operator="equal">
      <formula>"AMBER"</formula>
    </cfRule>
  </conditionalFormatting>
  <conditionalFormatting sqref="I6">
    <cfRule type="cellIs" dxfId="6223" priority="344" operator="equal">
      <formula>"RED"</formula>
    </cfRule>
  </conditionalFormatting>
  <conditionalFormatting sqref="I6">
    <cfRule type="cellIs" dxfId="6222" priority="345" operator="equal">
      <formula>"GREEN"</formula>
    </cfRule>
  </conditionalFormatting>
  <conditionalFormatting sqref="I7">
    <cfRule type="cellIs" dxfId="6221" priority="346" operator="equal">
      <formula>"AMBER"</formula>
    </cfRule>
  </conditionalFormatting>
  <conditionalFormatting sqref="I7">
    <cfRule type="cellIs" dxfId="6220" priority="347" operator="equal">
      <formula>"RED"</formula>
    </cfRule>
  </conditionalFormatting>
  <conditionalFormatting sqref="I7">
    <cfRule type="cellIs" dxfId="6219" priority="348" operator="equal">
      <formula>"GREEN"</formula>
    </cfRule>
  </conditionalFormatting>
  <conditionalFormatting sqref="I8">
    <cfRule type="cellIs" dxfId="6218" priority="349" operator="equal">
      <formula>"AMBER"</formula>
    </cfRule>
  </conditionalFormatting>
  <conditionalFormatting sqref="I8">
    <cfRule type="cellIs" dxfId="6217" priority="350" operator="equal">
      <formula>"RED"</formula>
    </cfRule>
  </conditionalFormatting>
  <conditionalFormatting sqref="I8">
    <cfRule type="cellIs" dxfId="6216" priority="351" operator="equal">
      <formula>"GREEN"</formula>
    </cfRule>
  </conditionalFormatting>
  <conditionalFormatting sqref="I9">
    <cfRule type="cellIs" dxfId="6215" priority="352" operator="equal">
      <formula>"AMBER"</formula>
    </cfRule>
  </conditionalFormatting>
  <conditionalFormatting sqref="I9">
    <cfRule type="cellIs" dxfId="6214" priority="353" operator="equal">
      <formula>"RED"</formula>
    </cfRule>
  </conditionalFormatting>
  <conditionalFormatting sqref="I9">
    <cfRule type="cellIs" dxfId="6213" priority="354" operator="equal">
      <formula>"GREEN"</formula>
    </cfRule>
  </conditionalFormatting>
  <conditionalFormatting sqref="I10">
    <cfRule type="cellIs" dxfId="6212" priority="355" operator="equal">
      <formula>"AMBER"</formula>
    </cfRule>
  </conditionalFormatting>
  <conditionalFormatting sqref="I10">
    <cfRule type="cellIs" dxfId="6211" priority="356" operator="equal">
      <formula>"RED"</formula>
    </cfRule>
  </conditionalFormatting>
  <conditionalFormatting sqref="I10">
    <cfRule type="cellIs" dxfId="6210" priority="357" operator="equal">
      <formula>"GREEN"</formula>
    </cfRule>
  </conditionalFormatting>
  <conditionalFormatting sqref="I11">
    <cfRule type="cellIs" dxfId="6209" priority="358" operator="equal">
      <formula>"AMBER"</formula>
    </cfRule>
  </conditionalFormatting>
  <conditionalFormatting sqref="I11">
    <cfRule type="cellIs" dxfId="6208" priority="359" operator="equal">
      <formula>"RED"</formula>
    </cfRule>
  </conditionalFormatting>
  <conditionalFormatting sqref="I11">
    <cfRule type="cellIs" dxfId="6207" priority="360" operator="equal">
      <formula>"GREEN"</formula>
    </cfRule>
  </conditionalFormatting>
  <conditionalFormatting sqref="J2">
    <cfRule type="cellIs" dxfId="6206" priority="361" operator="equal">
      <formula>"AMBER"</formula>
    </cfRule>
  </conditionalFormatting>
  <conditionalFormatting sqref="J2">
    <cfRule type="cellIs" dxfId="6205" priority="362" operator="equal">
      <formula>"RED"</formula>
    </cfRule>
  </conditionalFormatting>
  <conditionalFormatting sqref="J2">
    <cfRule type="cellIs" dxfId="6204" priority="363" operator="equal">
      <formula>"GREEN"</formula>
    </cfRule>
  </conditionalFormatting>
  <conditionalFormatting sqref="J3">
    <cfRule type="cellIs" dxfId="6203" priority="364" operator="equal">
      <formula>"AMBER"</formula>
    </cfRule>
  </conditionalFormatting>
  <conditionalFormatting sqref="J3">
    <cfRule type="cellIs" dxfId="6202" priority="365" operator="equal">
      <formula>"RED"</formula>
    </cfRule>
  </conditionalFormatting>
  <conditionalFormatting sqref="J3">
    <cfRule type="cellIs" dxfId="6201" priority="366" operator="equal">
      <formula>"GREEN"</formula>
    </cfRule>
  </conditionalFormatting>
  <conditionalFormatting sqref="J4">
    <cfRule type="cellIs" dxfId="6200" priority="367" operator="equal">
      <formula>"AMBER"</formula>
    </cfRule>
  </conditionalFormatting>
  <conditionalFormatting sqref="J4">
    <cfRule type="cellIs" dxfId="6199" priority="368" operator="equal">
      <formula>"RED"</formula>
    </cfRule>
  </conditionalFormatting>
  <conditionalFormatting sqref="J4">
    <cfRule type="cellIs" dxfId="6198" priority="369" operator="equal">
      <formula>"GREEN"</formula>
    </cfRule>
  </conditionalFormatting>
  <conditionalFormatting sqref="J5">
    <cfRule type="cellIs" dxfId="6197" priority="370" operator="equal">
      <formula>"AMBER"</formula>
    </cfRule>
  </conditionalFormatting>
  <conditionalFormatting sqref="J5">
    <cfRule type="cellIs" dxfId="6196" priority="371" operator="equal">
      <formula>"RED"</formula>
    </cfRule>
  </conditionalFormatting>
  <conditionalFormatting sqref="J5">
    <cfRule type="cellIs" dxfId="6195" priority="372" operator="equal">
      <formula>"GREEN"</formula>
    </cfRule>
  </conditionalFormatting>
  <conditionalFormatting sqref="J6">
    <cfRule type="cellIs" dxfId="6194" priority="373" operator="equal">
      <formula>"AMBER"</formula>
    </cfRule>
  </conditionalFormatting>
  <conditionalFormatting sqref="J6">
    <cfRule type="cellIs" dxfId="6193" priority="374" operator="equal">
      <formula>"RED"</formula>
    </cfRule>
  </conditionalFormatting>
  <conditionalFormatting sqref="J6">
    <cfRule type="cellIs" dxfId="6192" priority="375" operator="equal">
      <formula>"GREEN"</formula>
    </cfRule>
  </conditionalFormatting>
  <conditionalFormatting sqref="J7">
    <cfRule type="cellIs" dxfId="6191" priority="376" operator="equal">
      <formula>"AMBER"</formula>
    </cfRule>
  </conditionalFormatting>
  <conditionalFormatting sqref="J7">
    <cfRule type="cellIs" dxfId="6190" priority="377" operator="equal">
      <formula>"RED"</formula>
    </cfRule>
  </conditionalFormatting>
  <conditionalFormatting sqref="J7">
    <cfRule type="cellIs" dxfId="6189" priority="378" operator="equal">
      <formula>"GREEN"</formula>
    </cfRule>
  </conditionalFormatting>
  <conditionalFormatting sqref="J8">
    <cfRule type="cellIs" dxfId="6188" priority="379" operator="equal">
      <formula>"AMBER"</formula>
    </cfRule>
  </conditionalFormatting>
  <conditionalFormatting sqref="J8">
    <cfRule type="cellIs" dxfId="6187" priority="380" operator="equal">
      <formula>"RED"</formula>
    </cfRule>
  </conditionalFormatting>
  <conditionalFormatting sqref="J8">
    <cfRule type="cellIs" dxfId="6186" priority="381" operator="equal">
      <formula>"GREEN"</formula>
    </cfRule>
  </conditionalFormatting>
  <conditionalFormatting sqref="J9">
    <cfRule type="cellIs" dxfId="6185" priority="382" operator="equal">
      <formula>"AMBER"</formula>
    </cfRule>
  </conditionalFormatting>
  <conditionalFormatting sqref="J9">
    <cfRule type="cellIs" dxfId="6184" priority="383" operator="equal">
      <formula>"RED"</formula>
    </cfRule>
  </conditionalFormatting>
  <conditionalFormatting sqref="J9">
    <cfRule type="cellIs" dxfId="6183" priority="384" operator="equal">
      <formula>"GREEN"</formula>
    </cfRule>
  </conditionalFormatting>
  <conditionalFormatting sqref="J10">
    <cfRule type="cellIs" dxfId="6182" priority="385" operator="equal">
      <formula>"AMBER"</formula>
    </cfRule>
  </conditionalFormatting>
  <conditionalFormatting sqref="J10">
    <cfRule type="cellIs" dxfId="6181" priority="386" operator="equal">
      <formula>"RED"</formula>
    </cfRule>
  </conditionalFormatting>
  <conditionalFormatting sqref="J10">
    <cfRule type="cellIs" dxfId="6180" priority="387" operator="equal">
      <formula>"GREEN"</formula>
    </cfRule>
  </conditionalFormatting>
  <conditionalFormatting sqref="J11">
    <cfRule type="cellIs" dxfId="6179" priority="388" operator="equal">
      <formula>"AMBER"</formula>
    </cfRule>
  </conditionalFormatting>
  <conditionalFormatting sqref="J11">
    <cfRule type="cellIs" dxfId="6178" priority="389" operator="equal">
      <formula>"RED"</formula>
    </cfRule>
  </conditionalFormatting>
  <conditionalFormatting sqref="J11">
    <cfRule type="cellIs" dxfId="6177" priority="390" operator="equal">
      <formula>"GREEN"</formula>
    </cfRule>
  </conditionalFormatting>
  <conditionalFormatting sqref="B37">
    <cfRule type="cellIs" dxfId="6176" priority="391" operator="equal">
      <formula>"AMBER"</formula>
    </cfRule>
  </conditionalFormatting>
  <conditionalFormatting sqref="B37">
    <cfRule type="cellIs" dxfId="6175" priority="392" operator="equal">
      <formula>"RED"</formula>
    </cfRule>
  </conditionalFormatting>
  <conditionalFormatting sqref="B37">
    <cfRule type="cellIs" dxfId="6174" priority="393" operator="equal">
      <formula>"GREEN"</formula>
    </cfRule>
  </conditionalFormatting>
  <conditionalFormatting sqref="B38">
    <cfRule type="cellIs" dxfId="6173" priority="394" operator="equal">
      <formula>"AMBER"</formula>
    </cfRule>
  </conditionalFormatting>
  <conditionalFormatting sqref="B38">
    <cfRule type="cellIs" dxfId="6172" priority="395" operator="equal">
      <formula>"RED"</formula>
    </cfRule>
  </conditionalFormatting>
  <conditionalFormatting sqref="B38">
    <cfRule type="cellIs" dxfId="6171" priority="396" operator="equal">
      <formula>"GREEN"</formula>
    </cfRule>
  </conditionalFormatting>
  <conditionalFormatting sqref="B39">
    <cfRule type="cellIs" dxfId="6170" priority="397" operator="equal">
      <formula>"AMBER"</formula>
    </cfRule>
  </conditionalFormatting>
  <conditionalFormatting sqref="B39">
    <cfRule type="cellIs" dxfId="6169" priority="398" operator="equal">
      <formula>"RED"</formula>
    </cfRule>
  </conditionalFormatting>
  <conditionalFormatting sqref="B39">
    <cfRule type="cellIs" dxfId="6168" priority="399" operator="equal">
      <formula>"GREEN"</formula>
    </cfRule>
  </conditionalFormatting>
  <conditionalFormatting sqref="C37">
    <cfRule type="cellIs" dxfId="6167" priority="400" operator="equal">
      <formula>"AMBER"</formula>
    </cfRule>
  </conditionalFormatting>
  <conditionalFormatting sqref="C37">
    <cfRule type="cellIs" dxfId="6166" priority="401" operator="equal">
      <formula>"RED"</formula>
    </cfRule>
  </conditionalFormatting>
  <conditionalFormatting sqref="C37">
    <cfRule type="cellIs" dxfId="6165" priority="402" operator="equal">
      <formula>"GREEN"</formula>
    </cfRule>
  </conditionalFormatting>
  <conditionalFormatting sqref="C38">
    <cfRule type="cellIs" dxfId="6164" priority="403" operator="equal">
      <formula>"AMBER"</formula>
    </cfRule>
  </conditionalFormatting>
  <conditionalFormatting sqref="C38">
    <cfRule type="cellIs" dxfId="6163" priority="404" operator="equal">
      <formula>"RED"</formula>
    </cfRule>
  </conditionalFormatting>
  <conditionalFormatting sqref="C38">
    <cfRule type="cellIs" dxfId="6162" priority="405" operator="equal">
      <formula>"GREEN"</formula>
    </cfRule>
  </conditionalFormatting>
  <conditionalFormatting sqref="C39">
    <cfRule type="cellIs" dxfId="6161" priority="406" operator="equal">
      <formula>"AMBER"</formula>
    </cfRule>
  </conditionalFormatting>
  <conditionalFormatting sqref="C39">
    <cfRule type="cellIs" dxfId="6160" priority="407" operator="equal">
      <formula>"RED"</formula>
    </cfRule>
  </conditionalFormatting>
  <conditionalFormatting sqref="C39">
    <cfRule type="cellIs" dxfId="6159" priority="408" operator="equal">
      <formula>"GREEN"</formula>
    </cfRule>
  </conditionalFormatting>
  <conditionalFormatting sqref="D37">
    <cfRule type="cellIs" dxfId="6158" priority="409" operator="equal">
      <formula>"AMBER"</formula>
    </cfRule>
  </conditionalFormatting>
  <conditionalFormatting sqref="D37">
    <cfRule type="cellIs" dxfId="6157" priority="410" operator="equal">
      <formula>"RED"</formula>
    </cfRule>
  </conditionalFormatting>
  <conditionalFormatting sqref="D37">
    <cfRule type="cellIs" dxfId="6156" priority="411" operator="equal">
      <formula>"GREEN"</formula>
    </cfRule>
  </conditionalFormatting>
  <conditionalFormatting sqref="D38">
    <cfRule type="cellIs" dxfId="6155" priority="412" operator="equal">
      <formula>"AMBER"</formula>
    </cfRule>
  </conditionalFormatting>
  <conditionalFormatting sqref="D38">
    <cfRule type="cellIs" dxfId="6154" priority="413" operator="equal">
      <formula>"RED"</formula>
    </cfRule>
  </conditionalFormatting>
  <conditionalFormatting sqref="D38">
    <cfRule type="cellIs" dxfId="6153" priority="414" operator="equal">
      <formula>"GREEN"</formula>
    </cfRule>
  </conditionalFormatting>
  <conditionalFormatting sqref="D39">
    <cfRule type="cellIs" dxfId="6152" priority="415" operator="equal">
      <formula>"AMBER"</formula>
    </cfRule>
  </conditionalFormatting>
  <conditionalFormatting sqref="D39">
    <cfRule type="cellIs" dxfId="6151" priority="416" operator="equal">
      <formula>"RED"</formula>
    </cfRule>
  </conditionalFormatting>
  <conditionalFormatting sqref="D39">
    <cfRule type="cellIs" dxfId="6150" priority="417" operator="equal">
      <formula>"GREEN"</formula>
    </cfRule>
  </conditionalFormatting>
  <conditionalFormatting sqref="E37">
    <cfRule type="cellIs" dxfId="6149" priority="418" operator="equal">
      <formula>"AMBER"</formula>
    </cfRule>
  </conditionalFormatting>
  <conditionalFormatting sqref="E37">
    <cfRule type="cellIs" dxfId="6148" priority="419" operator="equal">
      <formula>"RED"</formula>
    </cfRule>
  </conditionalFormatting>
  <conditionalFormatting sqref="E37">
    <cfRule type="cellIs" dxfId="6147" priority="420" operator="equal">
      <formula>"GREEN"</formula>
    </cfRule>
  </conditionalFormatting>
  <conditionalFormatting sqref="E38">
    <cfRule type="cellIs" dxfId="6146" priority="421" operator="equal">
      <formula>"AMBER"</formula>
    </cfRule>
  </conditionalFormatting>
  <conditionalFormatting sqref="E38">
    <cfRule type="cellIs" dxfId="6145" priority="422" operator="equal">
      <formula>"RED"</formula>
    </cfRule>
  </conditionalFormatting>
  <conditionalFormatting sqref="E38">
    <cfRule type="cellIs" dxfId="6144" priority="423" operator="equal">
      <formula>"GREEN"</formula>
    </cfRule>
  </conditionalFormatting>
  <conditionalFormatting sqref="E39">
    <cfRule type="cellIs" dxfId="6143" priority="424" operator="equal">
      <formula>"AMBER"</formula>
    </cfRule>
  </conditionalFormatting>
  <conditionalFormatting sqref="E39">
    <cfRule type="cellIs" dxfId="6142" priority="425" operator="equal">
      <formula>"RED"</formula>
    </cfRule>
  </conditionalFormatting>
  <conditionalFormatting sqref="E39">
    <cfRule type="cellIs" dxfId="6141" priority="426" operator="equal">
      <formula>"GREEN"</formula>
    </cfRule>
  </conditionalFormatting>
  <conditionalFormatting sqref="F37">
    <cfRule type="cellIs" dxfId="6140" priority="427" operator="equal">
      <formula>"AMBER"</formula>
    </cfRule>
  </conditionalFormatting>
  <conditionalFormatting sqref="F37">
    <cfRule type="cellIs" dxfId="6139" priority="428" operator="equal">
      <formula>"RED"</formula>
    </cfRule>
  </conditionalFormatting>
  <conditionalFormatting sqref="F37">
    <cfRule type="cellIs" dxfId="6138" priority="429" operator="equal">
      <formula>"GREEN"</formula>
    </cfRule>
  </conditionalFormatting>
  <conditionalFormatting sqref="F38">
    <cfRule type="cellIs" dxfId="6137" priority="430" operator="equal">
      <formula>"AMBER"</formula>
    </cfRule>
  </conditionalFormatting>
  <conditionalFormatting sqref="F38">
    <cfRule type="cellIs" dxfId="6136" priority="431" operator="equal">
      <formula>"RED"</formula>
    </cfRule>
  </conditionalFormatting>
  <conditionalFormatting sqref="F38">
    <cfRule type="cellIs" dxfId="6135" priority="432" operator="equal">
      <formula>"GREEN"</formula>
    </cfRule>
  </conditionalFormatting>
  <conditionalFormatting sqref="F39">
    <cfRule type="cellIs" dxfId="6134" priority="433" operator="equal">
      <formula>"AMBER"</formula>
    </cfRule>
  </conditionalFormatting>
  <conditionalFormatting sqref="F39">
    <cfRule type="cellIs" dxfId="6133" priority="434" operator="equal">
      <formula>"RED"</formula>
    </cfRule>
  </conditionalFormatting>
  <conditionalFormatting sqref="F39">
    <cfRule type="cellIs" dxfId="6132" priority="435" operator="equal">
      <formula>"GREEN"</formula>
    </cfRule>
  </conditionalFormatting>
  <conditionalFormatting sqref="G37">
    <cfRule type="cellIs" dxfId="6131" priority="436" operator="equal">
      <formula>"AMBER"</formula>
    </cfRule>
  </conditionalFormatting>
  <conditionalFormatting sqref="G37">
    <cfRule type="cellIs" dxfId="6130" priority="437" operator="equal">
      <formula>"RED"</formula>
    </cfRule>
  </conditionalFormatting>
  <conditionalFormatting sqref="G37">
    <cfRule type="cellIs" dxfId="6129" priority="438" operator="equal">
      <formula>"GREEN"</formula>
    </cfRule>
  </conditionalFormatting>
  <conditionalFormatting sqref="G38">
    <cfRule type="cellIs" dxfId="6128" priority="439" operator="equal">
      <formula>"AMBER"</formula>
    </cfRule>
  </conditionalFormatting>
  <conditionalFormatting sqref="G38">
    <cfRule type="cellIs" dxfId="6127" priority="440" operator="equal">
      <formula>"RED"</formula>
    </cfRule>
  </conditionalFormatting>
  <conditionalFormatting sqref="G38">
    <cfRule type="cellIs" dxfId="6126" priority="441" operator="equal">
      <formula>"GREEN"</formula>
    </cfRule>
  </conditionalFormatting>
  <conditionalFormatting sqref="G39">
    <cfRule type="cellIs" dxfId="6125" priority="442" operator="equal">
      <formula>"AMBER"</formula>
    </cfRule>
  </conditionalFormatting>
  <conditionalFormatting sqref="G39">
    <cfRule type="cellIs" dxfId="6124" priority="443" operator="equal">
      <formula>"RED"</formula>
    </cfRule>
  </conditionalFormatting>
  <conditionalFormatting sqref="G39">
    <cfRule type="cellIs" dxfId="6123" priority="444" operator="equal">
      <formula>"GREEN"</formula>
    </cfRule>
  </conditionalFormatting>
  <conditionalFormatting sqref="H37">
    <cfRule type="cellIs" dxfId="6122" priority="445" operator="equal">
      <formula>"AMBER"</formula>
    </cfRule>
  </conditionalFormatting>
  <conditionalFormatting sqref="H37">
    <cfRule type="cellIs" dxfId="6121" priority="446" operator="equal">
      <formula>"RED"</formula>
    </cfRule>
  </conditionalFormatting>
  <conditionalFormatting sqref="H37">
    <cfRule type="cellIs" dxfId="6120" priority="447" operator="equal">
      <formula>"GREEN"</formula>
    </cfRule>
  </conditionalFormatting>
  <conditionalFormatting sqref="H38">
    <cfRule type="cellIs" dxfId="6119" priority="448" operator="equal">
      <formula>"AMBER"</formula>
    </cfRule>
  </conditionalFormatting>
  <conditionalFormatting sqref="H38">
    <cfRule type="cellIs" dxfId="6118" priority="449" operator="equal">
      <formula>"RED"</formula>
    </cfRule>
  </conditionalFormatting>
  <conditionalFormatting sqref="H38">
    <cfRule type="cellIs" dxfId="6117" priority="450" operator="equal">
      <formula>"GREEN"</formula>
    </cfRule>
  </conditionalFormatting>
  <conditionalFormatting sqref="H39">
    <cfRule type="cellIs" dxfId="6116" priority="451" operator="equal">
      <formula>"AMBER"</formula>
    </cfRule>
  </conditionalFormatting>
  <conditionalFormatting sqref="H39">
    <cfRule type="cellIs" dxfId="6115" priority="452" operator="equal">
      <formula>"RED"</formula>
    </cfRule>
  </conditionalFormatting>
  <conditionalFormatting sqref="H39">
    <cfRule type="cellIs" dxfId="6114" priority="453" operator="equal">
      <formula>"GREEN"</formula>
    </cfRule>
  </conditionalFormatting>
  <conditionalFormatting sqref="I37">
    <cfRule type="cellIs" dxfId="6113" priority="454" operator="equal">
      <formula>"AMBER"</formula>
    </cfRule>
  </conditionalFormatting>
  <conditionalFormatting sqref="I37">
    <cfRule type="cellIs" dxfId="6112" priority="455" operator="equal">
      <formula>"RED"</formula>
    </cfRule>
  </conditionalFormatting>
  <conditionalFormatting sqref="I37">
    <cfRule type="cellIs" dxfId="6111" priority="456" operator="equal">
      <formula>"GREEN"</formula>
    </cfRule>
  </conditionalFormatting>
  <conditionalFormatting sqref="I38">
    <cfRule type="cellIs" dxfId="6110" priority="457" operator="equal">
      <formula>"AMBER"</formula>
    </cfRule>
  </conditionalFormatting>
  <conditionalFormatting sqref="I38">
    <cfRule type="cellIs" dxfId="6109" priority="458" operator="equal">
      <formula>"RED"</formula>
    </cfRule>
  </conditionalFormatting>
  <conditionalFormatting sqref="I38">
    <cfRule type="cellIs" dxfId="6108" priority="459" operator="equal">
      <formula>"GREEN"</formula>
    </cfRule>
  </conditionalFormatting>
  <conditionalFormatting sqref="I39">
    <cfRule type="cellIs" dxfId="6107" priority="460" operator="equal">
      <formula>"AMBER"</formula>
    </cfRule>
  </conditionalFormatting>
  <conditionalFormatting sqref="I39">
    <cfRule type="cellIs" dxfId="6106" priority="461" operator="equal">
      <formula>"RED"</formula>
    </cfRule>
  </conditionalFormatting>
  <conditionalFormatting sqref="I39">
    <cfRule type="cellIs" dxfId="6105" priority="462" operator="equal">
      <formula>"GREEN"</formula>
    </cfRule>
  </conditionalFormatting>
  <conditionalFormatting sqref="J37">
    <cfRule type="cellIs" dxfId="6104" priority="463" operator="equal">
      <formula>"AMBER"</formula>
    </cfRule>
  </conditionalFormatting>
  <conditionalFormatting sqref="J37">
    <cfRule type="cellIs" dxfId="6103" priority="464" operator="equal">
      <formula>"RED"</formula>
    </cfRule>
  </conditionalFormatting>
  <conditionalFormatting sqref="J37">
    <cfRule type="cellIs" dxfId="6102" priority="465" operator="equal">
      <formula>"GREEN"</formula>
    </cfRule>
  </conditionalFormatting>
  <conditionalFormatting sqref="J38">
    <cfRule type="cellIs" dxfId="6101" priority="466" operator="equal">
      <formula>"AMBER"</formula>
    </cfRule>
  </conditionalFormatting>
  <conditionalFormatting sqref="J38">
    <cfRule type="cellIs" dxfId="6100" priority="467" operator="equal">
      <formula>"RED"</formula>
    </cfRule>
  </conditionalFormatting>
  <conditionalFormatting sqref="J38">
    <cfRule type="cellIs" dxfId="6099" priority="468" operator="equal">
      <formula>"GREEN"</formula>
    </cfRule>
  </conditionalFormatting>
  <conditionalFormatting sqref="J39">
    <cfRule type="cellIs" dxfId="6098" priority="469" operator="equal">
      <formula>"AMBER"</formula>
    </cfRule>
  </conditionalFormatting>
  <conditionalFormatting sqref="J39">
    <cfRule type="cellIs" dxfId="6097" priority="470" operator="equal">
      <formula>"RED"</formula>
    </cfRule>
  </conditionalFormatting>
  <conditionalFormatting sqref="J39">
    <cfRule type="cellIs" dxfId="6096" priority="471" operator="equal">
      <formula>"GREEN"</formula>
    </cfRule>
  </conditionalFormatting>
  <conditionalFormatting sqref="J20">
    <cfRule type="containsText" dxfId="6095" priority="472" operator="containsText" text="Y">
      <formula>NOT(ISERROR(SEARCH("Y",J20)))</formula>
    </cfRule>
  </conditionalFormatting>
  <conditionalFormatting sqref="J21">
    <cfRule type="containsText" dxfId="6094" priority="473" operator="containsText" text="Y">
      <formula>NOT(ISERROR(SEARCH("Y",J21)))</formula>
    </cfRule>
  </conditionalFormatting>
  <conditionalFormatting sqref="J22">
    <cfRule type="containsText" dxfId="6093" priority="474" operator="containsText" text="Y">
      <formula>NOT(ISERROR(SEARCH("Y",J22)))</formula>
    </cfRule>
  </conditionalFormatting>
  <conditionalFormatting sqref="D20">
    <cfRule type="cellIs" dxfId="6092" priority="475" operator="equal">
      <formula>"AMBER"</formula>
    </cfRule>
  </conditionalFormatting>
  <conditionalFormatting sqref="D20">
    <cfRule type="cellIs" dxfId="6091" priority="476" operator="equal">
      <formula>"RED"</formula>
    </cfRule>
  </conditionalFormatting>
  <conditionalFormatting sqref="D20">
    <cfRule type="cellIs" dxfId="6090" priority="477" operator="equal">
      <formula>"GREEN"</formula>
    </cfRule>
  </conditionalFormatting>
  <conditionalFormatting sqref="E20">
    <cfRule type="cellIs" dxfId="6089" priority="478" operator="equal">
      <formula>"AMBER"</formula>
    </cfRule>
  </conditionalFormatting>
  <conditionalFormatting sqref="E20">
    <cfRule type="cellIs" dxfId="6088" priority="479" operator="equal">
      <formula>"RED"</formula>
    </cfRule>
  </conditionalFormatting>
  <conditionalFormatting sqref="E20">
    <cfRule type="cellIs" dxfId="6087" priority="480" operator="equal">
      <formula>"GREEN"</formula>
    </cfRule>
  </conditionalFormatting>
  <conditionalFormatting sqref="B20">
    <cfRule type="cellIs" dxfId="6086" priority="481" operator="equal">
      <formula>"AMBER"</formula>
    </cfRule>
  </conditionalFormatting>
  <conditionalFormatting sqref="B20">
    <cfRule type="cellIs" dxfId="6085" priority="482" operator="equal">
      <formula>"RED"</formula>
    </cfRule>
  </conditionalFormatting>
  <conditionalFormatting sqref="B20">
    <cfRule type="cellIs" dxfId="6084" priority="483" operator="equal">
      <formula>"GREEN"</formula>
    </cfRule>
  </conditionalFormatting>
  <conditionalFormatting sqref="B21">
    <cfRule type="cellIs" dxfId="6083" priority="484" operator="equal">
      <formula>"AMBER"</formula>
    </cfRule>
  </conditionalFormatting>
  <conditionalFormatting sqref="B21">
    <cfRule type="cellIs" dxfId="6082" priority="485" operator="equal">
      <formula>"RED"</formula>
    </cfRule>
  </conditionalFormatting>
  <conditionalFormatting sqref="B21">
    <cfRule type="cellIs" dxfId="6081" priority="486" operator="equal">
      <formula>"GREEN"</formula>
    </cfRule>
  </conditionalFormatting>
  <conditionalFormatting sqref="B22">
    <cfRule type="cellIs" dxfId="6080" priority="487" operator="equal">
      <formula>"AMBER"</formula>
    </cfRule>
  </conditionalFormatting>
  <conditionalFormatting sqref="B22">
    <cfRule type="cellIs" dxfId="6079" priority="488" operator="equal">
      <formula>"RED"</formula>
    </cfRule>
  </conditionalFormatting>
  <conditionalFormatting sqref="B22">
    <cfRule type="cellIs" dxfId="6078" priority="489" operator="equal">
      <formula>"GREEN"</formula>
    </cfRule>
  </conditionalFormatting>
  <conditionalFormatting sqref="B23">
    <cfRule type="cellIs" dxfId="6077" priority="490" operator="equal">
      <formula>"AMBER"</formula>
    </cfRule>
  </conditionalFormatting>
  <conditionalFormatting sqref="B23">
    <cfRule type="cellIs" dxfId="6076" priority="491" operator="equal">
      <formula>"RED"</formula>
    </cfRule>
  </conditionalFormatting>
  <conditionalFormatting sqref="B23">
    <cfRule type="cellIs" dxfId="6075" priority="492" operator="equal">
      <formula>"GREEN"</formula>
    </cfRule>
  </conditionalFormatting>
  <conditionalFormatting sqref="B24">
    <cfRule type="cellIs" dxfId="6074" priority="493" operator="equal">
      <formula>"AMBER"</formula>
    </cfRule>
  </conditionalFormatting>
  <conditionalFormatting sqref="B24">
    <cfRule type="cellIs" dxfId="6073" priority="494" operator="equal">
      <formula>"RED"</formula>
    </cfRule>
  </conditionalFormatting>
  <conditionalFormatting sqref="B24">
    <cfRule type="cellIs" dxfId="6072" priority="495" operator="equal">
      <formula>"GREEN"</formula>
    </cfRule>
  </conditionalFormatting>
  <conditionalFormatting sqref="B25">
    <cfRule type="cellIs" dxfId="6071" priority="496" operator="equal">
      <formula>"AMBER"</formula>
    </cfRule>
  </conditionalFormatting>
  <conditionalFormatting sqref="B25">
    <cfRule type="cellIs" dxfId="6070" priority="497" operator="equal">
      <formula>"RED"</formula>
    </cfRule>
  </conditionalFormatting>
  <conditionalFormatting sqref="B25">
    <cfRule type="cellIs" dxfId="6069" priority="498" operator="equal">
      <formula>"GREEN"</formula>
    </cfRule>
  </conditionalFormatting>
  <conditionalFormatting sqref="B26">
    <cfRule type="cellIs" dxfId="6068" priority="499" operator="equal">
      <formula>"AMBER"</formula>
    </cfRule>
  </conditionalFormatting>
  <conditionalFormatting sqref="B26">
    <cfRule type="cellIs" dxfId="6067" priority="500" operator="equal">
      <formula>"RED"</formula>
    </cfRule>
  </conditionalFormatting>
  <conditionalFormatting sqref="B26">
    <cfRule type="cellIs" dxfId="6066" priority="501" operator="equal">
      <formula>"GREEN"</formula>
    </cfRule>
  </conditionalFormatting>
  <conditionalFormatting sqref="B27">
    <cfRule type="cellIs" dxfId="6065" priority="502" operator="equal">
      <formula>"AMBER"</formula>
    </cfRule>
  </conditionalFormatting>
  <conditionalFormatting sqref="B27">
    <cfRule type="cellIs" dxfId="6064" priority="503" operator="equal">
      <formula>"RED"</formula>
    </cfRule>
  </conditionalFormatting>
  <conditionalFormatting sqref="B27">
    <cfRule type="cellIs" dxfId="6063" priority="504" operator="equal">
      <formula>"GREEN"</formula>
    </cfRule>
  </conditionalFormatting>
  <conditionalFormatting sqref="B28">
    <cfRule type="cellIs" dxfId="6062" priority="505" operator="equal">
      <formula>"AMBER"</formula>
    </cfRule>
  </conditionalFormatting>
  <conditionalFormatting sqref="B28">
    <cfRule type="cellIs" dxfId="6061" priority="506" operator="equal">
      <formula>"RED"</formula>
    </cfRule>
  </conditionalFormatting>
  <conditionalFormatting sqref="B28">
    <cfRule type="cellIs" dxfId="6060" priority="507" operator="equal">
      <formula>"GREEN"</formula>
    </cfRule>
  </conditionalFormatting>
  <conditionalFormatting sqref="B29">
    <cfRule type="cellIs" dxfId="6059" priority="508" operator="equal">
      <formula>"AMBER"</formula>
    </cfRule>
  </conditionalFormatting>
  <conditionalFormatting sqref="B29">
    <cfRule type="cellIs" dxfId="6058" priority="509" operator="equal">
      <formula>"RED"</formula>
    </cfRule>
  </conditionalFormatting>
  <conditionalFormatting sqref="B29">
    <cfRule type="cellIs" dxfId="6057" priority="510" operator="equal">
      <formula>"GREEN"</formula>
    </cfRule>
  </conditionalFormatting>
  <conditionalFormatting sqref="B30">
    <cfRule type="cellIs" dxfId="6056" priority="511" operator="equal">
      <formula>"AMBER"</formula>
    </cfRule>
  </conditionalFormatting>
  <conditionalFormatting sqref="B30">
    <cfRule type="cellIs" dxfId="6055" priority="512" operator="equal">
      <formula>"RED"</formula>
    </cfRule>
  </conditionalFormatting>
  <conditionalFormatting sqref="B30">
    <cfRule type="cellIs" dxfId="6054" priority="513" operator="equal">
      <formula>"GREEN"</formula>
    </cfRule>
  </conditionalFormatting>
  <conditionalFormatting sqref="B31">
    <cfRule type="cellIs" dxfId="6053" priority="514" operator="equal">
      <formula>"AMBER"</formula>
    </cfRule>
  </conditionalFormatting>
  <conditionalFormatting sqref="B31">
    <cfRule type="cellIs" dxfId="6052" priority="515" operator="equal">
      <formula>"RED"</formula>
    </cfRule>
  </conditionalFormatting>
  <conditionalFormatting sqref="B31">
    <cfRule type="cellIs" dxfId="6051" priority="516" operator="equal">
      <formula>"GREEN"</formula>
    </cfRule>
  </conditionalFormatting>
  <conditionalFormatting sqref="B32">
    <cfRule type="cellIs" dxfId="6050" priority="517" operator="equal">
      <formula>"AMBER"</formula>
    </cfRule>
  </conditionalFormatting>
  <conditionalFormatting sqref="B32">
    <cfRule type="cellIs" dxfId="6049" priority="518" operator="equal">
      <formula>"RED"</formula>
    </cfRule>
  </conditionalFormatting>
  <conditionalFormatting sqref="B32">
    <cfRule type="cellIs" dxfId="6048" priority="519" operator="equal">
      <formula>"GREEN"</formula>
    </cfRule>
  </conditionalFormatting>
  <conditionalFormatting sqref="B33">
    <cfRule type="cellIs" dxfId="6047" priority="520" operator="equal">
      <formula>"AMBER"</formula>
    </cfRule>
  </conditionalFormatting>
  <conditionalFormatting sqref="B33">
    <cfRule type="cellIs" dxfId="6046" priority="521" operator="equal">
      <formula>"RED"</formula>
    </cfRule>
  </conditionalFormatting>
  <conditionalFormatting sqref="B33">
    <cfRule type="cellIs" dxfId="6045" priority="522" operator="equal">
      <formula>"GREEN"</formula>
    </cfRule>
  </conditionalFormatting>
  <conditionalFormatting sqref="B34">
    <cfRule type="cellIs" dxfId="6044" priority="523" operator="equal">
      <formula>"AMBER"</formula>
    </cfRule>
  </conditionalFormatting>
  <conditionalFormatting sqref="B34">
    <cfRule type="cellIs" dxfId="6043" priority="524" operator="equal">
      <formula>"RED"</formula>
    </cfRule>
  </conditionalFormatting>
  <conditionalFormatting sqref="B34">
    <cfRule type="cellIs" dxfId="6042" priority="525" operator="equal">
      <formula>"GREEN"</formula>
    </cfRule>
  </conditionalFormatting>
  <conditionalFormatting sqref="B35">
    <cfRule type="cellIs" dxfId="6041" priority="526" operator="equal">
      <formula>"AMBER"</formula>
    </cfRule>
  </conditionalFormatting>
  <conditionalFormatting sqref="B35">
    <cfRule type="cellIs" dxfId="6040" priority="527" operator="equal">
      <formula>"RED"</formula>
    </cfRule>
  </conditionalFormatting>
  <conditionalFormatting sqref="B35">
    <cfRule type="cellIs" dxfId="6039" priority="528" operator="equal">
      <formula>"GREEN"</formula>
    </cfRule>
  </conditionalFormatting>
  <conditionalFormatting sqref="B36">
    <cfRule type="cellIs" dxfId="6038" priority="529" operator="equal">
      <formula>"AMBER"</formula>
    </cfRule>
  </conditionalFormatting>
  <conditionalFormatting sqref="B36">
    <cfRule type="cellIs" dxfId="6037" priority="530" operator="equal">
      <formula>"RED"</formula>
    </cfRule>
  </conditionalFormatting>
  <conditionalFormatting sqref="B36">
    <cfRule type="cellIs" dxfId="6036" priority="531" operator="equal">
      <formula>"GREEN"</formula>
    </cfRule>
  </conditionalFormatting>
  <conditionalFormatting sqref="C20">
    <cfRule type="cellIs" dxfId="6035" priority="532" operator="equal">
      <formula>"AMBER"</formula>
    </cfRule>
  </conditionalFormatting>
  <conditionalFormatting sqref="C20">
    <cfRule type="cellIs" dxfId="6034" priority="533" operator="equal">
      <formula>"RED"</formula>
    </cfRule>
  </conditionalFormatting>
  <conditionalFormatting sqref="C20">
    <cfRule type="cellIs" dxfId="6033" priority="534" operator="equal">
      <formula>"GREEN"</formula>
    </cfRule>
  </conditionalFormatting>
  <conditionalFormatting sqref="C21">
    <cfRule type="cellIs" dxfId="6032" priority="535" operator="equal">
      <formula>"AMBER"</formula>
    </cfRule>
  </conditionalFormatting>
  <conditionalFormatting sqref="C21">
    <cfRule type="cellIs" dxfId="6031" priority="536" operator="equal">
      <formula>"RED"</formula>
    </cfRule>
  </conditionalFormatting>
  <conditionalFormatting sqref="C21">
    <cfRule type="cellIs" dxfId="6030" priority="537" operator="equal">
      <formula>"GREEN"</formula>
    </cfRule>
  </conditionalFormatting>
  <conditionalFormatting sqref="C22">
    <cfRule type="cellIs" dxfId="6029" priority="538" operator="equal">
      <formula>"AMBER"</formula>
    </cfRule>
  </conditionalFormatting>
  <conditionalFormatting sqref="C22">
    <cfRule type="cellIs" dxfId="6028" priority="539" operator="equal">
      <formula>"RED"</formula>
    </cfRule>
  </conditionalFormatting>
  <conditionalFormatting sqref="C22">
    <cfRule type="cellIs" dxfId="6027" priority="540" operator="equal">
      <formula>"GREEN"</formula>
    </cfRule>
  </conditionalFormatting>
  <conditionalFormatting sqref="C23">
    <cfRule type="cellIs" dxfId="6026" priority="541" operator="equal">
      <formula>"AMBER"</formula>
    </cfRule>
  </conditionalFormatting>
  <conditionalFormatting sqref="C23">
    <cfRule type="cellIs" dxfId="6025" priority="542" operator="equal">
      <formula>"RED"</formula>
    </cfRule>
  </conditionalFormatting>
  <conditionalFormatting sqref="C23">
    <cfRule type="cellIs" dxfId="6024" priority="543" operator="equal">
      <formula>"GREEN"</formula>
    </cfRule>
  </conditionalFormatting>
  <conditionalFormatting sqref="C24">
    <cfRule type="cellIs" dxfId="6023" priority="544" operator="equal">
      <formula>"AMBER"</formula>
    </cfRule>
  </conditionalFormatting>
  <conditionalFormatting sqref="C24">
    <cfRule type="cellIs" dxfId="6022" priority="545" operator="equal">
      <formula>"RED"</formula>
    </cfRule>
  </conditionalFormatting>
  <conditionalFormatting sqref="C24">
    <cfRule type="cellIs" dxfId="6021" priority="546" operator="equal">
      <formula>"GREEN"</formula>
    </cfRule>
  </conditionalFormatting>
  <conditionalFormatting sqref="C25">
    <cfRule type="cellIs" dxfId="6020" priority="547" operator="equal">
      <formula>"AMBER"</formula>
    </cfRule>
  </conditionalFormatting>
  <conditionalFormatting sqref="C25">
    <cfRule type="cellIs" dxfId="6019" priority="548" operator="equal">
      <formula>"RED"</formula>
    </cfRule>
  </conditionalFormatting>
  <conditionalFormatting sqref="C25">
    <cfRule type="cellIs" dxfId="6018" priority="549" operator="equal">
      <formula>"GREEN"</formula>
    </cfRule>
  </conditionalFormatting>
  <conditionalFormatting sqref="C26">
    <cfRule type="cellIs" dxfId="6017" priority="550" operator="equal">
      <formula>"AMBER"</formula>
    </cfRule>
  </conditionalFormatting>
  <conditionalFormatting sqref="C26">
    <cfRule type="cellIs" dxfId="6016" priority="551" operator="equal">
      <formula>"RED"</formula>
    </cfRule>
  </conditionalFormatting>
  <conditionalFormatting sqref="C26">
    <cfRule type="cellIs" dxfId="6015" priority="552" operator="equal">
      <formula>"GREEN"</formula>
    </cfRule>
  </conditionalFormatting>
  <conditionalFormatting sqref="C27">
    <cfRule type="cellIs" dxfId="6014" priority="553" operator="equal">
      <formula>"AMBER"</formula>
    </cfRule>
  </conditionalFormatting>
  <conditionalFormatting sqref="C27">
    <cfRule type="cellIs" dxfId="6013" priority="554" operator="equal">
      <formula>"RED"</formula>
    </cfRule>
  </conditionalFormatting>
  <conditionalFormatting sqref="C27">
    <cfRule type="cellIs" dxfId="6012" priority="555" operator="equal">
      <formula>"GREEN"</formula>
    </cfRule>
  </conditionalFormatting>
  <conditionalFormatting sqref="C28">
    <cfRule type="cellIs" dxfId="6011" priority="556" operator="equal">
      <formula>"AMBER"</formula>
    </cfRule>
  </conditionalFormatting>
  <conditionalFormatting sqref="C28">
    <cfRule type="cellIs" dxfId="6010" priority="557" operator="equal">
      <formula>"RED"</formula>
    </cfRule>
  </conditionalFormatting>
  <conditionalFormatting sqref="C28">
    <cfRule type="cellIs" dxfId="6009" priority="558" operator="equal">
      <formula>"GREEN"</formula>
    </cfRule>
  </conditionalFormatting>
  <conditionalFormatting sqref="C29">
    <cfRule type="cellIs" dxfId="6008" priority="559" operator="equal">
      <formula>"AMBER"</formula>
    </cfRule>
  </conditionalFormatting>
  <conditionalFormatting sqref="C29">
    <cfRule type="cellIs" dxfId="6007" priority="560" operator="equal">
      <formula>"RED"</formula>
    </cfRule>
  </conditionalFormatting>
  <conditionalFormatting sqref="C29">
    <cfRule type="cellIs" dxfId="6006" priority="561" operator="equal">
      <formula>"GREEN"</formula>
    </cfRule>
  </conditionalFormatting>
  <conditionalFormatting sqref="C30">
    <cfRule type="cellIs" dxfId="6005" priority="562" operator="equal">
      <formula>"AMBER"</formula>
    </cfRule>
  </conditionalFormatting>
  <conditionalFormatting sqref="C30">
    <cfRule type="cellIs" dxfId="6004" priority="563" operator="equal">
      <formula>"RED"</formula>
    </cfRule>
  </conditionalFormatting>
  <conditionalFormatting sqref="C30">
    <cfRule type="cellIs" dxfId="6003" priority="564" operator="equal">
      <formula>"GREEN"</formula>
    </cfRule>
  </conditionalFormatting>
  <conditionalFormatting sqref="C31">
    <cfRule type="cellIs" dxfId="6002" priority="565" operator="equal">
      <formula>"AMBER"</formula>
    </cfRule>
  </conditionalFormatting>
  <conditionalFormatting sqref="C31">
    <cfRule type="cellIs" dxfId="6001" priority="566" operator="equal">
      <formula>"RED"</formula>
    </cfRule>
  </conditionalFormatting>
  <conditionalFormatting sqref="C31">
    <cfRule type="cellIs" dxfId="6000" priority="567" operator="equal">
      <formula>"GREEN"</formula>
    </cfRule>
  </conditionalFormatting>
  <conditionalFormatting sqref="C32">
    <cfRule type="cellIs" dxfId="5999" priority="568" operator="equal">
      <formula>"AMBER"</formula>
    </cfRule>
  </conditionalFormatting>
  <conditionalFormatting sqref="C32">
    <cfRule type="cellIs" dxfId="5998" priority="569" operator="equal">
      <formula>"RED"</formula>
    </cfRule>
  </conditionalFormatting>
  <conditionalFormatting sqref="C32">
    <cfRule type="cellIs" dxfId="5997" priority="570" operator="equal">
      <formula>"GREEN"</formula>
    </cfRule>
  </conditionalFormatting>
  <conditionalFormatting sqref="C33">
    <cfRule type="cellIs" dxfId="5996" priority="571" operator="equal">
      <formula>"AMBER"</formula>
    </cfRule>
  </conditionalFormatting>
  <conditionalFormatting sqref="C33">
    <cfRule type="cellIs" dxfId="5995" priority="572" operator="equal">
      <formula>"RED"</formula>
    </cfRule>
  </conditionalFormatting>
  <conditionalFormatting sqref="C33">
    <cfRule type="cellIs" dxfId="5994" priority="573" operator="equal">
      <formula>"GREEN"</formula>
    </cfRule>
  </conditionalFormatting>
  <conditionalFormatting sqref="C34">
    <cfRule type="cellIs" dxfId="5993" priority="574" operator="equal">
      <formula>"AMBER"</formula>
    </cfRule>
  </conditionalFormatting>
  <conditionalFormatting sqref="C34">
    <cfRule type="cellIs" dxfId="5992" priority="575" operator="equal">
      <formula>"RED"</formula>
    </cfRule>
  </conditionalFormatting>
  <conditionalFormatting sqref="C34">
    <cfRule type="cellIs" dxfId="5991" priority="576" operator="equal">
      <formula>"GREEN"</formula>
    </cfRule>
  </conditionalFormatting>
  <conditionalFormatting sqref="C35">
    <cfRule type="cellIs" dxfId="5990" priority="577" operator="equal">
      <formula>"AMBER"</formula>
    </cfRule>
  </conditionalFormatting>
  <conditionalFormatting sqref="C35">
    <cfRule type="cellIs" dxfId="5989" priority="578" operator="equal">
      <formula>"RED"</formula>
    </cfRule>
  </conditionalFormatting>
  <conditionalFormatting sqref="C35">
    <cfRule type="cellIs" dxfId="5988" priority="579" operator="equal">
      <formula>"GREEN"</formula>
    </cfRule>
  </conditionalFormatting>
  <conditionalFormatting sqref="C36">
    <cfRule type="cellIs" dxfId="5987" priority="580" operator="equal">
      <formula>"AMBER"</formula>
    </cfRule>
  </conditionalFormatting>
  <conditionalFormatting sqref="C36">
    <cfRule type="cellIs" dxfId="5986" priority="581" operator="equal">
      <formula>"RED"</formula>
    </cfRule>
  </conditionalFormatting>
  <conditionalFormatting sqref="C36">
    <cfRule type="cellIs" dxfId="5985" priority="582" operator="equal">
      <formula>"GREEN"</formula>
    </cfRule>
  </conditionalFormatting>
  <conditionalFormatting sqref="G20">
    <cfRule type="cellIs" dxfId="5984" priority="583" operator="equal">
      <formula>100</formula>
    </cfRule>
  </conditionalFormatting>
  <conditionalFormatting sqref="I20">
    <cfRule type="cellIs" dxfId="5983" priority="584" operator="equal">
      <formula>"AMBER"</formula>
    </cfRule>
  </conditionalFormatting>
  <conditionalFormatting sqref="I20">
    <cfRule type="cellIs" dxfId="5982" priority="585" operator="equal">
      <formula>"RED"</formula>
    </cfRule>
  </conditionalFormatting>
  <conditionalFormatting sqref="I20">
    <cfRule type="cellIs" dxfId="5981" priority="586" operator="equal">
      <formula>"GREEN"</formula>
    </cfRule>
  </conditionalFormatting>
  <conditionalFormatting sqref="B19">
    <cfRule type="cellIs" dxfId="5980" priority="587" operator="equal">
      <formula>"AMBER"</formula>
    </cfRule>
  </conditionalFormatting>
  <conditionalFormatting sqref="B19">
    <cfRule type="cellIs" dxfId="5979" priority="588" operator="equal">
      <formula>"RED"</formula>
    </cfRule>
  </conditionalFormatting>
  <conditionalFormatting sqref="B19">
    <cfRule type="cellIs" dxfId="5978" priority="589" operator="equal">
      <formula>"GREEN"</formula>
    </cfRule>
  </conditionalFormatting>
  <conditionalFormatting sqref="C19">
    <cfRule type="cellIs" dxfId="5977" priority="590" operator="equal">
      <formula>"AMBER"</formula>
    </cfRule>
  </conditionalFormatting>
  <conditionalFormatting sqref="C19">
    <cfRule type="cellIs" dxfId="5976" priority="591" operator="equal">
      <formula>"RED"</formula>
    </cfRule>
  </conditionalFormatting>
  <conditionalFormatting sqref="C19">
    <cfRule type="cellIs" dxfId="5975" priority="592" operator="equal">
      <formula>"GREEN"</formula>
    </cfRule>
  </conditionalFormatting>
  <conditionalFormatting sqref="D19">
    <cfRule type="cellIs" dxfId="5974" priority="593" operator="equal">
      <formula>"AMBER"</formula>
    </cfRule>
  </conditionalFormatting>
  <conditionalFormatting sqref="D19">
    <cfRule type="cellIs" dxfId="5973" priority="594" operator="equal">
      <formula>"RED"</formula>
    </cfRule>
  </conditionalFormatting>
  <conditionalFormatting sqref="D19">
    <cfRule type="cellIs" dxfId="5972" priority="595" operator="equal">
      <formula>"GREEN"</formula>
    </cfRule>
  </conditionalFormatting>
  <conditionalFormatting sqref="E19">
    <cfRule type="cellIs" dxfId="5971" priority="596" operator="equal">
      <formula>"AMBER"</formula>
    </cfRule>
  </conditionalFormatting>
  <conditionalFormatting sqref="E19">
    <cfRule type="cellIs" dxfId="5970" priority="597" operator="equal">
      <formula>"RED"</formula>
    </cfRule>
  </conditionalFormatting>
  <conditionalFormatting sqref="E19">
    <cfRule type="cellIs" dxfId="5969" priority="598" operator="equal">
      <formula>"GREEN"</formula>
    </cfRule>
  </conditionalFormatting>
  <conditionalFormatting sqref="F19">
    <cfRule type="cellIs" dxfId="5968" priority="599" operator="equal">
      <formula>"AMBER"</formula>
    </cfRule>
  </conditionalFormatting>
  <conditionalFormatting sqref="F19">
    <cfRule type="cellIs" dxfId="5967" priority="600" operator="equal">
      <formula>"RED"</formula>
    </cfRule>
  </conditionalFormatting>
  <conditionalFormatting sqref="F19">
    <cfRule type="cellIs" dxfId="5966" priority="601" operator="equal">
      <formula>"GREEN"</formula>
    </cfRule>
  </conditionalFormatting>
  <conditionalFormatting sqref="G19">
    <cfRule type="cellIs" dxfId="5965" priority="602" operator="equal">
      <formula>100</formula>
    </cfRule>
  </conditionalFormatting>
  <conditionalFormatting sqref="I19">
    <cfRule type="cellIs" dxfId="5964" priority="603" operator="equal">
      <formula>"AMBER"</formula>
    </cfRule>
  </conditionalFormatting>
  <conditionalFormatting sqref="I19">
    <cfRule type="cellIs" dxfId="5963" priority="604" operator="equal">
      <formula>"RED"</formula>
    </cfRule>
  </conditionalFormatting>
  <conditionalFormatting sqref="I19">
    <cfRule type="cellIs" dxfId="5962" priority="605" operator="equal">
      <formula>"GREEN"</formula>
    </cfRule>
  </conditionalFormatting>
  <conditionalFormatting sqref="J19">
    <cfRule type="containsText" dxfId="5961" priority="606" operator="containsText" text="Y">
      <formula>NOT(ISERROR(SEARCH("Y",J19)))</formula>
    </cfRule>
  </conditionalFormatting>
  <conditionalFormatting sqref="H19">
    <cfRule type="cellIs" dxfId="5960" priority="607" operator="equal">
      <formula>"AMBER"</formula>
    </cfRule>
  </conditionalFormatting>
  <conditionalFormatting sqref="H19">
    <cfRule type="cellIs" dxfId="5959" priority="608" operator="equal">
      <formula>"RED"</formula>
    </cfRule>
  </conditionalFormatting>
  <conditionalFormatting sqref="H19">
    <cfRule type="cellIs" dxfId="5958" priority="609" operator="equal">
      <formula>"GREEN"</formula>
    </cfRule>
  </conditionalFormatting>
  <conditionalFormatting sqref="H20">
    <cfRule type="cellIs" dxfId="5957" priority="610" operator="equal">
      <formula>"AMBER"</formula>
    </cfRule>
  </conditionalFormatting>
  <conditionalFormatting sqref="H20">
    <cfRule type="cellIs" dxfId="5956" priority="611" operator="equal">
      <formula>"RED"</formula>
    </cfRule>
  </conditionalFormatting>
  <conditionalFormatting sqref="H20">
    <cfRule type="cellIs" dxfId="5955" priority="612" operator="equal">
      <formula>"GREEN"</formula>
    </cfRule>
  </conditionalFormatting>
  <conditionalFormatting sqref="G21">
    <cfRule type="cellIs" dxfId="5954" priority="613" operator="equal">
      <formula>100</formula>
    </cfRule>
  </conditionalFormatting>
  <conditionalFormatting sqref="G22">
    <cfRule type="cellIs" dxfId="5953" priority="614" operator="equal">
      <formula>100</formula>
    </cfRule>
  </conditionalFormatting>
  <conditionalFormatting sqref="G23">
    <cfRule type="cellIs" dxfId="5952" priority="615" operator="equal">
      <formula>100</formula>
    </cfRule>
  </conditionalFormatting>
  <conditionalFormatting sqref="G24">
    <cfRule type="cellIs" dxfId="5951" priority="616" operator="equal">
      <formula>100</formula>
    </cfRule>
  </conditionalFormatting>
  <conditionalFormatting sqref="G25">
    <cfRule type="cellIs" dxfId="5950" priority="617" operator="equal">
      <formula>100</formula>
    </cfRule>
  </conditionalFormatting>
  <conditionalFormatting sqref="G26">
    <cfRule type="cellIs" dxfId="5949" priority="618" operator="equal">
      <formula>100</formula>
    </cfRule>
  </conditionalFormatting>
  <conditionalFormatting sqref="G27">
    <cfRule type="cellIs" dxfId="5948" priority="619" operator="equal">
      <formula>100</formula>
    </cfRule>
  </conditionalFormatting>
  <conditionalFormatting sqref="G28">
    <cfRule type="cellIs" dxfId="5947" priority="620" operator="equal">
      <formula>100</formula>
    </cfRule>
  </conditionalFormatting>
  <conditionalFormatting sqref="G29">
    <cfRule type="cellIs" dxfId="5946" priority="621" operator="equal">
      <formula>100</formula>
    </cfRule>
  </conditionalFormatting>
  <conditionalFormatting sqref="G30">
    <cfRule type="cellIs" dxfId="5945" priority="622" operator="equal">
      <formula>100</formula>
    </cfRule>
  </conditionalFormatting>
  <conditionalFormatting sqref="G31">
    <cfRule type="cellIs" dxfId="5944" priority="623" operator="equal">
      <formula>100</formula>
    </cfRule>
  </conditionalFormatting>
  <conditionalFormatting sqref="G32">
    <cfRule type="cellIs" dxfId="5943" priority="624" operator="equal">
      <formula>100</formula>
    </cfRule>
  </conditionalFormatting>
  <conditionalFormatting sqref="G33">
    <cfRule type="cellIs" dxfId="5942" priority="625" operator="equal">
      <formula>100</formula>
    </cfRule>
  </conditionalFormatting>
  <conditionalFormatting sqref="G34">
    <cfRule type="cellIs" dxfId="5941" priority="626" operator="equal">
      <formula>100</formula>
    </cfRule>
  </conditionalFormatting>
  <conditionalFormatting sqref="G35">
    <cfRule type="cellIs" dxfId="5940" priority="627" operator="equal">
      <formula>100</formula>
    </cfRule>
  </conditionalFormatting>
  <conditionalFormatting sqref="G36">
    <cfRule type="cellIs" dxfId="5939" priority="628" operator="equal">
      <formula>100</formula>
    </cfRule>
  </conditionalFormatting>
  <conditionalFormatting sqref="H21">
    <cfRule type="cellIs" dxfId="5938" priority="629" operator="equal">
      <formula>"AMBER"</formula>
    </cfRule>
  </conditionalFormatting>
  <conditionalFormatting sqref="H21">
    <cfRule type="cellIs" dxfId="5937" priority="630" operator="equal">
      <formula>"RED"</formula>
    </cfRule>
  </conditionalFormatting>
  <conditionalFormatting sqref="H21">
    <cfRule type="cellIs" dxfId="5936" priority="631" operator="equal">
      <formula>"GREEN"</formula>
    </cfRule>
  </conditionalFormatting>
  <conditionalFormatting sqref="H22">
    <cfRule type="cellIs" dxfId="5935" priority="632" operator="equal">
      <formula>"AMBER"</formula>
    </cfRule>
  </conditionalFormatting>
  <conditionalFormatting sqref="H22">
    <cfRule type="cellIs" dxfId="5934" priority="633" operator="equal">
      <formula>"RED"</formula>
    </cfRule>
  </conditionalFormatting>
  <conditionalFormatting sqref="H22">
    <cfRule type="cellIs" dxfId="5933" priority="634" operator="equal">
      <formula>"GREEN"</formula>
    </cfRule>
  </conditionalFormatting>
  <conditionalFormatting sqref="H23">
    <cfRule type="cellIs" dxfId="5932" priority="635" operator="equal">
      <formula>"AMBER"</formula>
    </cfRule>
  </conditionalFormatting>
  <conditionalFormatting sqref="H23">
    <cfRule type="cellIs" dxfId="5931" priority="636" operator="equal">
      <formula>"RED"</formula>
    </cfRule>
  </conditionalFormatting>
  <conditionalFormatting sqref="H23">
    <cfRule type="cellIs" dxfId="5930" priority="637" operator="equal">
      <formula>"GREEN"</formula>
    </cfRule>
  </conditionalFormatting>
  <conditionalFormatting sqref="H24">
    <cfRule type="cellIs" dxfId="5929" priority="638" operator="equal">
      <formula>"AMBER"</formula>
    </cfRule>
  </conditionalFormatting>
  <conditionalFormatting sqref="H24">
    <cfRule type="cellIs" dxfId="5928" priority="639" operator="equal">
      <formula>"RED"</formula>
    </cfRule>
  </conditionalFormatting>
  <conditionalFormatting sqref="H24">
    <cfRule type="cellIs" dxfId="5927" priority="640" operator="equal">
      <formula>"GREEN"</formula>
    </cfRule>
  </conditionalFormatting>
  <conditionalFormatting sqref="H25">
    <cfRule type="cellIs" dxfId="5926" priority="641" operator="equal">
      <formula>"AMBER"</formula>
    </cfRule>
  </conditionalFormatting>
  <conditionalFormatting sqref="H25">
    <cfRule type="cellIs" dxfId="5925" priority="642" operator="equal">
      <formula>"RED"</formula>
    </cfRule>
  </conditionalFormatting>
  <conditionalFormatting sqref="H25">
    <cfRule type="cellIs" dxfId="5924" priority="643" operator="equal">
      <formula>"GREEN"</formula>
    </cfRule>
  </conditionalFormatting>
  <conditionalFormatting sqref="H26">
    <cfRule type="cellIs" dxfId="5923" priority="644" operator="equal">
      <formula>"AMBER"</formula>
    </cfRule>
  </conditionalFormatting>
  <conditionalFormatting sqref="H26">
    <cfRule type="cellIs" dxfId="5922" priority="645" operator="equal">
      <formula>"RED"</formula>
    </cfRule>
  </conditionalFormatting>
  <conditionalFormatting sqref="H26">
    <cfRule type="cellIs" dxfId="5921" priority="646" operator="equal">
      <formula>"GREEN"</formula>
    </cfRule>
  </conditionalFormatting>
  <conditionalFormatting sqref="H27">
    <cfRule type="cellIs" dxfId="5920" priority="647" operator="equal">
      <formula>"AMBER"</formula>
    </cfRule>
  </conditionalFormatting>
  <conditionalFormatting sqref="H27">
    <cfRule type="cellIs" dxfId="5919" priority="648" operator="equal">
      <formula>"RED"</formula>
    </cfRule>
  </conditionalFormatting>
  <conditionalFormatting sqref="H27">
    <cfRule type="cellIs" dxfId="5918" priority="649" operator="equal">
      <formula>"GREEN"</formula>
    </cfRule>
  </conditionalFormatting>
  <conditionalFormatting sqref="H28">
    <cfRule type="cellIs" dxfId="5917" priority="650" operator="equal">
      <formula>"AMBER"</formula>
    </cfRule>
  </conditionalFormatting>
  <conditionalFormatting sqref="H28">
    <cfRule type="cellIs" dxfId="5916" priority="651" operator="equal">
      <formula>"RED"</formula>
    </cfRule>
  </conditionalFormatting>
  <conditionalFormatting sqref="H28">
    <cfRule type="cellIs" dxfId="5915" priority="652" operator="equal">
      <formula>"GREEN"</formula>
    </cfRule>
  </conditionalFormatting>
  <conditionalFormatting sqref="H29">
    <cfRule type="cellIs" dxfId="5914" priority="653" operator="equal">
      <formula>"AMBER"</formula>
    </cfRule>
  </conditionalFormatting>
  <conditionalFormatting sqref="H29">
    <cfRule type="cellIs" dxfId="5913" priority="654" operator="equal">
      <formula>"RED"</formula>
    </cfRule>
  </conditionalFormatting>
  <conditionalFormatting sqref="H29">
    <cfRule type="cellIs" dxfId="5912" priority="655" operator="equal">
      <formula>"GREEN"</formula>
    </cfRule>
  </conditionalFormatting>
  <conditionalFormatting sqref="H30">
    <cfRule type="cellIs" dxfId="5911" priority="656" operator="equal">
      <formula>"AMBER"</formula>
    </cfRule>
  </conditionalFormatting>
  <conditionalFormatting sqref="H30">
    <cfRule type="cellIs" dxfId="5910" priority="657" operator="equal">
      <formula>"RED"</formula>
    </cfRule>
  </conditionalFormatting>
  <conditionalFormatting sqref="H30">
    <cfRule type="cellIs" dxfId="5909" priority="658" operator="equal">
      <formula>"GREEN"</formula>
    </cfRule>
  </conditionalFormatting>
  <conditionalFormatting sqref="H31">
    <cfRule type="cellIs" dxfId="5908" priority="659" operator="equal">
      <formula>"AMBER"</formula>
    </cfRule>
  </conditionalFormatting>
  <conditionalFormatting sqref="H31">
    <cfRule type="cellIs" dxfId="5907" priority="660" operator="equal">
      <formula>"RED"</formula>
    </cfRule>
  </conditionalFormatting>
  <conditionalFormatting sqref="H31">
    <cfRule type="cellIs" dxfId="5906" priority="661" operator="equal">
      <formula>"GREEN"</formula>
    </cfRule>
  </conditionalFormatting>
  <conditionalFormatting sqref="H32">
    <cfRule type="cellIs" dxfId="5905" priority="662" operator="equal">
      <formula>"AMBER"</formula>
    </cfRule>
  </conditionalFormatting>
  <conditionalFormatting sqref="H32">
    <cfRule type="cellIs" dxfId="5904" priority="663" operator="equal">
      <formula>"RED"</formula>
    </cfRule>
  </conditionalFormatting>
  <conditionalFormatting sqref="H32">
    <cfRule type="cellIs" dxfId="5903" priority="664" operator="equal">
      <formula>"GREEN"</formula>
    </cfRule>
  </conditionalFormatting>
  <conditionalFormatting sqref="H33">
    <cfRule type="cellIs" dxfId="5902" priority="665" operator="equal">
      <formula>"AMBER"</formula>
    </cfRule>
  </conditionalFormatting>
  <conditionalFormatting sqref="H33">
    <cfRule type="cellIs" dxfId="5901" priority="666" operator="equal">
      <formula>"RED"</formula>
    </cfRule>
  </conditionalFormatting>
  <conditionalFormatting sqref="H33">
    <cfRule type="cellIs" dxfId="5900" priority="667" operator="equal">
      <formula>"GREEN"</formula>
    </cfRule>
  </conditionalFormatting>
  <conditionalFormatting sqref="H34">
    <cfRule type="cellIs" dxfId="5899" priority="668" operator="equal">
      <formula>"AMBER"</formula>
    </cfRule>
  </conditionalFormatting>
  <conditionalFormatting sqref="H34">
    <cfRule type="cellIs" dxfId="5898" priority="669" operator="equal">
      <formula>"RED"</formula>
    </cfRule>
  </conditionalFormatting>
  <conditionalFormatting sqref="H34">
    <cfRule type="cellIs" dxfId="5897" priority="670" operator="equal">
      <formula>"GREEN"</formula>
    </cfRule>
  </conditionalFormatting>
  <conditionalFormatting sqref="H35">
    <cfRule type="cellIs" dxfId="5896" priority="671" operator="equal">
      <formula>"AMBER"</formula>
    </cfRule>
  </conditionalFormatting>
  <conditionalFormatting sqref="H35">
    <cfRule type="cellIs" dxfId="5895" priority="672" operator="equal">
      <formula>"RED"</formula>
    </cfRule>
  </conditionalFormatting>
  <conditionalFormatting sqref="H35">
    <cfRule type="cellIs" dxfId="5894" priority="673" operator="equal">
      <formula>"GREEN"</formula>
    </cfRule>
  </conditionalFormatting>
  <conditionalFormatting sqref="H36">
    <cfRule type="cellIs" dxfId="5893" priority="674" operator="equal">
      <formula>"AMBER"</formula>
    </cfRule>
  </conditionalFormatting>
  <conditionalFormatting sqref="H36">
    <cfRule type="cellIs" dxfId="5892" priority="675" operator="equal">
      <formula>"RED"</formula>
    </cfRule>
  </conditionalFormatting>
  <conditionalFormatting sqref="H36">
    <cfRule type="cellIs" dxfId="5891" priority="676" operator="equal">
      <formula>"GREEN"</formula>
    </cfRule>
  </conditionalFormatting>
  <conditionalFormatting sqref="I21">
    <cfRule type="cellIs" dxfId="5890" priority="677" operator="equal">
      <formula>"AMBER"</formula>
    </cfRule>
  </conditionalFormatting>
  <conditionalFormatting sqref="I21">
    <cfRule type="cellIs" dxfId="5889" priority="678" operator="equal">
      <formula>"RED"</formula>
    </cfRule>
  </conditionalFormatting>
  <conditionalFormatting sqref="I21">
    <cfRule type="cellIs" dxfId="5888" priority="679" operator="equal">
      <formula>"GREEN"</formula>
    </cfRule>
  </conditionalFormatting>
  <conditionalFormatting sqref="I22">
    <cfRule type="cellIs" dxfId="5887" priority="680" operator="equal">
      <formula>"AMBER"</formula>
    </cfRule>
  </conditionalFormatting>
  <conditionalFormatting sqref="I22">
    <cfRule type="cellIs" dxfId="5886" priority="681" operator="equal">
      <formula>"RED"</formula>
    </cfRule>
  </conditionalFormatting>
  <conditionalFormatting sqref="I22">
    <cfRule type="cellIs" dxfId="5885" priority="682" operator="equal">
      <formula>"GREEN"</formula>
    </cfRule>
  </conditionalFormatting>
  <conditionalFormatting sqref="I23">
    <cfRule type="cellIs" dxfId="5884" priority="683" operator="equal">
      <formula>"AMBER"</formula>
    </cfRule>
  </conditionalFormatting>
  <conditionalFormatting sqref="I23">
    <cfRule type="cellIs" dxfId="5883" priority="684" operator="equal">
      <formula>"RED"</formula>
    </cfRule>
  </conditionalFormatting>
  <conditionalFormatting sqref="I23">
    <cfRule type="cellIs" dxfId="5882" priority="685" operator="equal">
      <formula>"GREEN"</formula>
    </cfRule>
  </conditionalFormatting>
  <conditionalFormatting sqref="I24">
    <cfRule type="cellIs" dxfId="5881" priority="686" operator="equal">
      <formula>"AMBER"</formula>
    </cfRule>
  </conditionalFormatting>
  <conditionalFormatting sqref="I24">
    <cfRule type="cellIs" dxfId="5880" priority="687" operator="equal">
      <formula>"RED"</formula>
    </cfRule>
  </conditionalFormatting>
  <conditionalFormatting sqref="I24">
    <cfRule type="cellIs" dxfId="5879" priority="688" operator="equal">
      <formula>"GREEN"</formula>
    </cfRule>
  </conditionalFormatting>
  <conditionalFormatting sqref="I25">
    <cfRule type="cellIs" dxfId="5878" priority="689" operator="equal">
      <formula>"AMBER"</formula>
    </cfRule>
  </conditionalFormatting>
  <conditionalFormatting sqref="I25">
    <cfRule type="cellIs" dxfId="5877" priority="690" operator="equal">
      <formula>"RED"</formula>
    </cfRule>
  </conditionalFormatting>
  <conditionalFormatting sqref="I25">
    <cfRule type="cellIs" dxfId="5876" priority="691" operator="equal">
      <formula>"GREEN"</formula>
    </cfRule>
  </conditionalFormatting>
  <conditionalFormatting sqref="I26">
    <cfRule type="cellIs" dxfId="5875" priority="692" operator="equal">
      <formula>"AMBER"</formula>
    </cfRule>
  </conditionalFormatting>
  <conditionalFormatting sqref="I26">
    <cfRule type="cellIs" dxfId="5874" priority="693" operator="equal">
      <formula>"RED"</formula>
    </cfRule>
  </conditionalFormatting>
  <conditionalFormatting sqref="I26">
    <cfRule type="cellIs" dxfId="5873" priority="694" operator="equal">
      <formula>"GREEN"</formula>
    </cfRule>
  </conditionalFormatting>
  <conditionalFormatting sqref="I27">
    <cfRule type="cellIs" dxfId="5872" priority="695" operator="equal">
      <formula>"AMBER"</formula>
    </cfRule>
  </conditionalFormatting>
  <conditionalFormatting sqref="I27">
    <cfRule type="cellIs" dxfId="5871" priority="696" operator="equal">
      <formula>"RED"</formula>
    </cfRule>
  </conditionalFormatting>
  <conditionalFormatting sqref="I27">
    <cfRule type="cellIs" dxfId="5870" priority="697" operator="equal">
      <formula>"GREEN"</formula>
    </cfRule>
  </conditionalFormatting>
  <conditionalFormatting sqref="I28">
    <cfRule type="cellIs" dxfId="5869" priority="698" operator="equal">
      <formula>"AMBER"</formula>
    </cfRule>
  </conditionalFormatting>
  <conditionalFormatting sqref="I28">
    <cfRule type="cellIs" dxfId="5868" priority="699" operator="equal">
      <formula>"RED"</formula>
    </cfRule>
  </conditionalFormatting>
  <conditionalFormatting sqref="I28">
    <cfRule type="cellIs" dxfId="5867" priority="700" operator="equal">
      <formula>"GREEN"</formula>
    </cfRule>
  </conditionalFormatting>
  <conditionalFormatting sqref="I29">
    <cfRule type="cellIs" dxfId="5866" priority="701" operator="equal">
      <formula>"AMBER"</formula>
    </cfRule>
  </conditionalFormatting>
  <conditionalFormatting sqref="I29">
    <cfRule type="cellIs" dxfId="5865" priority="702" operator="equal">
      <formula>"RED"</formula>
    </cfRule>
  </conditionalFormatting>
  <conditionalFormatting sqref="I29">
    <cfRule type="cellIs" dxfId="5864" priority="703" operator="equal">
      <formula>"GREEN"</formula>
    </cfRule>
  </conditionalFormatting>
  <conditionalFormatting sqref="I30">
    <cfRule type="cellIs" dxfId="5863" priority="704" operator="equal">
      <formula>"AMBER"</formula>
    </cfRule>
  </conditionalFormatting>
  <conditionalFormatting sqref="I30">
    <cfRule type="cellIs" dxfId="5862" priority="705" operator="equal">
      <formula>"RED"</formula>
    </cfRule>
  </conditionalFormatting>
  <conditionalFormatting sqref="I30">
    <cfRule type="cellIs" dxfId="5861" priority="706" operator="equal">
      <formula>"GREEN"</formula>
    </cfRule>
  </conditionalFormatting>
  <conditionalFormatting sqref="I31">
    <cfRule type="cellIs" dxfId="5860" priority="707" operator="equal">
      <formula>"AMBER"</formula>
    </cfRule>
  </conditionalFormatting>
  <conditionalFormatting sqref="I31">
    <cfRule type="cellIs" dxfId="5859" priority="708" operator="equal">
      <formula>"RED"</formula>
    </cfRule>
  </conditionalFormatting>
  <conditionalFormatting sqref="I31">
    <cfRule type="cellIs" dxfId="5858" priority="709" operator="equal">
      <formula>"GREEN"</formula>
    </cfRule>
  </conditionalFormatting>
  <conditionalFormatting sqref="I32">
    <cfRule type="cellIs" dxfId="5857" priority="710" operator="equal">
      <formula>"AMBER"</formula>
    </cfRule>
  </conditionalFormatting>
  <conditionalFormatting sqref="I32">
    <cfRule type="cellIs" dxfId="5856" priority="711" operator="equal">
      <formula>"RED"</formula>
    </cfRule>
  </conditionalFormatting>
  <conditionalFormatting sqref="I32">
    <cfRule type="cellIs" dxfId="5855" priority="712" operator="equal">
      <formula>"GREEN"</formula>
    </cfRule>
  </conditionalFormatting>
  <conditionalFormatting sqref="I33">
    <cfRule type="cellIs" dxfId="5854" priority="713" operator="equal">
      <formula>"AMBER"</formula>
    </cfRule>
  </conditionalFormatting>
  <conditionalFormatting sqref="I33">
    <cfRule type="cellIs" dxfId="5853" priority="714" operator="equal">
      <formula>"RED"</formula>
    </cfRule>
  </conditionalFormatting>
  <conditionalFormatting sqref="I33">
    <cfRule type="cellIs" dxfId="5852" priority="715" operator="equal">
      <formula>"GREEN"</formula>
    </cfRule>
  </conditionalFormatting>
  <conditionalFormatting sqref="I34">
    <cfRule type="cellIs" dxfId="5851" priority="716" operator="equal">
      <formula>"AMBER"</formula>
    </cfRule>
  </conditionalFormatting>
  <conditionalFormatting sqref="I34">
    <cfRule type="cellIs" dxfId="5850" priority="717" operator="equal">
      <formula>"RED"</formula>
    </cfRule>
  </conditionalFormatting>
  <conditionalFormatting sqref="I34">
    <cfRule type="cellIs" dxfId="5849" priority="718" operator="equal">
      <formula>"GREEN"</formula>
    </cfRule>
  </conditionalFormatting>
  <conditionalFormatting sqref="I35">
    <cfRule type="cellIs" dxfId="5848" priority="719" operator="equal">
      <formula>"AMBER"</formula>
    </cfRule>
  </conditionalFormatting>
  <conditionalFormatting sqref="I35">
    <cfRule type="cellIs" dxfId="5847" priority="720" operator="equal">
      <formula>"RED"</formula>
    </cfRule>
  </conditionalFormatting>
  <conditionalFormatting sqref="I35">
    <cfRule type="cellIs" dxfId="5846" priority="721" operator="equal">
      <formula>"GREEN"</formula>
    </cfRule>
  </conditionalFormatting>
  <conditionalFormatting sqref="I36">
    <cfRule type="cellIs" dxfId="5845" priority="722" operator="equal">
      <formula>"AMBER"</formula>
    </cfRule>
  </conditionalFormatting>
  <conditionalFormatting sqref="I36">
    <cfRule type="cellIs" dxfId="5844" priority="723" operator="equal">
      <formula>"RED"</formula>
    </cfRule>
  </conditionalFormatting>
  <conditionalFormatting sqref="I36">
    <cfRule type="cellIs" dxfId="5843" priority="724" operator="equal">
      <formula>"GREEN"</formula>
    </cfRule>
  </conditionalFormatting>
  <conditionalFormatting sqref="B1">
    <cfRule type="cellIs" dxfId="5842" priority="725" operator="equal">
      <formula>"AMBER"</formula>
    </cfRule>
  </conditionalFormatting>
  <conditionalFormatting sqref="B1">
    <cfRule type="cellIs" dxfId="5841" priority="726" operator="equal">
      <formula>"RED"</formula>
    </cfRule>
  </conditionalFormatting>
  <conditionalFormatting sqref="B1">
    <cfRule type="cellIs" dxfId="5840" priority="727" operator="equal">
      <formula>"GREEN"</formula>
    </cfRule>
  </conditionalFormatting>
  <conditionalFormatting sqref="C1">
    <cfRule type="cellIs" dxfId="5839" priority="728" operator="equal">
      <formula>"AMBER"</formula>
    </cfRule>
  </conditionalFormatting>
  <conditionalFormatting sqref="C1">
    <cfRule type="cellIs" dxfId="5838" priority="729" operator="equal">
      <formula>"RED"</formula>
    </cfRule>
  </conditionalFormatting>
  <conditionalFormatting sqref="C1">
    <cfRule type="cellIs" dxfId="5837" priority="730" operator="equal">
      <formula>"GREEN"</formula>
    </cfRule>
  </conditionalFormatting>
  <conditionalFormatting sqref="B2">
    <cfRule type="cellIs" dxfId="5836" priority="731" operator="equal">
      <formula>"AMBER"</formula>
    </cfRule>
  </conditionalFormatting>
  <conditionalFormatting sqref="B2">
    <cfRule type="cellIs" dxfId="5835" priority="732" operator="equal">
      <formula>"RED"</formula>
    </cfRule>
  </conditionalFormatting>
  <conditionalFormatting sqref="B2">
    <cfRule type="cellIs" dxfId="5834" priority="733" operator="equal">
      <formula>"GREEN"</formula>
    </cfRule>
  </conditionalFormatting>
  <conditionalFormatting sqref="B3">
    <cfRule type="cellIs" dxfId="5833" priority="734" operator="equal">
      <formula>"AMBER"</formula>
    </cfRule>
  </conditionalFormatting>
  <conditionalFormatting sqref="B3">
    <cfRule type="cellIs" dxfId="5832" priority="735" operator="equal">
      <formula>"RED"</formula>
    </cfRule>
  </conditionalFormatting>
  <conditionalFormatting sqref="B3">
    <cfRule type="cellIs" dxfId="5831" priority="736" operator="equal">
      <formula>"GREEN"</formula>
    </cfRule>
  </conditionalFormatting>
  <conditionalFormatting sqref="B4">
    <cfRule type="cellIs" dxfId="5830" priority="737" operator="equal">
      <formula>"AMBER"</formula>
    </cfRule>
  </conditionalFormatting>
  <conditionalFormatting sqref="B4">
    <cfRule type="cellIs" dxfId="5829" priority="738" operator="equal">
      <formula>"RED"</formula>
    </cfRule>
  </conditionalFormatting>
  <conditionalFormatting sqref="B4">
    <cfRule type="cellIs" dxfId="5828" priority="739" operator="equal">
      <formula>"GREEN"</formula>
    </cfRule>
  </conditionalFormatting>
  <conditionalFormatting sqref="B5">
    <cfRule type="cellIs" dxfId="5827" priority="740" operator="equal">
      <formula>"AMBER"</formula>
    </cfRule>
  </conditionalFormatting>
  <conditionalFormatting sqref="B5">
    <cfRule type="cellIs" dxfId="5826" priority="741" operator="equal">
      <formula>"RED"</formula>
    </cfRule>
  </conditionalFormatting>
  <conditionalFormatting sqref="B5">
    <cfRule type="cellIs" dxfId="5825" priority="742" operator="equal">
      <formula>"GREEN"</formula>
    </cfRule>
  </conditionalFormatting>
  <conditionalFormatting sqref="B6">
    <cfRule type="cellIs" dxfId="5824" priority="743" operator="equal">
      <formula>"AMBER"</formula>
    </cfRule>
  </conditionalFormatting>
  <conditionalFormatting sqref="B6">
    <cfRule type="cellIs" dxfId="5823" priority="744" operator="equal">
      <formula>"RED"</formula>
    </cfRule>
  </conditionalFormatting>
  <conditionalFormatting sqref="B6">
    <cfRule type="cellIs" dxfId="5822" priority="745" operator="equal">
      <formula>"GREEN"</formula>
    </cfRule>
  </conditionalFormatting>
  <conditionalFormatting sqref="B7">
    <cfRule type="cellIs" dxfId="5821" priority="746" operator="equal">
      <formula>"AMBER"</formula>
    </cfRule>
  </conditionalFormatting>
  <conditionalFormatting sqref="B7">
    <cfRule type="cellIs" dxfId="5820" priority="747" operator="equal">
      <formula>"RED"</formula>
    </cfRule>
  </conditionalFormatting>
  <conditionalFormatting sqref="B7">
    <cfRule type="cellIs" dxfId="5819" priority="748" operator="equal">
      <formula>"GREEN"</formula>
    </cfRule>
  </conditionalFormatting>
  <conditionalFormatting sqref="B8">
    <cfRule type="cellIs" dxfId="5818" priority="749" operator="equal">
      <formula>"AMBER"</formula>
    </cfRule>
  </conditionalFormatting>
  <conditionalFormatting sqref="B8">
    <cfRule type="cellIs" dxfId="5817" priority="750" operator="equal">
      <formula>"RED"</formula>
    </cfRule>
  </conditionalFormatting>
  <conditionalFormatting sqref="B8">
    <cfRule type="cellIs" dxfId="5816" priority="751" operator="equal">
      <formula>"GREEN"</formula>
    </cfRule>
  </conditionalFormatting>
  <conditionalFormatting sqref="B9">
    <cfRule type="cellIs" dxfId="5815" priority="752" operator="equal">
      <formula>"AMBER"</formula>
    </cfRule>
  </conditionalFormatting>
  <conditionalFormatting sqref="B9">
    <cfRule type="cellIs" dxfId="5814" priority="753" operator="equal">
      <formula>"RED"</formula>
    </cfRule>
  </conditionalFormatting>
  <conditionalFormatting sqref="B9">
    <cfRule type="cellIs" dxfId="5813" priority="754" operator="equal">
      <formula>"GREEN"</formula>
    </cfRule>
  </conditionalFormatting>
  <conditionalFormatting sqref="B10">
    <cfRule type="cellIs" dxfId="5812" priority="755" operator="equal">
      <formula>"AMBER"</formula>
    </cfRule>
  </conditionalFormatting>
  <conditionalFormatting sqref="B10">
    <cfRule type="cellIs" dxfId="5811" priority="756" operator="equal">
      <formula>"RED"</formula>
    </cfRule>
  </conditionalFormatting>
  <conditionalFormatting sqref="B10">
    <cfRule type="cellIs" dxfId="5810" priority="757" operator="equal">
      <formula>"GREEN"</formula>
    </cfRule>
  </conditionalFormatting>
  <conditionalFormatting sqref="B11">
    <cfRule type="cellIs" dxfId="5809" priority="758" operator="equal">
      <formula>"AMBER"</formula>
    </cfRule>
  </conditionalFormatting>
  <conditionalFormatting sqref="B11">
    <cfRule type="cellIs" dxfId="5808" priority="759" operator="equal">
      <formula>"RED"</formula>
    </cfRule>
  </conditionalFormatting>
  <conditionalFormatting sqref="B11">
    <cfRule type="cellIs" dxfId="5807" priority="760" operator="equal">
      <formula>"GREEN"</formula>
    </cfRule>
  </conditionalFormatting>
  <conditionalFormatting sqref="C2">
    <cfRule type="cellIs" dxfId="5806" priority="761" operator="equal">
      <formula>"AMBER"</formula>
    </cfRule>
  </conditionalFormatting>
  <conditionalFormatting sqref="C2">
    <cfRule type="cellIs" dxfId="5805" priority="762" operator="equal">
      <formula>"RED"</formula>
    </cfRule>
  </conditionalFormatting>
  <conditionalFormatting sqref="C2">
    <cfRule type="cellIs" dxfId="5804" priority="763" operator="equal">
      <formula>"GREEN"</formula>
    </cfRule>
  </conditionalFormatting>
  <conditionalFormatting sqref="C3">
    <cfRule type="cellIs" dxfId="5803" priority="764" operator="equal">
      <formula>"AMBER"</formula>
    </cfRule>
  </conditionalFormatting>
  <conditionalFormatting sqref="C3">
    <cfRule type="cellIs" dxfId="5802" priority="765" operator="equal">
      <formula>"RED"</formula>
    </cfRule>
  </conditionalFormatting>
  <conditionalFormatting sqref="C3">
    <cfRule type="cellIs" dxfId="5801" priority="766" operator="equal">
      <formula>"GREEN"</formula>
    </cfRule>
  </conditionalFormatting>
  <conditionalFormatting sqref="C4">
    <cfRule type="cellIs" dxfId="5800" priority="767" operator="equal">
      <formula>"AMBER"</formula>
    </cfRule>
  </conditionalFormatting>
  <conditionalFormatting sqref="C4">
    <cfRule type="cellIs" dxfId="5799" priority="768" operator="equal">
      <formula>"RED"</formula>
    </cfRule>
  </conditionalFormatting>
  <conditionalFormatting sqref="C4">
    <cfRule type="cellIs" dxfId="5798" priority="769" operator="equal">
      <formula>"GREEN"</formula>
    </cfRule>
  </conditionalFormatting>
  <conditionalFormatting sqref="C5">
    <cfRule type="cellIs" dxfId="5797" priority="770" operator="equal">
      <formula>"AMBER"</formula>
    </cfRule>
  </conditionalFormatting>
  <conditionalFormatting sqref="C5">
    <cfRule type="cellIs" dxfId="5796" priority="771" operator="equal">
      <formula>"RED"</formula>
    </cfRule>
  </conditionalFormatting>
  <conditionalFormatting sqref="C5">
    <cfRule type="cellIs" dxfId="5795" priority="772" operator="equal">
      <formula>"GREEN"</formula>
    </cfRule>
  </conditionalFormatting>
  <conditionalFormatting sqref="C6">
    <cfRule type="cellIs" dxfId="5794" priority="773" operator="equal">
      <formula>"AMBER"</formula>
    </cfRule>
  </conditionalFormatting>
  <conditionalFormatting sqref="C6">
    <cfRule type="cellIs" dxfId="5793" priority="774" operator="equal">
      <formula>"RED"</formula>
    </cfRule>
  </conditionalFormatting>
  <conditionalFormatting sqref="C6">
    <cfRule type="cellIs" dxfId="5792" priority="775" operator="equal">
      <formula>"GREEN"</formula>
    </cfRule>
  </conditionalFormatting>
  <conditionalFormatting sqref="C7">
    <cfRule type="cellIs" dxfId="5791" priority="776" operator="equal">
      <formula>"AMBER"</formula>
    </cfRule>
  </conditionalFormatting>
  <conditionalFormatting sqref="C7">
    <cfRule type="cellIs" dxfId="5790" priority="777" operator="equal">
      <formula>"RED"</formula>
    </cfRule>
  </conditionalFormatting>
  <conditionalFormatting sqref="C7">
    <cfRule type="cellIs" dxfId="5789" priority="778" operator="equal">
      <formula>"GREEN"</formula>
    </cfRule>
  </conditionalFormatting>
  <conditionalFormatting sqref="C8">
    <cfRule type="cellIs" dxfId="5788" priority="779" operator="equal">
      <formula>"AMBER"</formula>
    </cfRule>
  </conditionalFormatting>
  <conditionalFormatting sqref="C8">
    <cfRule type="cellIs" dxfId="5787" priority="780" operator="equal">
      <formula>"RED"</formula>
    </cfRule>
  </conditionalFormatting>
  <conditionalFormatting sqref="C8">
    <cfRule type="cellIs" dxfId="5786" priority="781" operator="equal">
      <formula>"GREEN"</formula>
    </cfRule>
  </conditionalFormatting>
  <conditionalFormatting sqref="C9">
    <cfRule type="cellIs" dxfId="5785" priority="782" operator="equal">
      <formula>"AMBER"</formula>
    </cfRule>
  </conditionalFormatting>
  <conditionalFormatting sqref="C9">
    <cfRule type="cellIs" dxfId="5784" priority="783" operator="equal">
      <formula>"RED"</formula>
    </cfRule>
  </conditionalFormatting>
  <conditionalFormatting sqref="C9">
    <cfRule type="cellIs" dxfId="5783" priority="784" operator="equal">
      <formula>"GREEN"</formula>
    </cfRule>
  </conditionalFormatting>
  <conditionalFormatting sqref="C10">
    <cfRule type="cellIs" dxfId="5782" priority="785" operator="equal">
      <formula>"AMBER"</formula>
    </cfRule>
  </conditionalFormatting>
  <conditionalFormatting sqref="C10">
    <cfRule type="cellIs" dxfId="5781" priority="786" operator="equal">
      <formula>"RED"</formula>
    </cfRule>
  </conditionalFormatting>
  <conditionalFormatting sqref="C10">
    <cfRule type="cellIs" dxfId="5780" priority="787" operator="equal">
      <formula>"GREEN"</formula>
    </cfRule>
  </conditionalFormatting>
  <conditionalFormatting sqref="C11">
    <cfRule type="cellIs" dxfId="5779" priority="788" operator="equal">
      <formula>"AMBER"</formula>
    </cfRule>
  </conditionalFormatting>
  <conditionalFormatting sqref="C11">
    <cfRule type="cellIs" dxfId="5778" priority="789" operator="equal">
      <formula>"RED"</formula>
    </cfRule>
  </conditionalFormatting>
  <conditionalFormatting sqref="C11">
    <cfRule type="cellIs" dxfId="5777" priority="790" operator="equal">
      <formula>"GREEN"</formula>
    </cfRule>
  </conditionalFormatting>
  <conditionalFormatting sqref="D24">
    <cfRule type="cellIs" dxfId="5776" priority="791" operator="equal">
      <formula>"AMBER"</formula>
    </cfRule>
  </conditionalFormatting>
  <conditionalFormatting sqref="D24">
    <cfRule type="cellIs" dxfId="5775" priority="792" operator="equal">
      <formula>"RED"</formula>
    </cfRule>
  </conditionalFormatting>
  <conditionalFormatting sqref="D24">
    <cfRule type="cellIs" dxfId="5774" priority="793" operator="equal">
      <formula>"GREEN"</formula>
    </cfRule>
  </conditionalFormatting>
  <conditionalFormatting sqref="E24">
    <cfRule type="cellIs" dxfId="5773" priority="794" operator="equal">
      <formula>"AMBER"</formula>
    </cfRule>
  </conditionalFormatting>
  <conditionalFormatting sqref="E24">
    <cfRule type="cellIs" dxfId="5772" priority="795" operator="equal">
      <formula>"RED"</formula>
    </cfRule>
  </conditionalFormatting>
  <conditionalFormatting sqref="E24">
    <cfRule type="cellIs" dxfId="5771" priority="796" operator="equal">
      <formula>"GREEN"</formula>
    </cfRule>
  </conditionalFormatting>
  <conditionalFormatting sqref="F24">
    <cfRule type="cellIs" dxfId="5770" priority="797" operator="equal">
      <formula>"AMBER"</formula>
    </cfRule>
  </conditionalFormatting>
  <conditionalFormatting sqref="F24">
    <cfRule type="cellIs" dxfId="5769" priority="798" operator="equal">
      <formula>"RED"</formula>
    </cfRule>
  </conditionalFormatting>
  <conditionalFormatting sqref="F24">
    <cfRule type="cellIs" dxfId="5768" priority="799" operator="equal">
      <formula>"GREEN"</formula>
    </cfRule>
  </conditionalFormatting>
  <conditionalFormatting sqref="F20">
    <cfRule type="cellIs" dxfId="5767" priority="800" operator="equal">
      <formula>"AMBER"</formula>
    </cfRule>
  </conditionalFormatting>
  <conditionalFormatting sqref="F20">
    <cfRule type="cellIs" dxfId="5766" priority="801" operator="equal">
      <formula>"RED"</formula>
    </cfRule>
  </conditionalFormatting>
  <conditionalFormatting sqref="F20">
    <cfRule type="cellIs" dxfId="5765" priority="802" operator="equal">
      <formula>"GREEN"</formula>
    </cfRule>
  </conditionalFormatting>
  <conditionalFormatting sqref="F21">
    <cfRule type="cellIs" dxfId="5764" priority="803" operator="equal">
      <formula>"AMBER"</formula>
    </cfRule>
  </conditionalFormatting>
  <conditionalFormatting sqref="F21">
    <cfRule type="cellIs" dxfId="5763" priority="804" operator="equal">
      <formula>"RED"</formula>
    </cfRule>
  </conditionalFormatting>
  <conditionalFormatting sqref="F21">
    <cfRule type="cellIs" dxfId="5762" priority="805" operator="equal">
      <formula>"GREEN"</formula>
    </cfRule>
  </conditionalFormatting>
  <conditionalFormatting sqref="F22">
    <cfRule type="cellIs" dxfId="5761" priority="806" operator="equal">
      <formula>"AMBER"</formula>
    </cfRule>
  </conditionalFormatting>
  <conditionalFormatting sqref="F22">
    <cfRule type="cellIs" dxfId="5760" priority="807" operator="equal">
      <formula>"RED"</formula>
    </cfRule>
  </conditionalFormatting>
  <conditionalFormatting sqref="F22">
    <cfRule type="cellIs" dxfId="5759" priority="808" operator="equal">
      <formula>"GREEN"</formula>
    </cfRule>
  </conditionalFormatting>
  <conditionalFormatting sqref="F23">
    <cfRule type="cellIs" dxfId="5758" priority="809" operator="equal">
      <formula>"AMBER"</formula>
    </cfRule>
  </conditionalFormatting>
  <conditionalFormatting sqref="F23">
    <cfRule type="cellIs" dxfId="5757" priority="810" operator="equal">
      <formula>"RED"</formula>
    </cfRule>
  </conditionalFormatting>
  <conditionalFormatting sqref="F23">
    <cfRule type="cellIs" dxfId="5756" priority="811" operator="equal">
      <formula>"GREEN"</formula>
    </cfRule>
  </conditionalFormatting>
  <conditionalFormatting sqref="D21">
    <cfRule type="cellIs" dxfId="5755" priority="812" operator="equal">
      <formula>"AMBER"</formula>
    </cfRule>
  </conditionalFormatting>
  <conditionalFormatting sqref="D21">
    <cfRule type="cellIs" dxfId="5754" priority="813" operator="equal">
      <formula>"RED"</formula>
    </cfRule>
  </conditionalFormatting>
  <conditionalFormatting sqref="D21">
    <cfRule type="cellIs" dxfId="5753" priority="814" operator="equal">
      <formula>"GREEN"</formula>
    </cfRule>
  </conditionalFormatting>
  <conditionalFormatting sqref="D22">
    <cfRule type="cellIs" dxfId="5752" priority="815" operator="equal">
      <formula>"AMBER"</formula>
    </cfRule>
  </conditionalFormatting>
  <conditionalFormatting sqref="D22">
    <cfRule type="cellIs" dxfId="5751" priority="816" operator="equal">
      <formula>"RED"</formula>
    </cfRule>
  </conditionalFormatting>
  <conditionalFormatting sqref="D22">
    <cfRule type="cellIs" dxfId="5750" priority="817" operator="equal">
      <formula>"GREEN"</formula>
    </cfRule>
  </conditionalFormatting>
  <conditionalFormatting sqref="D23">
    <cfRule type="cellIs" dxfId="5749" priority="818" operator="equal">
      <formula>"AMBER"</formula>
    </cfRule>
  </conditionalFormatting>
  <conditionalFormatting sqref="D23">
    <cfRule type="cellIs" dxfId="5748" priority="819" operator="equal">
      <formula>"RED"</formula>
    </cfRule>
  </conditionalFormatting>
  <conditionalFormatting sqref="D23">
    <cfRule type="cellIs" dxfId="5747" priority="820" operator="equal">
      <formula>"GREEN"</formula>
    </cfRule>
  </conditionalFormatting>
  <conditionalFormatting sqref="E21">
    <cfRule type="cellIs" dxfId="5746" priority="821" operator="equal">
      <formula>"AMBER"</formula>
    </cfRule>
  </conditionalFormatting>
  <conditionalFormatting sqref="E21">
    <cfRule type="cellIs" dxfId="5745" priority="822" operator="equal">
      <formula>"RED"</formula>
    </cfRule>
  </conditionalFormatting>
  <conditionalFormatting sqref="E21">
    <cfRule type="cellIs" dxfId="5744" priority="823" operator="equal">
      <formula>"GREEN"</formula>
    </cfRule>
  </conditionalFormatting>
  <conditionalFormatting sqref="E22">
    <cfRule type="cellIs" dxfId="5743" priority="824" operator="equal">
      <formula>"AMBER"</formula>
    </cfRule>
  </conditionalFormatting>
  <conditionalFormatting sqref="E22">
    <cfRule type="cellIs" dxfId="5742" priority="825" operator="equal">
      <formula>"RED"</formula>
    </cfRule>
  </conditionalFormatting>
  <conditionalFormatting sqref="E22">
    <cfRule type="cellIs" dxfId="5741" priority="826" operator="equal">
      <formula>"GREEN"</formula>
    </cfRule>
  </conditionalFormatting>
  <conditionalFormatting sqref="E23">
    <cfRule type="cellIs" dxfId="5740" priority="827" operator="equal">
      <formula>"AMBER"</formula>
    </cfRule>
  </conditionalFormatting>
  <conditionalFormatting sqref="E23">
    <cfRule type="cellIs" dxfId="5739" priority="828" operator="equal">
      <formula>"RED"</formula>
    </cfRule>
  </conditionalFormatting>
  <conditionalFormatting sqref="E23">
    <cfRule type="cellIs" dxfId="5738" priority="829" operator="equal">
      <formula>"GREEN"</formula>
    </cfRule>
  </conditionalFormatting>
  <conditionalFormatting sqref="D25">
    <cfRule type="cellIs" dxfId="5737" priority="830" operator="equal">
      <formula>"AMBER"</formula>
    </cfRule>
  </conditionalFormatting>
  <conditionalFormatting sqref="D25">
    <cfRule type="cellIs" dxfId="5736" priority="831" operator="equal">
      <formula>"RED"</formula>
    </cfRule>
  </conditionalFormatting>
  <conditionalFormatting sqref="D25">
    <cfRule type="cellIs" dxfId="5735" priority="832" operator="equal">
      <formula>"GREEN"</formula>
    </cfRule>
  </conditionalFormatting>
  <conditionalFormatting sqref="D26">
    <cfRule type="cellIs" dxfId="5734" priority="833" operator="equal">
      <formula>"AMBER"</formula>
    </cfRule>
  </conditionalFormatting>
  <conditionalFormatting sqref="D26">
    <cfRule type="cellIs" dxfId="5733" priority="834" operator="equal">
      <formula>"RED"</formula>
    </cfRule>
  </conditionalFormatting>
  <conditionalFormatting sqref="D26">
    <cfRule type="cellIs" dxfId="5732" priority="835" operator="equal">
      <formula>"GREEN"</formula>
    </cfRule>
  </conditionalFormatting>
  <conditionalFormatting sqref="D27">
    <cfRule type="cellIs" dxfId="5731" priority="836" operator="equal">
      <formula>"AMBER"</formula>
    </cfRule>
  </conditionalFormatting>
  <conditionalFormatting sqref="D27">
    <cfRule type="cellIs" dxfId="5730" priority="837" operator="equal">
      <formula>"RED"</formula>
    </cfRule>
  </conditionalFormatting>
  <conditionalFormatting sqref="D27">
    <cfRule type="cellIs" dxfId="5729" priority="838" operator="equal">
      <formula>"GREEN"</formula>
    </cfRule>
  </conditionalFormatting>
  <conditionalFormatting sqref="D28">
    <cfRule type="cellIs" dxfId="5728" priority="839" operator="equal">
      <formula>"AMBER"</formula>
    </cfRule>
  </conditionalFormatting>
  <conditionalFormatting sqref="D28">
    <cfRule type="cellIs" dxfId="5727" priority="840" operator="equal">
      <formula>"RED"</formula>
    </cfRule>
  </conditionalFormatting>
  <conditionalFormatting sqref="D28">
    <cfRule type="cellIs" dxfId="5726" priority="841" operator="equal">
      <formula>"GREEN"</formula>
    </cfRule>
  </conditionalFormatting>
  <conditionalFormatting sqref="D29">
    <cfRule type="cellIs" dxfId="5725" priority="842" operator="equal">
      <formula>"AMBER"</formula>
    </cfRule>
  </conditionalFormatting>
  <conditionalFormatting sqref="D29">
    <cfRule type="cellIs" dxfId="5724" priority="843" operator="equal">
      <formula>"RED"</formula>
    </cfRule>
  </conditionalFormatting>
  <conditionalFormatting sqref="D29">
    <cfRule type="cellIs" dxfId="5723" priority="844" operator="equal">
      <formula>"GREEN"</formula>
    </cfRule>
  </conditionalFormatting>
  <conditionalFormatting sqref="D30">
    <cfRule type="cellIs" dxfId="5722" priority="845" operator="equal">
      <formula>"AMBER"</formula>
    </cfRule>
  </conditionalFormatting>
  <conditionalFormatting sqref="D30">
    <cfRule type="cellIs" dxfId="5721" priority="846" operator="equal">
      <formula>"RED"</formula>
    </cfRule>
  </conditionalFormatting>
  <conditionalFormatting sqref="D30">
    <cfRule type="cellIs" dxfId="5720" priority="847" operator="equal">
      <formula>"GREEN"</formula>
    </cfRule>
  </conditionalFormatting>
  <conditionalFormatting sqref="D31">
    <cfRule type="cellIs" dxfId="5719" priority="848" operator="equal">
      <formula>"AMBER"</formula>
    </cfRule>
  </conditionalFormatting>
  <conditionalFormatting sqref="D31">
    <cfRule type="cellIs" dxfId="5718" priority="849" operator="equal">
      <formula>"RED"</formula>
    </cfRule>
  </conditionalFormatting>
  <conditionalFormatting sqref="D31">
    <cfRule type="cellIs" dxfId="5717" priority="850" operator="equal">
      <formula>"GREEN"</formula>
    </cfRule>
  </conditionalFormatting>
  <conditionalFormatting sqref="D32">
    <cfRule type="cellIs" dxfId="5716" priority="851" operator="equal">
      <formula>"AMBER"</formula>
    </cfRule>
  </conditionalFormatting>
  <conditionalFormatting sqref="D32">
    <cfRule type="cellIs" dxfId="5715" priority="852" operator="equal">
      <formula>"RED"</formula>
    </cfRule>
  </conditionalFormatting>
  <conditionalFormatting sqref="D32">
    <cfRule type="cellIs" dxfId="5714" priority="853" operator="equal">
      <formula>"GREEN"</formula>
    </cfRule>
  </conditionalFormatting>
  <conditionalFormatting sqref="D33">
    <cfRule type="cellIs" dxfId="5713" priority="854" operator="equal">
      <formula>"AMBER"</formula>
    </cfRule>
  </conditionalFormatting>
  <conditionalFormatting sqref="D33">
    <cfRule type="cellIs" dxfId="5712" priority="855" operator="equal">
      <formula>"RED"</formula>
    </cfRule>
  </conditionalFormatting>
  <conditionalFormatting sqref="D33">
    <cfRule type="cellIs" dxfId="5711" priority="856" operator="equal">
      <formula>"GREEN"</formula>
    </cfRule>
  </conditionalFormatting>
  <conditionalFormatting sqref="D34">
    <cfRule type="cellIs" dxfId="5710" priority="857" operator="equal">
      <formula>"AMBER"</formula>
    </cfRule>
  </conditionalFormatting>
  <conditionalFormatting sqref="D34">
    <cfRule type="cellIs" dxfId="5709" priority="858" operator="equal">
      <formula>"RED"</formula>
    </cfRule>
  </conditionalFormatting>
  <conditionalFormatting sqref="D34">
    <cfRule type="cellIs" dxfId="5708" priority="859" operator="equal">
      <formula>"GREEN"</formula>
    </cfRule>
  </conditionalFormatting>
  <conditionalFormatting sqref="D35">
    <cfRule type="cellIs" dxfId="5707" priority="860" operator="equal">
      <formula>"AMBER"</formula>
    </cfRule>
  </conditionalFormatting>
  <conditionalFormatting sqref="D35">
    <cfRule type="cellIs" dxfId="5706" priority="861" operator="equal">
      <formula>"RED"</formula>
    </cfRule>
  </conditionalFormatting>
  <conditionalFormatting sqref="D35">
    <cfRule type="cellIs" dxfId="5705" priority="862" operator="equal">
      <formula>"GREEN"</formula>
    </cfRule>
  </conditionalFormatting>
  <conditionalFormatting sqref="D36">
    <cfRule type="cellIs" dxfId="5704" priority="863" operator="equal">
      <formula>"AMBER"</formula>
    </cfRule>
  </conditionalFormatting>
  <conditionalFormatting sqref="D36">
    <cfRule type="cellIs" dxfId="5703" priority="864" operator="equal">
      <formula>"RED"</formula>
    </cfRule>
  </conditionalFormatting>
  <conditionalFormatting sqref="D36">
    <cfRule type="cellIs" dxfId="5702" priority="865" operator="equal">
      <formula>"GREEN"</formula>
    </cfRule>
  </conditionalFormatting>
  <conditionalFormatting sqref="E25">
    <cfRule type="cellIs" dxfId="5701" priority="866" operator="equal">
      <formula>"AMBER"</formula>
    </cfRule>
  </conditionalFormatting>
  <conditionalFormatting sqref="E25">
    <cfRule type="cellIs" dxfId="5700" priority="867" operator="equal">
      <formula>"RED"</formula>
    </cfRule>
  </conditionalFormatting>
  <conditionalFormatting sqref="E25">
    <cfRule type="cellIs" dxfId="5699" priority="868" operator="equal">
      <formula>"GREEN"</formula>
    </cfRule>
  </conditionalFormatting>
  <conditionalFormatting sqref="E26">
    <cfRule type="cellIs" dxfId="5698" priority="869" operator="equal">
      <formula>"AMBER"</formula>
    </cfRule>
  </conditionalFormatting>
  <conditionalFormatting sqref="E26">
    <cfRule type="cellIs" dxfId="5697" priority="870" operator="equal">
      <formula>"RED"</formula>
    </cfRule>
  </conditionalFormatting>
  <conditionalFormatting sqref="E26">
    <cfRule type="cellIs" dxfId="5696" priority="871" operator="equal">
      <formula>"GREEN"</formula>
    </cfRule>
  </conditionalFormatting>
  <conditionalFormatting sqref="E27">
    <cfRule type="cellIs" dxfId="5695" priority="872" operator="equal">
      <formula>"AMBER"</formula>
    </cfRule>
  </conditionalFormatting>
  <conditionalFormatting sqref="E27">
    <cfRule type="cellIs" dxfId="5694" priority="873" operator="equal">
      <formula>"RED"</formula>
    </cfRule>
  </conditionalFormatting>
  <conditionalFormatting sqref="E27">
    <cfRule type="cellIs" dxfId="5693" priority="874" operator="equal">
      <formula>"GREEN"</formula>
    </cfRule>
  </conditionalFormatting>
  <conditionalFormatting sqref="E28">
    <cfRule type="cellIs" dxfId="5692" priority="875" operator="equal">
      <formula>"AMBER"</formula>
    </cfRule>
  </conditionalFormatting>
  <conditionalFormatting sqref="E28">
    <cfRule type="cellIs" dxfId="5691" priority="876" operator="equal">
      <formula>"RED"</formula>
    </cfRule>
  </conditionalFormatting>
  <conditionalFormatting sqref="E28">
    <cfRule type="cellIs" dxfId="5690" priority="877" operator="equal">
      <formula>"GREEN"</formula>
    </cfRule>
  </conditionalFormatting>
  <conditionalFormatting sqref="E29">
    <cfRule type="cellIs" dxfId="5689" priority="878" operator="equal">
      <formula>"AMBER"</formula>
    </cfRule>
  </conditionalFormatting>
  <conditionalFormatting sqref="E29">
    <cfRule type="cellIs" dxfId="5688" priority="879" operator="equal">
      <formula>"RED"</formula>
    </cfRule>
  </conditionalFormatting>
  <conditionalFormatting sqref="E29">
    <cfRule type="cellIs" dxfId="5687" priority="880" operator="equal">
      <formula>"GREEN"</formula>
    </cfRule>
  </conditionalFormatting>
  <conditionalFormatting sqref="E30">
    <cfRule type="cellIs" dxfId="5686" priority="881" operator="equal">
      <formula>"AMBER"</formula>
    </cfRule>
  </conditionalFormatting>
  <conditionalFormatting sqref="E30">
    <cfRule type="cellIs" dxfId="5685" priority="882" operator="equal">
      <formula>"RED"</formula>
    </cfRule>
  </conditionalFormatting>
  <conditionalFormatting sqref="E30">
    <cfRule type="cellIs" dxfId="5684" priority="883" operator="equal">
      <formula>"GREEN"</formula>
    </cfRule>
  </conditionalFormatting>
  <conditionalFormatting sqref="E31">
    <cfRule type="cellIs" dxfId="5683" priority="884" operator="equal">
      <formula>"AMBER"</formula>
    </cfRule>
  </conditionalFormatting>
  <conditionalFormatting sqref="E31">
    <cfRule type="cellIs" dxfId="5682" priority="885" operator="equal">
      <formula>"RED"</formula>
    </cfRule>
  </conditionalFormatting>
  <conditionalFormatting sqref="E31">
    <cfRule type="cellIs" dxfId="5681" priority="886" operator="equal">
      <formula>"GREEN"</formula>
    </cfRule>
  </conditionalFormatting>
  <conditionalFormatting sqref="E32">
    <cfRule type="cellIs" dxfId="5680" priority="887" operator="equal">
      <formula>"AMBER"</formula>
    </cfRule>
  </conditionalFormatting>
  <conditionalFormatting sqref="E32">
    <cfRule type="cellIs" dxfId="5679" priority="888" operator="equal">
      <formula>"RED"</formula>
    </cfRule>
  </conditionalFormatting>
  <conditionalFormatting sqref="E32">
    <cfRule type="cellIs" dxfId="5678" priority="889" operator="equal">
      <formula>"GREEN"</formula>
    </cfRule>
  </conditionalFormatting>
  <conditionalFormatting sqref="E33">
    <cfRule type="cellIs" dxfId="5677" priority="890" operator="equal">
      <formula>"AMBER"</formula>
    </cfRule>
  </conditionalFormatting>
  <conditionalFormatting sqref="E33">
    <cfRule type="cellIs" dxfId="5676" priority="891" operator="equal">
      <formula>"RED"</formula>
    </cfRule>
  </conditionalFormatting>
  <conditionalFormatting sqref="E33">
    <cfRule type="cellIs" dxfId="5675" priority="892" operator="equal">
      <formula>"GREEN"</formula>
    </cfRule>
  </conditionalFormatting>
  <conditionalFormatting sqref="E34">
    <cfRule type="cellIs" dxfId="5674" priority="893" operator="equal">
      <formula>"AMBER"</formula>
    </cfRule>
  </conditionalFormatting>
  <conditionalFormatting sqref="E34">
    <cfRule type="cellIs" dxfId="5673" priority="894" operator="equal">
      <formula>"RED"</formula>
    </cfRule>
  </conditionalFormatting>
  <conditionalFormatting sqref="E34">
    <cfRule type="cellIs" dxfId="5672" priority="895" operator="equal">
      <formula>"GREEN"</formula>
    </cfRule>
  </conditionalFormatting>
  <conditionalFormatting sqref="E35">
    <cfRule type="cellIs" dxfId="5671" priority="896" operator="equal">
      <formula>"AMBER"</formula>
    </cfRule>
  </conditionalFormatting>
  <conditionalFormatting sqref="E35">
    <cfRule type="cellIs" dxfId="5670" priority="897" operator="equal">
      <formula>"RED"</formula>
    </cfRule>
  </conditionalFormatting>
  <conditionalFormatting sqref="E35">
    <cfRule type="cellIs" dxfId="5669" priority="898" operator="equal">
      <formula>"GREEN"</formula>
    </cfRule>
  </conditionalFormatting>
  <conditionalFormatting sqref="E36">
    <cfRule type="cellIs" dxfId="5668" priority="899" operator="equal">
      <formula>"AMBER"</formula>
    </cfRule>
  </conditionalFormatting>
  <conditionalFormatting sqref="E36">
    <cfRule type="cellIs" dxfId="5667" priority="900" operator="equal">
      <formula>"RED"</formula>
    </cfRule>
  </conditionalFormatting>
  <conditionalFormatting sqref="E36">
    <cfRule type="cellIs" dxfId="5666" priority="901" operator="equal">
      <formula>"GREEN"</formula>
    </cfRule>
  </conditionalFormatting>
  <conditionalFormatting sqref="F25">
    <cfRule type="cellIs" dxfId="5665" priority="902" operator="equal">
      <formula>"AMBER"</formula>
    </cfRule>
  </conditionalFormatting>
  <conditionalFormatting sqref="F25">
    <cfRule type="cellIs" dxfId="5664" priority="903" operator="equal">
      <formula>"RED"</formula>
    </cfRule>
  </conditionalFormatting>
  <conditionalFormatting sqref="F25">
    <cfRule type="cellIs" dxfId="5663" priority="904" operator="equal">
      <formula>"GREEN"</formula>
    </cfRule>
  </conditionalFormatting>
  <conditionalFormatting sqref="F26">
    <cfRule type="cellIs" dxfId="5662" priority="905" operator="equal">
      <formula>"AMBER"</formula>
    </cfRule>
  </conditionalFormatting>
  <conditionalFormatting sqref="F26">
    <cfRule type="cellIs" dxfId="5661" priority="906" operator="equal">
      <formula>"RED"</formula>
    </cfRule>
  </conditionalFormatting>
  <conditionalFormatting sqref="F26">
    <cfRule type="cellIs" dxfId="5660" priority="907" operator="equal">
      <formula>"GREEN"</formula>
    </cfRule>
  </conditionalFormatting>
  <conditionalFormatting sqref="F27">
    <cfRule type="cellIs" dxfId="5659" priority="908" operator="equal">
      <formula>"AMBER"</formula>
    </cfRule>
  </conditionalFormatting>
  <conditionalFormatting sqref="F27">
    <cfRule type="cellIs" dxfId="5658" priority="909" operator="equal">
      <formula>"RED"</formula>
    </cfRule>
  </conditionalFormatting>
  <conditionalFormatting sqref="F27">
    <cfRule type="cellIs" dxfId="5657" priority="910" operator="equal">
      <formula>"GREEN"</formula>
    </cfRule>
  </conditionalFormatting>
  <conditionalFormatting sqref="F28">
    <cfRule type="cellIs" dxfId="5656" priority="911" operator="equal">
      <formula>"AMBER"</formula>
    </cfRule>
  </conditionalFormatting>
  <conditionalFormatting sqref="F28">
    <cfRule type="cellIs" dxfId="5655" priority="912" operator="equal">
      <formula>"RED"</formula>
    </cfRule>
  </conditionalFormatting>
  <conditionalFormatting sqref="F28">
    <cfRule type="cellIs" dxfId="5654" priority="913" operator="equal">
      <formula>"GREEN"</formula>
    </cfRule>
  </conditionalFormatting>
  <conditionalFormatting sqref="F29">
    <cfRule type="cellIs" dxfId="5653" priority="914" operator="equal">
      <formula>"AMBER"</formula>
    </cfRule>
  </conditionalFormatting>
  <conditionalFormatting sqref="F29">
    <cfRule type="cellIs" dxfId="5652" priority="915" operator="equal">
      <formula>"RED"</formula>
    </cfRule>
  </conditionalFormatting>
  <conditionalFormatting sqref="F29">
    <cfRule type="cellIs" dxfId="5651" priority="916" operator="equal">
      <formula>"GREEN"</formula>
    </cfRule>
  </conditionalFormatting>
  <conditionalFormatting sqref="F30">
    <cfRule type="cellIs" dxfId="5650" priority="917" operator="equal">
      <formula>"AMBER"</formula>
    </cfRule>
  </conditionalFormatting>
  <conditionalFormatting sqref="F30">
    <cfRule type="cellIs" dxfId="5649" priority="918" operator="equal">
      <formula>"RED"</formula>
    </cfRule>
  </conditionalFormatting>
  <conditionalFormatting sqref="F30">
    <cfRule type="cellIs" dxfId="5648" priority="919" operator="equal">
      <formula>"GREEN"</formula>
    </cfRule>
  </conditionalFormatting>
  <conditionalFormatting sqref="F31">
    <cfRule type="cellIs" dxfId="5647" priority="920" operator="equal">
      <formula>"AMBER"</formula>
    </cfRule>
  </conditionalFormatting>
  <conditionalFormatting sqref="F31">
    <cfRule type="cellIs" dxfId="5646" priority="921" operator="equal">
      <formula>"RED"</formula>
    </cfRule>
  </conditionalFormatting>
  <conditionalFormatting sqref="F31">
    <cfRule type="cellIs" dxfId="5645" priority="922" operator="equal">
      <formula>"GREEN"</formula>
    </cfRule>
  </conditionalFormatting>
  <conditionalFormatting sqref="F32">
    <cfRule type="cellIs" dxfId="5644" priority="923" operator="equal">
      <formula>"AMBER"</formula>
    </cfRule>
  </conditionalFormatting>
  <conditionalFormatting sqref="F32">
    <cfRule type="cellIs" dxfId="5643" priority="924" operator="equal">
      <formula>"RED"</formula>
    </cfRule>
  </conditionalFormatting>
  <conditionalFormatting sqref="F32">
    <cfRule type="cellIs" dxfId="5642" priority="925" operator="equal">
      <formula>"GREEN"</formula>
    </cfRule>
  </conditionalFormatting>
  <conditionalFormatting sqref="F33">
    <cfRule type="cellIs" dxfId="5641" priority="926" operator="equal">
      <formula>"AMBER"</formula>
    </cfRule>
  </conditionalFormatting>
  <conditionalFormatting sqref="F33">
    <cfRule type="cellIs" dxfId="5640" priority="927" operator="equal">
      <formula>"RED"</formula>
    </cfRule>
  </conditionalFormatting>
  <conditionalFormatting sqref="F33">
    <cfRule type="cellIs" dxfId="5639" priority="928" operator="equal">
      <formula>"GREEN"</formula>
    </cfRule>
  </conditionalFormatting>
  <conditionalFormatting sqref="F34">
    <cfRule type="cellIs" dxfId="5638" priority="929" operator="equal">
      <formula>"AMBER"</formula>
    </cfRule>
  </conditionalFormatting>
  <conditionalFormatting sqref="F34">
    <cfRule type="cellIs" dxfId="5637" priority="930" operator="equal">
      <formula>"RED"</formula>
    </cfRule>
  </conditionalFormatting>
  <conditionalFormatting sqref="F34">
    <cfRule type="cellIs" dxfId="5636" priority="931" operator="equal">
      <formula>"GREEN"</formula>
    </cfRule>
  </conditionalFormatting>
  <conditionalFormatting sqref="F35">
    <cfRule type="cellIs" dxfId="5635" priority="932" operator="equal">
      <formula>"AMBER"</formula>
    </cfRule>
  </conditionalFormatting>
  <conditionalFormatting sqref="F35">
    <cfRule type="cellIs" dxfId="5634" priority="933" operator="equal">
      <formula>"RED"</formula>
    </cfRule>
  </conditionalFormatting>
  <conditionalFormatting sqref="F35">
    <cfRule type="cellIs" dxfId="5633" priority="934" operator="equal">
      <formula>"GREEN"</formula>
    </cfRule>
  </conditionalFormatting>
  <conditionalFormatting sqref="F36">
    <cfRule type="cellIs" dxfId="5632" priority="935" operator="equal">
      <formula>"AMBER"</formula>
    </cfRule>
  </conditionalFormatting>
  <conditionalFormatting sqref="F36">
    <cfRule type="cellIs" dxfId="5631" priority="936" operator="equal">
      <formula>"RED"</formula>
    </cfRule>
  </conditionalFormatting>
  <conditionalFormatting sqref="F36">
    <cfRule type="cellIs" dxfId="5630" priority="937" operator="equal">
      <formula>"GREEN"</formula>
    </cfRule>
  </conditionalFormatting>
  <conditionalFormatting sqref="J23">
    <cfRule type="containsText" dxfId="5629" priority="938" operator="containsText" text="Y">
      <formula>NOT(ISERROR(SEARCH("Y",J23)))</formula>
    </cfRule>
  </conditionalFormatting>
  <conditionalFormatting sqref="J24">
    <cfRule type="containsText" dxfId="5628" priority="939" operator="containsText" text="Y">
      <formula>NOT(ISERROR(SEARCH("Y",J24)))</formula>
    </cfRule>
  </conditionalFormatting>
  <conditionalFormatting sqref="J25">
    <cfRule type="containsText" dxfId="5627" priority="940" operator="containsText" text="Y">
      <formula>NOT(ISERROR(SEARCH("Y",J25)))</formula>
    </cfRule>
  </conditionalFormatting>
  <conditionalFormatting sqref="J26">
    <cfRule type="containsText" dxfId="5626" priority="941" operator="containsText" text="Y">
      <formula>NOT(ISERROR(SEARCH("Y",J26)))</formula>
    </cfRule>
  </conditionalFormatting>
  <conditionalFormatting sqref="J27">
    <cfRule type="containsText" dxfId="5625" priority="942" operator="containsText" text="Y">
      <formula>NOT(ISERROR(SEARCH("Y",J27)))</formula>
    </cfRule>
  </conditionalFormatting>
  <conditionalFormatting sqref="J28">
    <cfRule type="containsText" dxfId="5624" priority="943" operator="containsText" text="Y">
      <formula>NOT(ISERROR(SEARCH("Y",J28)))</formula>
    </cfRule>
  </conditionalFormatting>
  <conditionalFormatting sqref="J29">
    <cfRule type="containsText" dxfId="5623" priority="944" operator="containsText" text="Y">
      <formula>NOT(ISERROR(SEARCH("Y",J29)))</formula>
    </cfRule>
  </conditionalFormatting>
  <conditionalFormatting sqref="J30">
    <cfRule type="containsText" dxfId="5622" priority="945" operator="containsText" text="Y">
      <formula>NOT(ISERROR(SEARCH("Y",J30)))</formula>
    </cfRule>
  </conditionalFormatting>
  <conditionalFormatting sqref="J31">
    <cfRule type="containsText" dxfId="5621" priority="946" operator="containsText" text="Y">
      <formula>NOT(ISERROR(SEARCH("Y",J31)))</formula>
    </cfRule>
  </conditionalFormatting>
  <conditionalFormatting sqref="J32">
    <cfRule type="containsText" dxfId="5620" priority="947" operator="containsText" text="Y">
      <formula>NOT(ISERROR(SEARCH("Y",J32)))</formula>
    </cfRule>
  </conditionalFormatting>
  <conditionalFormatting sqref="J33">
    <cfRule type="containsText" dxfId="5619" priority="948" operator="containsText" text="Y">
      <formula>NOT(ISERROR(SEARCH("Y",J33)))</formula>
    </cfRule>
  </conditionalFormatting>
  <conditionalFormatting sqref="J34">
    <cfRule type="containsText" dxfId="5618" priority="949" operator="containsText" text="Y">
      <formula>NOT(ISERROR(SEARCH("Y",J34)))</formula>
    </cfRule>
  </conditionalFormatting>
  <conditionalFormatting sqref="J35">
    <cfRule type="containsText" dxfId="5617" priority="950" operator="containsText" text="Y">
      <formula>NOT(ISERROR(SEARCH("Y",J35)))</formula>
    </cfRule>
  </conditionalFormatting>
  <conditionalFormatting sqref="J36">
    <cfRule type="containsText" dxfId="5616" priority="951" operator="containsText" text="Y">
      <formula>NOT(ISERROR(SEARCH("Y",J36)))</formula>
    </cfRule>
  </conditionalFormatting>
  <conditionalFormatting sqref="K19">
    <cfRule type="containsText" dxfId="5615" priority="952" operator="containsText" text="Y">
      <formula>NOT(ISERROR(SEARCH("Y",K19)))</formula>
    </cfRule>
  </conditionalFormatting>
  <conditionalFormatting sqref="K20">
    <cfRule type="containsText" dxfId="5614" priority="953" operator="containsText" text="Y">
      <formula>NOT(ISERROR(SEARCH("Y",K20)))</formula>
    </cfRule>
  </conditionalFormatting>
  <conditionalFormatting sqref="K21">
    <cfRule type="containsText" dxfId="5613" priority="954" operator="containsText" text="Y">
      <formula>NOT(ISERROR(SEARCH("Y",K21)))</formula>
    </cfRule>
  </conditionalFormatting>
  <conditionalFormatting sqref="K22">
    <cfRule type="containsText" dxfId="5612" priority="955" operator="containsText" text="Y">
      <formula>NOT(ISERROR(SEARCH("Y",K22)))</formula>
    </cfRule>
  </conditionalFormatting>
  <conditionalFormatting sqref="K23">
    <cfRule type="containsText" dxfId="5611" priority="956" operator="containsText" text="Y">
      <formula>NOT(ISERROR(SEARCH("Y",K23)))</formula>
    </cfRule>
  </conditionalFormatting>
  <conditionalFormatting sqref="K24">
    <cfRule type="containsText" dxfId="5610" priority="957" operator="containsText" text="Y">
      <formula>NOT(ISERROR(SEARCH("Y",K24)))</formula>
    </cfRule>
  </conditionalFormatting>
  <conditionalFormatting sqref="K25">
    <cfRule type="containsText" dxfId="5609" priority="958" operator="containsText" text="Y">
      <formula>NOT(ISERROR(SEARCH("Y",K25)))</formula>
    </cfRule>
  </conditionalFormatting>
  <conditionalFormatting sqref="K26">
    <cfRule type="containsText" dxfId="5608" priority="959" operator="containsText" text="Y">
      <formula>NOT(ISERROR(SEARCH("Y",K26)))</formula>
    </cfRule>
  </conditionalFormatting>
  <conditionalFormatting sqref="K27">
    <cfRule type="containsText" dxfId="5607" priority="960" operator="containsText" text="Y">
      <formula>NOT(ISERROR(SEARCH("Y",K27)))</formula>
    </cfRule>
  </conditionalFormatting>
  <conditionalFormatting sqref="K28">
    <cfRule type="containsText" dxfId="5606" priority="961" operator="containsText" text="Y">
      <formula>NOT(ISERROR(SEARCH("Y",K28)))</formula>
    </cfRule>
  </conditionalFormatting>
  <conditionalFormatting sqref="K29">
    <cfRule type="containsText" dxfId="5605" priority="962" operator="containsText" text="Y">
      <formula>NOT(ISERROR(SEARCH("Y",K29)))</formula>
    </cfRule>
  </conditionalFormatting>
  <conditionalFormatting sqref="K30">
    <cfRule type="containsText" dxfId="5604" priority="963" operator="containsText" text="Y">
      <formula>NOT(ISERROR(SEARCH("Y",K30)))</formula>
    </cfRule>
  </conditionalFormatting>
  <conditionalFormatting sqref="K31">
    <cfRule type="containsText" dxfId="5603" priority="964" operator="containsText" text="Y">
      <formula>NOT(ISERROR(SEARCH("Y",K31)))</formula>
    </cfRule>
  </conditionalFormatting>
  <conditionalFormatting sqref="K32">
    <cfRule type="containsText" dxfId="5602" priority="965" operator="containsText" text="Y">
      <formula>NOT(ISERROR(SEARCH("Y",K32)))</formula>
    </cfRule>
  </conditionalFormatting>
  <conditionalFormatting sqref="K33">
    <cfRule type="containsText" dxfId="5601" priority="966" operator="containsText" text="Y">
      <formula>NOT(ISERROR(SEARCH("Y",K33)))</formula>
    </cfRule>
  </conditionalFormatting>
  <conditionalFormatting sqref="K34">
    <cfRule type="containsText" dxfId="5600" priority="967" operator="containsText" text="Y">
      <formula>NOT(ISERROR(SEARCH("Y",K34)))</formula>
    </cfRule>
  </conditionalFormatting>
  <conditionalFormatting sqref="K35">
    <cfRule type="containsText" dxfId="5599" priority="968" operator="containsText" text="Y">
      <formula>NOT(ISERROR(SEARCH("Y",K35)))</formula>
    </cfRule>
  </conditionalFormatting>
  <conditionalFormatting sqref="K36">
    <cfRule type="containsText" dxfId="5598" priority="969" operator="containsText" text="Y">
      <formula>NOT(ISERROR(SEARCH("Y",K36)))</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sqref="H19">
      <formula1>EarliestDate</formula1>
      <formula2>LatestDate</formula2>
    </dataValidation>
    <dataValidation type="date" allowBlank="1" showInputMessage="1" showErrorMessage="1" sqref="H20">
      <formula1>EarliestDate</formula1>
      <formula2>LatestDate</formula2>
    </dataValidation>
    <dataValidation type="date" allowBlank="1" showInputMessage="1" showErrorMessage="1" sqref="H21">
      <formula1>EarliestDate</formula1>
      <formula2>LatestDate</formula2>
    </dataValidation>
    <dataValidation type="date" allowBlank="1" showInputMessage="1" showErrorMessage="1" sqref="H22">
      <formula1>EarliestDate</formula1>
      <formula2>LatestDate</formula2>
    </dataValidation>
    <dataValidation type="date" allowBlank="1" showInputMessage="1" showErrorMessage="1" sqref="H23">
      <formula1>EarliestDate</formula1>
      <formula2>LatestDate</formula2>
    </dataValidation>
    <dataValidation type="date" allowBlank="1" showInputMessage="1" showErrorMessage="1" sqref="H24">
      <formula1>EarliestDate</formula1>
      <formula2>LatestDate</formula2>
    </dataValidation>
    <dataValidation type="date" allowBlank="1" showInputMessage="1" showErrorMessage="1" sqref="H25">
      <formula1>EarliestDate</formula1>
      <formula2>LatestDate</formula2>
    </dataValidation>
    <dataValidation type="date" allowBlank="1" showInputMessage="1" showErrorMessage="1" sqref="H26">
      <formula1>EarliestDate</formula1>
      <formula2>LatestDate</formula2>
    </dataValidation>
    <dataValidation type="date" allowBlank="1" showInputMessage="1" showErrorMessage="1" sqref="H27">
      <formula1>EarliestDate</formula1>
      <formula2>LatestDate</formula2>
    </dataValidation>
    <dataValidation type="date" allowBlank="1" showInputMessage="1" showErrorMessage="1" sqref="H28">
      <formula1>EarliestDate</formula1>
      <formula2>LatestDate</formula2>
    </dataValidation>
    <dataValidation type="date" allowBlank="1" showInputMessage="1" showErrorMessage="1" sqref="H29">
      <formula1>EarliestDate</formula1>
      <formula2>LatestDate</formula2>
    </dataValidation>
    <dataValidation type="date" allowBlank="1" showInputMessage="1" showErrorMessage="1" sqref="H30">
      <formula1>EarliestDate</formula1>
      <formula2>LatestDate</formula2>
    </dataValidation>
    <dataValidation type="date" allowBlank="1" showInputMessage="1" showErrorMessage="1" sqref="H31">
      <formula1>EarliestDate</formula1>
      <formula2>LatestDate</formula2>
    </dataValidation>
    <dataValidation type="date" allowBlank="1" showInputMessage="1" showErrorMessage="1" sqref="H32">
      <formula1>EarliestDate</formula1>
      <formula2>LatestDate</formula2>
    </dataValidation>
    <dataValidation type="date" allowBlank="1" showInputMessage="1" showErrorMessage="1" sqref="H33">
      <formula1>EarliestDate</formula1>
      <formula2>LatestDate</formula2>
    </dataValidation>
    <dataValidation type="date" allowBlank="1" showInputMessage="1" showErrorMessage="1" sqref="H34">
      <formula1>EarliestDate</formula1>
      <formula2>LatestDate</formula2>
    </dataValidation>
    <dataValidation type="date" allowBlank="1" showInputMessage="1" showErrorMessage="1" sqref="H35">
      <formula1>EarliestDate</formula1>
      <formula2>LatestDate</formula2>
    </dataValidation>
    <dataValidation type="date" allowBlank="1" showInputMessage="1" showErrorMessage="1" sqref="H3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B11" sqref="B11"/>
    </sheetView>
  </sheetViews>
  <sheetFormatPr defaultColWidth="11.42578125" defaultRowHeight="12.75"/>
  <cols>
    <col min="1" max="1" width="14" style="4" customWidth="1"/>
    <col min="2" max="2" width="15.7109375" customWidth="1"/>
    <col min="3" max="3" width="37.4257812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0" hidden="1" customWidth="1"/>
  </cols>
  <sheetData>
    <row r="1" spans="1:18" s="4" customFormat="1">
      <c r="A1" s="60" t="s">
        <v>0</v>
      </c>
      <c r="B1" s="38" t="str">
        <f>OVERALLLIGHT</f>
        <v>RED</v>
      </c>
      <c r="G1" s="5"/>
    </row>
    <row r="2" spans="1:18" s="4" customFormat="1">
      <c r="A2" s="61" t="s">
        <v>1</v>
      </c>
      <c r="B2" s="39" t="str">
        <f>MILESTONELIGHT</f>
        <v>AMBER</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GREEN</v>
      </c>
      <c r="D8" s="16"/>
      <c r="G8" s="5"/>
    </row>
    <row r="9" spans="1:18" s="4" customFormat="1" ht="15" customHeight="1">
      <c r="A9" s="61" t="s">
        <v>8</v>
      </c>
      <c r="B9" s="41" t="str">
        <f>FINANCELIGHT</f>
        <v>RED</v>
      </c>
      <c r="D9" s="16"/>
      <c r="G9" s="5"/>
    </row>
    <row r="10" spans="1:18" s="5" customFormat="1">
      <c r="A10" s="72"/>
      <c r="B10" s="132"/>
      <c r="N10" s="10"/>
    </row>
    <row r="11" spans="1:18" s="5" customFormat="1" ht="17.25" customHeight="1">
      <c r="A11" s="72"/>
      <c r="B11" s="130" t="str">
        <f>ProjNo</f>
        <v>RT029</v>
      </c>
      <c r="C11" s="131" t="str">
        <f>ProjName</f>
        <v>Cloud Based Bioinformatics Tools</v>
      </c>
      <c r="N11" s="10"/>
    </row>
    <row r="12" spans="1:18" s="5" customFormat="1" ht="17.25" customHeight="1">
      <c r="A12" s="72"/>
      <c r="B12" s="128" t="s">
        <v>47</v>
      </c>
      <c r="C12" s="133" t="str">
        <f>ReportFrom</f>
        <v>28-Jul-12</v>
      </c>
      <c r="D12" s="125"/>
      <c r="N12" s="10"/>
    </row>
    <row r="13" spans="1:18" s="5" customFormat="1" ht="17.25" customHeight="1">
      <c r="A13" s="72"/>
      <c r="B13" s="129" t="s">
        <v>48</v>
      </c>
      <c r="C13" s="134" t="str">
        <f>LastDateReport</f>
        <v>31-Aug-12</v>
      </c>
      <c r="D13" s="125"/>
      <c r="N13" s="10"/>
    </row>
    <row r="14" spans="1:18" s="5" customFormat="1" ht="6" customHeight="1">
      <c r="A14" s="72"/>
      <c r="B14" s="126"/>
      <c r="C14" s="127"/>
      <c r="D14" s="125"/>
      <c r="N14" s="10"/>
    </row>
    <row r="15" spans="1:18" ht="20.25" customHeight="1">
      <c r="A15" s="65"/>
      <c r="B15" s="47" t="s">
        <v>111</v>
      </c>
      <c r="C15" s="30"/>
      <c r="D15" s="30"/>
      <c r="E15" s="30" t="s">
        <v>50</v>
      </c>
      <c r="F15" s="30" t="str">
        <f>ISSUELIGHT</f>
        <v>GREEN</v>
      </c>
      <c r="G15" s="30"/>
      <c r="H15" s="30"/>
      <c r="I15" s="4"/>
      <c r="J15" s="4"/>
      <c r="K15" s="4"/>
      <c r="L15" s="4"/>
      <c r="M15" s="4"/>
      <c r="N15" s="4"/>
      <c r="O15" s="4"/>
      <c r="P15" s="4"/>
      <c r="Q15" s="4"/>
      <c r="R15" s="4"/>
    </row>
    <row r="16" spans="1:18" ht="18" customHeight="1">
      <c r="A16" s="65"/>
      <c r="B16" s="370" t="s">
        <v>112</v>
      </c>
      <c r="C16" s="370"/>
      <c r="D16" s="370"/>
      <c r="E16" s="370"/>
      <c r="F16" s="370"/>
      <c r="G16" s="42"/>
      <c r="H16" s="28"/>
      <c r="I16" s="4"/>
      <c r="J16" s="4"/>
      <c r="K16" s="4"/>
      <c r="L16" s="4"/>
      <c r="M16" s="4"/>
      <c r="N16" s="4"/>
      <c r="O16" s="4"/>
      <c r="P16" s="4"/>
      <c r="Q16" s="4"/>
      <c r="R16" s="4"/>
    </row>
    <row r="17" spans="1:18" ht="18" customHeight="1">
      <c r="A17" s="65"/>
      <c r="B17" s="371"/>
      <c r="C17" s="371"/>
      <c r="D17" s="371"/>
      <c r="E17" s="371"/>
      <c r="F17" s="371"/>
      <c r="G17" s="11"/>
      <c r="I17" s="4"/>
      <c r="J17" s="4"/>
      <c r="K17" s="4"/>
      <c r="L17" s="4"/>
      <c r="M17" s="4"/>
      <c r="P17" s="4"/>
      <c r="Q17" s="4"/>
      <c r="R17" s="4"/>
    </row>
    <row r="18" spans="1:18" ht="64.5" customHeight="1">
      <c r="B18" s="74" t="s">
        <v>113</v>
      </c>
      <c r="C18" s="75" t="s">
        <v>114</v>
      </c>
      <c r="D18" s="75" t="s">
        <v>115</v>
      </c>
      <c r="E18" s="75" t="s">
        <v>116</v>
      </c>
      <c r="F18" s="76" t="s">
        <v>117</v>
      </c>
      <c r="G18" s="180"/>
      <c r="H18" s="181" t="s">
        <v>118</v>
      </c>
      <c r="I18" s="181" t="s">
        <v>119</v>
      </c>
      <c r="J18" s="76" t="s">
        <v>120</v>
      </c>
      <c r="K18" s="65"/>
      <c r="L18" s="65"/>
      <c r="M18" s="4"/>
      <c r="P18" s="4"/>
      <c r="Q18" s="4"/>
      <c r="R18" s="4"/>
    </row>
    <row r="19" spans="1:18" ht="27.95" customHeight="1">
      <c r="A19" s="21" t="s">
        <v>52</v>
      </c>
      <c r="B19" s="311"/>
      <c r="C19" s="312"/>
      <c r="D19" s="313"/>
      <c r="E19" s="313"/>
      <c r="F19" s="314"/>
      <c r="G19" s="78"/>
      <c r="H19" s="79" t="str">
        <f t="shared" ref="H19:H26" si="0">IF(F19&gt;0,F19-D19,"")</f>
        <v/>
      </c>
      <c r="I19" s="79" t="str">
        <f t="shared" ref="I19:I26" si="1">IF(F19&gt;0,F19-E19,"")</f>
        <v/>
      </c>
      <c r="J19" s="184" t="str">
        <f t="shared" ref="J19:J26" si="2">IF(D19&gt;0,IF(F19&lt;1,IF(E19&lt;LastDateReport+1,"NOT CLOSED","NOT DUE"),"CLOSED"),"")</f>
        <v/>
      </c>
      <c r="K19" s="65" t="str">
        <f t="shared" ref="K19:K27" si="3">IF(J19="NOT CLOSED",IF(LastDateReport-E19&lt;28,"AMBER","RED"),"")</f>
        <v/>
      </c>
      <c r="L19" s="65"/>
      <c r="M19" s="4"/>
      <c r="P19" s="4"/>
      <c r="Q19" s="4"/>
      <c r="R19" s="4"/>
    </row>
    <row r="20" spans="1:18" s="5" customFormat="1" ht="27.95" customHeight="1">
      <c r="A20" s="21"/>
      <c r="B20" s="311"/>
      <c r="C20" s="312"/>
      <c r="D20" s="313"/>
      <c r="E20" s="313"/>
      <c r="F20" s="314"/>
      <c r="G20" s="78"/>
      <c r="H20" s="79" t="str">
        <f t="shared" si="0"/>
        <v/>
      </c>
      <c r="I20" s="79" t="str">
        <f t="shared" si="1"/>
        <v/>
      </c>
      <c r="J20" s="184" t="str">
        <f t="shared" si="2"/>
        <v/>
      </c>
      <c r="K20" s="65" t="str">
        <f t="shared" si="3"/>
        <v/>
      </c>
      <c r="L20" s="65"/>
    </row>
    <row r="21" spans="1:18" s="5" customFormat="1" ht="27.95" customHeight="1">
      <c r="A21" s="21"/>
      <c r="B21" s="311"/>
      <c r="C21" s="312"/>
      <c r="D21" s="313"/>
      <c r="E21" s="313"/>
      <c r="F21" s="314"/>
      <c r="G21" s="78"/>
      <c r="H21" s="79" t="str">
        <f t="shared" si="0"/>
        <v/>
      </c>
      <c r="I21" s="79" t="str">
        <f t="shared" si="1"/>
        <v/>
      </c>
      <c r="J21" s="184" t="str">
        <f t="shared" si="2"/>
        <v/>
      </c>
      <c r="K21" s="65" t="str">
        <f t="shared" si="3"/>
        <v/>
      </c>
      <c r="L21" s="65"/>
    </row>
    <row r="22" spans="1:18" s="5" customFormat="1" ht="27.95" customHeight="1">
      <c r="A22" s="21"/>
      <c r="B22" s="311"/>
      <c r="C22" s="312"/>
      <c r="D22" s="313"/>
      <c r="E22" s="313"/>
      <c r="F22" s="314"/>
      <c r="G22" s="78"/>
      <c r="H22" s="79" t="str">
        <f t="shared" si="0"/>
        <v/>
      </c>
      <c r="I22" s="79" t="str">
        <f t="shared" si="1"/>
        <v/>
      </c>
      <c r="J22" s="184" t="str">
        <f t="shared" si="2"/>
        <v/>
      </c>
      <c r="K22" s="65" t="str">
        <f t="shared" si="3"/>
        <v/>
      </c>
      <c r="L22" s="65"/>
    </row>
    <row r="23" spans="1:18" ht="27.95" customHeight="1">
      <c r="B23" s="311"/>
      <c r="C23" s="312"/>
      <c r="D23" s="313"/>
      <c r="E23" s="313"/>
      <c r="F23" s="314"/>
      <c r="G23" s="78"/>
      <c r="H23" s="79" t="str">
        <f t="shared" si="0"/>
        <v/>
      </c>
      <c r="I23" s="79" t="str">
        <f t="shared" si="1"/>
        <v/>
      </c>
      <c r="J23" s="184" t="str">
        <f t="shared" si="2"/>
        <v/>
      </c>
      <c r="K23" s="65" t="str">
        <f t="shared" si="3"/>
        <v/>
      </c>
      <c r="L23" s="65"/>
      <c r="M23" s="4"/>
      <c r="P23" s="4"/>
      <c r="Q23" s="4"/>
      <c r="R23" s="4"/>
    </row>
    <row r="24" spans="1:18" ht="27.95" customHeight="1">
      <c r="B24" s="311"/>
      <c r="C24" s="312"/>
      <c r="D24" s="313"/>
      <c r="E24" s="313"/>
      <c r="F24" s="314"/>
      <c r="G24" s="78"/>
      <c r="H24" s="79" t="str">
        <f t="shared" si="0"/>
        <v/>
      </c>
      <c r="I24" s="79" t="str">
        <f t="shared" si="1"/>
        <v/>
      </c>
      <c r="J24" s="184" t="str">
        <f t="shared" si="2"/>
        <v/>
      </c>
      <c r="K24" s="65" t="str">
        <f t="shared" si="3"/>
        <v/>
      </c>
      <c r="L24" s="65"/>
      <c r="M24" s="4"/>
      <c r="P24" s="4"/>
      <c r="Q24" s="4"/>
      <c r="R24" s="4"/>
    </row>
    <row r="25" spans="1:18" ht="27.95" customHeight="1">
      <c r="B25" s="311"/>
      <c r="C25" s="312"/>
      <c r="D25" s="313"/>
      <c r="E25" s="313"/>
      <c r="F25" s="314"/>
      <c r="G25" s="78"/>
      <c r="H25" s="79" t="str">
        <f t="shared" si="0"/>
        <v/>
      </c>
      <c r="I25" s="79" t="str">
        <f t="shared" si="1"/>
        <v/>
      </c>
      <c r="J25" s="184" t="str">
        <f t="shared" si="2"/>
        <v/>
      </c>
      <c r="K25" s="65" t="str">
        <f t="shared" si="3"/>
        <v/>
      </c>
      <c r="L25" s="65"/>
      <c r="M25" s="4"/>
      <c r="P25" s="4"/>
      <c r="Q25" s="4"/>
      <c r="R25" s="4"/>
    </row>
    <row r="26" spans="1:18" ht="27.95" customHeight="1">
      <c r="B26" s="315"/>
      <c r="C26" s="316"/>
      <c r="D26" s="317"/>
      <c r="E26" s="317"/>
      <c r="F26" s="318"/>
      <c r="G26" s="182"/>
      <c r="H26" s="183" t="str">
        <f t="shared" si="0"/>
        <v/>
      </c>
      <c r="I26" s="183" t="str">
        <f t="shared" si="1"/>
        <v/>
      </c>
      <c r="J26" s="185" t="str">
        <f t="shared" si="2"/>
        <v/>
      </c>
      <c r="K26" s="65" t="str">
        <f t="shared" si="3"/>
        <v/>
      </c>
      <c r="L26" s="65"/>
      <c r="M26" s="4"/>
      <c r="P26" s="4"/>
      <c r="Q26" s="4"/>
      <c r="R26" s="4"/>
    </row>
    <row r="27" spans="1:18" s="5" customFormat="1">
      <c r="B27" s="80"/>
      <c r="C27" s="81"/>
      <c r="D27" s="82"/>
      <c r="E27" s="82"/>
      <c r="F27" s="82"/>
      <c r="G27" s="78"/>
      <c r="H27" s="83"/>
      <c r="I27" s="83"/>
      <c r="J27" s="65"/>
      <c r="K27" s="65" t="str">
        <f t="shared" si="3"/>
        <v/>
      </c>
      <c r="L27" s="65"/>
    </row>
    <row r="28" spans="1:18" ht="15" customHeight="1">
      <c r="B28" s="84" t="s">
        <v>121</v>
      </c>
      <c r="C28" s="85" t="s">
        <v>122</v>
      </c>
      <c r="D28" s="84" t="s">
        <v>123</v>
      </c>
      <c r="E28" s="369"/>
      <c r="F28" s="84" t="s">
        <v>124</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369"/>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368" t="s">
        <v>32</v>
      </c>
      <c r="C32" s="368"/>
      <c r="D32" s="368"/>
      <c r="E32" s="368"/>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5597" priority="1" operator="equal">
      <formula>"AMBER"</formula>
    </cfRule>
  </conditionalFormatting>
  <conditionalFormatting sqref="B1">
    <cfRule type="cellIs" dxfId="5596" priority="2" operator="equal">
      <formula>"RED"</formula>
    </cfRule>
  </conditionalFormatting>
  <conditionalFormatting sqref="B1">
    <cfRule type="cellIs" dxfId="5595" priority="3" operator="equal">
      <formula>"GREEN"</formula>
    </cfRule>
  </conditionalFormatting>
  <conditionalFormatting sqref="B15">
    <cfRule type="cellIs" dxfId="5594" priority="4" operator="equal">
      <formula>"AMBER"</formula>
    </cfRule>
  </conditionalFormatting>
  <conditionalFormatting sqref="B15">
    <cfRule type="cellIs" dxfId="5593" priority="5" operator="equal">
      <formula>"RED"</formula>
    </cfRule>
  </conditionalFormatting>
  <conditionalFormatting sqref="B15">
    <cfRule type="cellIs" dxfId="5592" priority="6" operator="equal">
      <formula>"GREEN"</formula>
    </cfRule>
  </conditionalFormatting>
  <conditionalFormatting sqref="B16">
    <cfRule type="cellIs" dxfId="5591" priority="7" operator="equal">
      <formula>"AMBER"</formula>
    </cfRule>
  </conditionalFormatting>
  <conditionalFormatting sqref="B16">
    <cfRule type="cellIs" dxfId="5590" priority="8" operator="equal">
      <formula>"RED"</formula>
    </cfRule>
  </conditionalFormatting>
  <conditionalFormatting sqref="B16">
    <cfRule type="cellIs" dxfId="5589" priority="9" operator="equal">
      <formula>"GREEN"</formula>
    </cfRule>
  </conditionalFormatting>
  <conditionalFormatting sqref="B17">
    <cfRule type="cellIs" dxfId="5588" priority="10" operator="equal">
      <formula>"AMBER"</formula>
    </cfRule>
  </conditionalFormatting>
  <conditionalFormatting sqref="B17">
    <cfRule type="cellIs" dxfId="5587" priority="11" operator="equal">
      <formula>"RED"</formula>
    </cfRule>
  </conditionalFormatting>
  <conditionalFormatting sqref="B17">
    <cfRule type="cellIs" dxfId="5586" priority="12" operator="equal">
      <formula>"GREEN"</formula>
    </cfRule>
  </conditionalFormatting>
  <conditionalFormatting sqref="B18">
    <cfRule type="cellIs" dxfId="5585" priority="13" operator="equal">
      <formula>"AMBER"</formula>
    </cfRule>
  </conditionalFormatting>
  <conditionalFormatting sqref="B18">
    <cfRule type="cellIs" dxfId="5584" priority="14" operator="equal">
      <formula>"RED"</formula>
    </cfRule>
  </conditionalFormatting>
  <conditionalFormatting sqref="B18">
    <cfRule type="cellIs" dxfId="5583" priority="15" operator="equal">
      <formula>"GREEN"</formula>
    </cfRule>
  </conditionalFormatting>
  <conditionalFormatting sqref="B19">
    <cfRule type="cellIs" dxfId="5582" priority="16" operator="equal">
      <formula>"AMBER"</formula>
    </cfRule>
  </conditionalFormatting>
  <conditionalFormatting sqref="B19">
    <cfRule type="cellIs" dxfId="5581" priority="17" operator="equal">
      <formula>"RED"</formula>
    </cfRule>
  </conditionalFormatting>
  <conditionalFormatting sqref="B19">
    <cfRule type="cellIs" dxfId="5580" priority="18" operator="equal">
      <formula>"GREEN"</formula>
    </cfRule>
  </conditionalFormatting>
  <conditionalFormatting sqref="B20">
    <cfRule type="cellIs" dxfId="5579" priority="19" operator="equal">
      <formula>"AMBER"</formula>
    </cfRule>
  </conditionalFormatting>
  <conditionalFormatting sqref="B20">
    <cfRule type="cellIs" dxfId="5578" priority="20" operator="equal">
      <formula>"RED"</formula>
    </cfRule>
  </conditionalFormatting>
  <conditionalFormatting sqref="B20">
    <cfRule type="cellIs" dxfId="5577" priority="21" operator="equal">
      <formula>"GREEN"</formula>
    </cfRule>
  </conditionalFormatting>
  <conditionalFormatting sqref="B21">
    <cfRule type="cellIs" dxfId="5576" priority="22" operator="equal">
      <formula>"AMBER"</formula>
    </cfRule>
  </conditionalFormatting>
  <conditionalFormatting sqref="B21">
    <cfRule type="cellIs" dxfId="5575" priority="23" operator="equal">
      <formula>"RED"</formula>
    </cfRule>
  </conditionalFormatting>
  <conditionalFormatting sqref="B21">
    <cfRule type="cellIs" dxfId="5574" priority="24" operator="equal">
      <formula>"GREEN"</formula>
    </cfRule>
  </conditionalFormatting>
  <conditionalFormatting sqref="B22">
    <cfRule type="cellIs" dxfId="5573" priority="25" operator="equal">
      <formula>"AMBER"</formula>
    </cfRule>
  </conditionalFormatting>
  <conditionalFormatting sqref="B22">
    <cfRule type="cellIs" dxfId="5572" priority="26" operator="equal">
      <formula>"RED"</formula>
    </cfRule>
  </conditionalFormatting>
  <conditionalFormatting sqref="B22">
    <cfRule type="cellIs" dxfId="5571" priority="27" operator="equal">
      <formula>"GREEN"</formula>
    </cfRule>
  </conditionalFormatting>
  <conditionalFormatting sqref="B23">
    <cfRule type="cellIs" dxfId="5570" priority="28" operator="equal">
      <formula>"AMBER"</formula>
    </cfRule>
  </conditionalFormatting>
  <conditionalFormatting sqref="B23">
    <cfRule type="cellIs" dxfId="5569" priority="29" operator="equal">
      <formula>"RED"</formula>
    </cfRule>
  </conditionalFormatting>
  <conditionalFormatting sqref="B23">
    <cfRule type="cellIs" dxfId="5568" priority="30" operator="equal">
      <formula>"GREEN"</formula>
    </cfRule>
  </conditionalFormatting>
  <conditionalFormatting sqref="B24">
    <cfRule type="cellIs" dxfId="5567" priority="31" operator="equal">
      <formula>"AMBER"</formula>
    </cfRule>
  </conditionalFormatting>
  <conditionalFormatting sqref="B24">
    <cfRule type="cellIs" dxfId="5566" priority="32" operator="equal">
      <formula>"RED"</formula>
    </cfRule>
  </conditionalFormatting>
  <conditionalFormatting sqref="B24">
    <cfRule type="cellIs" dxfId="5565" priority="33" operator="equal">
      <formula>"GREEN"</formula>
    </cfRule>
  </conditionalFormatting>
  <conditionalFormatting sqref="B25">
    <cfRule type="cellIs" dxfId="5564" priority="34" operator="equal">
      <formula>"AMBER"</formula>
    </cfRule>
  </conditionalFormatting>
  <conditionalFormatting sqref="B25">
    <cfRule type="cellIs" dxfId="5563" priority="35" operator="equal">
      <formula>"RED"</formula>
    </cfRule>
  </conditionalFormatting>
  <conditionalFormatting sqref="B25">
    <cfRule type="cellIs" dxfId="5562" priority="36" operator="equal">
      <formula>"GREEN"</formula>
    </cfRule>
  </conditionalFormatting>
  <conditionalFormatting sqref="B26">
    <cfRule type="cellIs" dxfId="5561" priority="37" operator="equal">
      <formula>"AMBER"</formula>
    </cfRule>
  </conditionalFormatting>
  <conditionalFormatting sqref="B26">
    <cfRule type="cellIs" dxfId="5560" priority="38" operator="equal">
      <formula>"RED"</formula>
    </cfRule>
  </conditionalFormatting>
  <conditionalFormatting sqref="B26">
    <cfRule type="cellIs" dxfId="5559" priority="39" operator="equal">
      <formula>"GREEN"</formula>
    </cfRule>
  </conditionalFormatting>
  <conditionalFormatting sqref="B27">
    <cfRule type="cellIs" dxfId="5558" priority="40" operator="equal">
      <formula>"AMBER"</formula>
    </cfRule>
  </conditionalFormatting>
  <conditionalFormatting sqref="B27">
    <cfRule type="cellIs" dxfId="5557" priority="41" operator="equal">
      <formula>"RED"</formula>
    </cfRule>
  </conditionalFormatting>
  <conditionalFormatting sqref="B27">
    <cfRule type="cellIs" dxfId="5556" priority="42" operator="equal">
      <formula>"GREEN"</formula>
    </cfRule>
  </conditionalFormatting>
  <conditionalFormatting sqref="B28">
    <cfRule type="cellIs" dxfId="5555" priority="43" operator="equal">
      <formula>"AMBER"</formula>
    </cfRule>
  </conditionalFormatting>
  <conditionalFormatting sqref="B28">
    <cfRule type="cellIs" dxfId="5554" priority="44" operator="equal">
      <formula>"RED"</formula>
    </cfRule>
  </conditionalFormatting>
  <conditionalFormatting sqref="B28">
    <cfRule type="cellIs" dxfId="5553" priority="45" operator="equal">
      <formula>"GREEN"</formula>
    </cfRule>
  </conditionalFormatting>
  <conditionalFormatting sqref="B29">
    <cfRule type="cellIs" dxfId="5552" priority="46" operator="equal">
      <formula>"AMBER"</formula>
    </cfRule>
  </conditionalFormatting>
  <conditionalFormatting sqref="B29">
    <cfRule type="cellIs" dxfId="5551" priority="47" operator="equal">
      <formula>"RED"</formula>
    </cfRule>
  </conditionalFormatting>
  <conditionalFormatting sqref="B29">
    <cfRule type="cellIs" dxfId="5550" priority="48" operator="equal">
      <formula>"GREEN"</formula>
    </cfRule>
  </conditionalFormatting>
  <conditionalFormatting sqref="C15">
    <cfRule type="cellIs" dxfId="5549" priority="49" operator="equal">
      <formula>"AMBER"</formula>
    </cfRule>
  </conditionalFormatting>
  <conditionalFormatting sqref="C15">
    <cfRule type="cellIs" dxfId="5548" priority="50" operator="equal">
      <formula>"RED"</formula>
    </cfRule>
  </conditionalFormatting>
  <conditionalFormatting sqref="C15">
    <cfRule type="cellIs" dxfId="5547" priority="51" operator="equal">
      <formula>"GREEN"</formula>
    </cfRule>
  </conditionalFormatting>
  <conditionalFormatting sqref="C16">
    <cfRule type="cellIs" dxfId="5546" priority="52" operator="equal">
      <formula>"AMBER"</formula>
    </cfRule>
  </conditionalFormatting>
  <conditionalFormatting sqref="C16">
    <cfRule type="cellIs" dxfId="5545" priority="53" operator="equal">
      <formula>"RED"</formula>
    </cfRule>
  </conditionalFormatting>
  <conditionalFormatting sqref="C16">
    <cfRule type="cellIs" dxfId="5544" priority="54" operator="equal">
      <formula>"GREEN"</formula>
    </cfRule>
  </conditionalFormatting>
  <conditionalFormatting sqref="C17">
    <cfRule type="cellIs" dxfId="5543" priority="55" operator="equal">
      <formula>"AMBER"</formula>
    </cfRule>
  </conditionalFormatting>
  <conditionalFormatting sqref="C17">
    <cfRule type="cellIs" dxfId="5542" priority="56" operator="equal">
      <formula>"RED"</formula>
    </cfRule>
  </conditionalFormatting>
  <conditionalFormatting sqref="C17">
    <cfRule type="cellIs" dxfId="5541" priority="57" operator="equal">
      <formula>"GREEN"</formula>
    </cfRule>
  </conditionalFormatting>
  <conditionalFormatting sqref="C18">
    <cfRule type="cellIs" dxfId="5540" priority="58" operator="equal">
      <formula>"AMBER"</formula>
    </cfRule>
  </conditionalFormatting>
  <conditionalFormatting sqref="C18">
    <cfRule type="cellIs" dxfId="5539" priority="59" operator="equal">
      <formula>"RED"</formula>
    </cfRule>
  </conditionalFormatting>
  <conditionalFormatting sqref="C18">
    <cfRule type="cellIs" dxfId="5538" priority="60" operator="equal">
      <formula>"GREEN"</formula>
    </cfRule>
  </conditionalFormatting>
  <conditionalFormatting sqref="C19">
    <cfRule type="cellIs" dxfId="5537" priority="61" operator="equal">
      <formula>"AMBER"</formula>
    </cfRule>
  </conditionalFormatting>
  <conditionalFormatting sqref="C19">
    <cfRule type="cellIs" dxfId="5536" priority="62" operator="equal">
      <formula>"RED"</formula>
    </cfRule>
  </conditionalFormatting>
  <conditionalFormatting sqref="C19">
    <cfRule type="cellIs" dxfId="5535" priority="63" operator="equal">
      <formula>"GREEN"</formula>
    </cfRule>
  </conditionalFormatting>
  <conditionalFormatting sqref="C20">
    <cfRule type="cellIs" dxfId="5534" priority="64" operator="equal">
      <formula>"AMBER"</formula>
    </cfRule>
  </conditionalFormatting>
  <conditionalFormatting sqref="C20">
    <cfRule type="cellIs" dxfId="5533" priority="65" operator="equal">
      <formula>"RED"</formula>
    </cfRule>
  </conditionalFormatting>
  <conditionalFormatting sqref="C20">
    <cfRule type="cellIs" dxfId="5532" priority="66" operator="equal">
      <formula>"GREEN"</formula>
    </cfRule>
  </conditionalFormatting>
  <conditionalFormatting sqref="C21">
    <cfRule type="cellIs" dxfId="5531" priority="67" operator="equal">
      <formula>"AMBER"</formula>
    </cfRule>
  </conditionalFormatting>
  <conditionalFormatting sqref="C21">
    <cfRule type="cellIs" dxfId="5530" priority="68" operator="equal">
      <formula>"RED"</formula>
    </cfRule>
  </conditionalFormatting>
  <conditionalFormatting sqref="C21">
    <cfRule type="cellIs" dxfId="5529" priority="69" operator="equal">
      <formula>"GREEN"</formula>
    </cfRule>
  </conditionalFormatting>
  <conditionalFormatting sqref="C22">
    <cfRule type="cellIs" dxfId="5528" priority="70" operator="equal">
      <formula>"AMBER"</formula>
    </cfRule>
  </conditionalFormatting>
  <conditionalFormatting sqref="C22">
    <cfRule type="cellIs" dxfId="5527" priority="71" operator="equal">
      <formula>"RED"</formula>
    </cfRule>
  </conditionalFormatting>
  <conditionalFormatting sqref="C22">
    <cfRule type="cellIs" dxfId="5526" priority="72" operator="equal">
      <formula>"GREEN"</formula>
    </cfRule>
  </conditionalFormatting>
  <conditionalFormatting sqref="C23">
    <cfRule type="cellIs" dxfId="5525" priority="73" operator="equal">
      <formula>"AMBER"</formula>
    </cfRule>
  </conditionalFormatting>
  <conditionalFormatting sqref="C23">
    <cfRule type="cellIs" dxfId="5524" priority="74" operator="equal">
      <formula>"RED"</formula>
    </cfRule>
  </conditionalFormatting>
  <conditionalFormatting sqref="C23">
    <cfRule type="cellIs" dxfId="5523" priority="75" operator="equal">
      <formula>"GREEN"</formula>
    </cfRule>
  </conditionalFormatting>
  <conditionalFormatting sqref="C24">
    <cfRule type="cellIs" dxfId="5522" priority="76" operator="equal">
      <formula>"AMBER"</formula>
    </cfRule>
  </conditionalFormatting>
  <conditionalFormatting sqref="C24">
    <cfRule type="cellIs" dxfId="5521" priority="77" operator="equal">
      <formula>"RED"</formula>
    </cfRule>
  </conditionalFormatting>
  <conditionalFormatting sqref="C24">
    <cfRule type="cellIs" dxfId="5520" priority="78" operator="equal">
      <formula>"GREEN"</formula>
    </cfRule>
  </conditionalFormatting>
  <conditionalFormatting sqref="C25">
    <cfRule type="cellIs" dxfId="5519" priority="79" operator="equal">
      <formula>"AMBER"</formula>
    </cfRule>
  </conditionalFormatting>
  <conditionalFormatting sqref="C25">
    <cfRule type="cellIs" dxfId="5518" priority="80" operator="equal">
      <formula>"RED"</formula>
    </cfRule>
  </conditionalFormatting>
  <conditionalFormatting sqref="C25">
    <cfRule type="cellIs" dxfId="5517" priority="81" operator="equal">
      <formula>"GREEN"</formula>
    </cfRule>
  </conditionalFormatting>
  <conditionalFormatting sqref="C26">
    <cfRule type="cellIs" dxfId="5516" priority="82" operator="equal">
      <formula>"AMBER"</formula>
    </cfRule>
  </conditionalFormatting>
  <conditionalFormatting sqref="C26">
    <cfRule type="cellIs" dxfId="5515" priority="83" operator="equal">
      <formula>"RED"</formula>
    </cfRule>
  </conditionalFormatting>
  <conditionalFormatting sqref="C26">
    <cfRule type="cellIs" dxfId="5514" priority="84" operator="equal">
      <formula>"GREEN"</formula>
    </cfRule>
  </conditionalFormatting>
  <conditionalFormatting sqref="C27">
    <cfRule type="cellIs" dxfId="5513" priority="85" operator="equal">
      <formula>"AMBER"</formula>
    </cfRule>
  </conditionalFormatting>
  <conditionalFormatting sqref="C27">
    <cfRule type="cellIs" dxfId="5512" priority="86" operator="equal">
      <formula>"RED"</formula>
    </cfRule>
  </conditionalFormatting>
  <conditionalFormatting sqref="C27">
    <cfRule type="cellIs" dxfId="5511" priority="87" operator="equal">
      <formula>"GREEN"</formula>
    </cfRule>
  </conditionalFormatting>
  <conditionalFormatting sqref="C28">
    <cfRule type="cellIs" dxfId="5510" priority="88" operator="equal">
      <formula>"AMBER"</formula>
    </cfRule>
  </conditionalFormatting>
  <conditionalFormatting sqref="C28">
    <cfRule type="cellIs" dxfId="5509" priority="89" operator="equal">
      <formula>"RED"</formula>
    </cfRule>
  </conditionalFormatting>
  <conditionalFormatting sqref="C28">
    <cfRule type="cellIs" dxfId="5508" priority="90" operator="equal">
      <formula>"GREEN"</formula>
    </cfRule>
  </conditionalFormatting>
  <conditionalFormatting sqref="C29">
    <cfRule type="cellIs" dxfId="5507" priority="91" operator="equal">
      <formula>"AMBER"</formula>
    </cfRule>
  </conditionalFormatting>
  <conditionalFormatting sqref="C29">
    <cfRule type="cellIs" dxfId="5506" priority="92" operator="equal">
      <formula>"RED"</formula>
    </cfRule>
  </conditionalFormatting>
  <conditionalFormatting sqref="C29">
    <cfRule type="cellIs" dxfId="5505" priority="93" operator="equal">
      <formula>"GREEN"</formula>
    </cfRule>
  </conditionalFormatting>
  <conditionalFormatting sqref="D15">
    <cfRule type="cellIs" dxfId="5504" priority="94" operator="equal">
      <formula>"AMBER"</formula>
    </cfRule>
  </conditionalFormatting>
  <conditionalFormatting sqref="D15">
    <cfRule type="cellIs" dxfId="5503" priority="95" operator="equal">
      <formula>"RED"</formula>
    </cfRule>
  </conditionalFormatting>
  <conditionalFormatting sqref="D15">
    <cfRule type="cellIs" dxfId="5502" priority="96" operator="equal">
      <formula>"GREEN"</formula>
    </cfRule>
  </conditionalFormatting>
  <conditionalFormatting sqref="D16">
    <cfRule type="cellIs" dxfId="5501" priority="97" operator="equal">
      <formula>"AMBER"</formula>
    </cfRule>
  </conditionalFormatting>
  <conditionalFormatting sqref="D16">
    <cfRule type="cellIs" dxfId="5500" priority="98" operator="equal">
      <formula>"RED"</formula>
    </cfRule>
  </conditionalFormatting>
  <conditionalFormatting sqref="D16">
    <cfRule type="cellIs" dxfId="5499" priority="99" operator="equal">
      <formula>"GREEN"</formula>
    </cfRule>
  </conditionalFormatting>
  <conditionalFormatting sqref="D17">
    <cfRule type="cellIs" dxfId="5498" priority="100" operator="equal">
      <formula>"AMBER"</formula>
    </cfRule>
  </conditionalFormatting>
  <conditionalFormatting sqref="D17">
    <cfRule type="cellIs" dxfId="5497" priority="101" operator="equal">
      <formula>"RED"</formula>
    </cfRule>
  </conditionalFormatting>
  <conditionalFormatting sqref="D17">
    <cfRule type="cellIs" dxfId="5496" priority="102" operator="equal">
      <formula>"GREEN"</formula>
    </cfRule>
  </conditionalFormatting>
  <conditionalFormatting sqref="D18">
    <cfRule type="cellIs" dxfId="5495" priority="103" operator="equal">
      <formula>"AMBER"</formula>
    </cfRule>
  </conditionalFormatting>
  <conditionalFormatting sqref="D18">
    <cfRule type="cellIs" dxfId="5494" priority="104" operator="equal">
      <formula>"RED"</formula>
    </cfRule>
  </conditionalFormatting>
  <conditionalFormatting sqref="D18">
    <cfRule type="cellIs" dxfId="5493" priority="105" operator="equal">
      <formula>"GREEN"</formula>
    </cfRule>
  </conditionalFormatting>
  <conditionalFormatting sqref="D19">
    <cfRule type="cellIs" dxfId="5492" priority="106" operator="equal">
      <formula>"AMBER"</formula>
    </cfRule>
  </conditionalFormatting>
  <conditionalFormatting sqref="D19">
    <cfRule type="cellIs" dxfId="5491" priority="107" operator="equal">
      <formula>"RED"</formula>
    </cfRule>
  </conditionalFormatting>
  <conditionalFormatting sqref="D19">
    <cfRule type="cellIs" dxfId="5490" priority="108" operator="equal">
      <formula>"GREEN"</formula>
    </cfRule>
  </conditionalFormatting>
  <conditionalFormatting sqref="D20">
    <cfRule type="cellIs" dxfId="5489" priority="109" operator="equal">
      <formula>"AMBER"</formula>
    </cfRule>
  </conditionalFormatting>
  <conditionalFormatting sqref="D20">
    <cfRule type="cellIs" dxfId="5488" priority="110" operator="equal">
      <formula>"RED"</formula>
    </cfRule>
  </conditionalFormatting>
  <conditionalFormatting sqref="D20">
    <cfRule type="cellIs" dxfId="5487" priority="111" operator="equal">
      <formula>"GREEN"</formula>
    </cfRule>
  </conditionalFormatting>
  <conditionalFormatting sqref="D21">
    <cfRule type="cellIs" dxfId="5486" priority="112" operator="equal">
      <formula>"AMBER"</formula>
    </cfRule>
  </conditionalFormatting>
  <conditionalFormatting sqref="D21">
    <cfRule type="cellIs" dxfId="5485" priority="113" operator="equal">
      <formula>"RED"</formula>
    </cfRule>
  </conditionalFormatting>
  <conditionalFormatting sqref="D21">
    <cfRule type="cellIs" dxfId="5484" priority="114" operator="equal">
      <formula>"GREEN"</formula>
    </cfRule>
  </conditionalFormatting>
  <conditionalFormatting sqref="D22">
    <cfRule type="cellIs" dxfId="5483" priority="115" operator="equal">
      <formula>"AMBER"</formula>
    </cfRule>
  </conditionalFormatting>
  <conditionalFormatting sqref="D22">
    <cfRule type="cellIs" dxfId="5482" priority="116" operator="equal">
      <formula>"RED"</formula>
    </cfRule>
  </conditionalFormatting>
  <conditionalFormatting sqref="D22">
    <cfRule type="cellIs" dxfId="5481" priority="117" operator="equal">
      <formula>"GREEN"</formula>
    </cfRule>
  </conditionalFormatting>
  <conditionalFormatting sqref="D23">
    <cfRule type="cellIs" dxfId="5480" priority="118" operator="equal">
      <formula>"AMBER"</formula>
    </cfRule>
  </conditionalFormatting>
  <conditionalFormatting sqref="D23">
    <cfRule type="cellIs" dxfId="5479" priority="119" operator="equal">
      <formula>"RED"</formula>
    </cfRule>
  </conditionalFormatting>
  <conditionalFormatting sqref="D23">
    <cfRule type="cellIs" dxfId="5478" priority="120" operator="equal">
      <formula>"GREEN"</formula>
    </cfRule>
  </conditionalFormatting>
  <conditionalFormatting sqref="D24">
    <cfRule type="cellIs" dxfId="5477" priority="121" operator="equal">
      <formula>"AMBER"</formula>
    </cfRule>
  </conditionalFormatting>
  <conditionalFormatting sqref="D24">
    <cfRule type="cellIs" dxfId="5476" priority="122" operator="equal">
      <formula>"RED"</formula>
    </cfRule>
  </conditionalFormatting>
  <conditionalFormatting sqref="D24">
    <cfRule type="cellIs" dxfId="5475" priority="123" operator="equal">
      <formula>"GREEN"</formula>
    </cfRule>
  </conditionalFormatting>
  <conditionalFormatting sqref="D25">
    <cfRule type="cellIs" dxfId="5474" priority="124" operator="equal">
      <formula>"AMBER"</formula>
    </cfRule>
  </conditionalFormatting>
  <conditionalFormatting sqref="D25">
    <cfRule type="cellIs" dxfId="5473" priority="125" operator="equal">
      <formula>"RED"</formula>
    </cfRule>
  </conditionalFormatting>
  <conditionalFormatting sqref="D25">
    <cfRule type="cellIs" dxfId="5472" priority="126" operator="equal">
      <formula>"GREEN"</formula>
    </cfRule>
  </conditionalFormatting>
  <conditionalFormatting sqref="D26">
    <cfRule type="cellIs" dxfId="5471" priority="127" operator="equal">
      <formula>"AMBER"</formula>
    </cfRule>
  </conditionalFormatting>
  <conditionalFormatting sqref="D26">
    <cfRule type="cellIs" dxfId="5470" priority="128" operator="equal">
      <formula>"RED"</formula>
    </cfRule>
  </conditionalFormatting>
  <conditionalFormatting sqref="D26">
    <cfRule type="cellIs" dxfId="5469" priority="129" operator="equal">
      <formula>"GREEN"</formula>
    </cfRule>
  </conditionalFormatting>
  <conditionalFormatting sqref="D27">
    <cfRule type="cellIs" dxfId="5468" priority="130" operator="equal">
      <formula>"AMBER"</formula>
    </cfRule>
  </conditionalFormatting>
  <conditionalFormatting sqref="D27">
    <cfRule type="cellIs" dxfId="5467" priority="131" operator="equal">
      <formula>"RED"</formula>
    </cfRule>
  </conditionalFormatting>
  <conditionalFormatting sqref="D27">
    <cfRule type="cellIs" dxfId="5466" priority="132" operator="equal">
      <formula>"GREEN"</formula>
    </cfRule>
  </conditionalFormatting>
  <conditionalFormatting sqref="D28">
    <cfRule type="cellIs" dxfId="5465" priority="133" operator="equal">
      <formula>"AMBER"</formula>
    </cfRule>
  </conditionalFormatting>
  <conditionalFormatting sqref="D28">
    <cfRule type="cellIs" dxfId="5464" priority="134" operator="equal">
      <formula>"RED"</formula>
    </cfRule>
  </conditionalFormatting>
  <conditionalFormatting sqref="D28">
    <cfRule type="cellIs" dxfId="5463" priority="135" operator="equal">
      <formula>"GREEN"</formula>
    </cfRule>
  </conditionalFormatting>
  <conditionalFormatting sqref="D29">
    <cfRule type="cellIs" dxfId="5462" priority="136" operator="equal">
      <formula>"AMBER"</formula>
    </cfRule>
  </conditionalFormatting>
  <conditionalFormatting sqref="D29">
    <cfRule type="cellIs" dxfId="5461" priority="137" operator="equal">
      <formula>"RED"</formula>
    </cfRule>
  </conditionalFormatting>
  <conditionalFormatting sqref="D29">
    <cfRule type="cellIs" dxfId="5460" priority="138" operator="equal">
      <formula>"GREEN"</formula>
    </cfRule>
  </conditionalFormatting>
  <conditionalFormatting sqref="E15">
    <cfRule type="cellIs" dxfId="5459" priority="139" operator="equal">
      <formula>"AMBER"</formula>
    </cfRule>
  </conditionalFormatting>
  <conditionalFormatting sqref="E15">
    <cfRule type="cellIs" dxfId="5458" priority="140" operator="equal">
      <formula>"RED"</formula>
    </cfRule>
  </conditionalFormatting>
  <conditionalFormatting sqref="E15">
    <cfRule type="cellIs" dxfId="5457" priority="141" operator="equal">
      <formula>"GREEN"</formula>
    </cfRule>
  </conditionalFormatting>
  <conditionalFormatting sqref="E16">
    <cfRule type="cellIs" dxfId="5456" priority="142" operator="equal">
      <formula>"AMBER"</formula>
    </cfRule>
  </conditionalFormatting>
  <conditionalFormatting sqref="E16">
    <cfRule type="cellIs" dxfId="5455" priority="143" operator="equal">
      <formula>"RED"</formula>
    </cfRule>
  </conditionalFormatting>
  <conditionalFormatting sqref="E16">
    <cfRule type="cellIs" dxfId="5454" priority="144" operator="equal">
      <formula>"GREEN"</formula>
    </cfRule>
  </conditionalFormatting>
  <conditionalFormatting sqref="E17">
    <cfRule type="cellIs" dxfId="5453" priority="145" operator="equal">
      <formula>"AMBER"</formula>
    </cfRule>
  </conditionalFormatting>
  <conditionalFormatting sqref="E17">
    <cfRule type="cellIs" dxfId="5452" priority="146" operator="equal">
      <formula>"RED"</formula>
    </cfRule>
  </conditionalFormatting>
  <conditionalFormatting sqref="E17">
    <cfRule type="cellIs" dxfId="5451" priority="147" operator="equal">
      <formula>"GREEN"</formula>
    </cfRule>
  </conditionalFormatting>
  <conditionalFormatting sqref="E18">
    <cfRule type="cellIs" dxfId="5450" priority="148" operator="equal">
      <formula>"AMBER"</formula>
    </cfRule>
  </conditionalFormatting>
  <conditionalFormatting sqref="E18">
    <cfRule type="cellIs" dxfId="5449" priority="149" operator="equal">
      <formula>"RED"</formula>
    </cfRule>
  </conditionalFormatting>
  <conditionalFormatting sqref="E18">
    <cfRule type="cellIs" dxfId="5448" priority="150" operator="equal">
      <formula>"GREEN"</formula>
    </cfRule>
  </conditionalFormatting>
  <conditionalFormatting sqref="E19">
    <cfRule type="cellIs" dxfId="5447" priority="151" operator="equal">
      <formula>"AMBER"</formula>
    </cfRule>
  </conditionalFormatting>
  <conditionalFormatting sqref="E19">
    <cfRule type="cellIs" dxfId="5446" priority="152" operator="equal">
      <formula>"RED"</formula>
    </cfRule>
  </conditionalFormatting>
  <conditionalFormatting sqref="E19">
    <cfRule type="cellIs" dxfId="5445" priority="153" operator="equal">
      <formula>"GREEN"</formula>
    </cfRule>
  </conditionalFormatting>
  <conditionalFormatting sqref="E20">
    <cfRule type="cellIs" dxfId="5444" priority="154" operator="equal">
      <formula>"AMBER"</formula>
    </cfRule>
  </conditionalFormatting>
  <conditionalFormatting sqref="E20">
    <cfRule type="cellIs" dxfId="5443" priority="155" operator="equal">
      <formula>"RED"</formula>
    </cfRule>
  </conditionalFormatting>
  <conditionalFormatting sqref="E20">
    <cfRule type="cellIs" dxfId="5442" priority="156" operator="equal">
      <formula>"GREEN"</formula>
    </cfRule>
  </conditionalFormatting>
  <conditionalFormatting sqref="E21">
    <cfRule type="cellIs" dxfId="5441" priority="157" operator="equal">
      <formula>"AMBER"</formula>
    </cfRule>
  </conditionalFormatting>
  <conditionalFormatting sqref="E21">
    <cfRule type="cellIs" dxfId="5440" priority="158" operator="equal">
      <formula>"RED"</formula>
    </cfRule>
  </conditionalFormatting>
  <conditionalFormatting sqref="E21">
    <cfRule type="cellIs" dxfId="5439" priority="159" operator="equal">
      <formula>"GREEN"</formula>
    </cfRule>
  </conditionalFormatting>
  <conditionalFormatting sqref="E22">
    <cfRule type="cellIs" dxfId="5438" priority="160" operator="equal">
      <formula>"AMBER"</formula>
    </cfRule>
  </conditionalFormatting>
  <conditionalFormatting sqref="E22">
    <cfRule type="cellIs" dxfId="5437" priority="161" operator="equal">
      <formula>"RED"</formula>
    </cfRule>
  </conditionalFormatting>
  <conditionalFormatting sqref="E22">
    <cfRule type="cellIs" dxfId="5436" priority="162" operator="equal">
      <formula>"GREEN"</formula>
    </cfRule>
  </conditionalFormatting>
  <conditionalFormatting sqref="E23">
    <cfRule type="cellIs" dxfId="5435" priority="163" operator="equal">
      <formula>"AMBER"</formula>
    </cfRule>
  </conditionalFormatting>
  <conditionalFormatting sqref="E23">
    <cfRule type="cellIs" dxfId="5434" priority="164" operator="equal">
      <formula>"RED"</formula>
    </cfRule>
  </conditionalFormatting>
  <conditionalFormatting sqref="E23">
    <cfRule type="cellIs" dxfId="5433" priority="165" operator="equal">
      <formula>"GREEN"</formula>
    </cfRule>
  </conditionalFormatting>
  <conditionalFormatting sqref="E24">
    <cfRule type="cellIs" dxfId="5432" priority="166" operator="equal">
      <formula>"AMBER"</formula>
    </cfRule>
  </conditionalFormatting>
  <conditionalFormatting sqref="E24">
    <cfRule type="cellIs" dxfId="5431" priority="167" operator="equal">
      <formula>"RED"</formula>
    </cfRule>
  </conditionalFormatting>
  <conditionalFormatting sqref="E24">
    <cfRule type="cellIs" dxfId="5430" priority="168" operator="equal">
      <formula>"GREEN"</formula>
    </cfRule>
  </conditionalFormatting>
  <conditionalFormatting sqref="E25">
    <cfRule type="cellIs" dxfId="5429" priority="169" operator="equal">
      <formula>"AMBER"</formula>
    </cfRule>
  </conditionalFormatting>
  <conditionalFormatting sqref="E25">
    <cfRule type="cellIs" dxfId="5428" priority="170" operator="equal">
      <formula>"RED"</formula>
    </cfRule>
  </conditionalFormatting>
  <conditionalFormatting sqref="E25">
    <cfRule type="cellIs" dxfId="5427" priority="171" operator="equal">
      <formula>"GREEN"</formula>
    </cfRule>
  </conditionalFormatting>
  <conditionalFormatting sqref="E26">
    <cfRule type="cellIs" dxfId="5426" priority="172" operator="equal">
      <formula>"AMBER"</formula>
    </cfRule>
  </conditionalFormatting>
  <conditionalFormatting sqref="E26">
    <cfRule type="cellIs" dxfId="5425" priority="173" operator="equal">
      <formula>"RED"</formula>
    </cfRule>
  </conditionalFormatting>
  <conditionalFormatting sqref="E26">
    <cfRule type="cellIs" dxfId="5424" priority="174" operator="equal">
      <formula>"GREEN"</formula>
    </cfRule>
  </conditionalFormatting>
  <conditionalFormatting sqref="E27">
    <cfRule type="cellIs" dxfId="5423" priority="175" operator="equal">
      <formula>"AMBER"</formula>
    </cfRule>
  </conditionalFormatting>
  <conditionalFormatting sqref="E27">
    <cfRule type="cellIs" dxfId="5422" priority="176" operator="equal">
      <formula>"RED"</formula>
    </cfRule>
  </conditionalFormatting>
  <conditionalFormatting sqref="E27">
    <cfRule type="cellIs" dxfId="5421" priority="177" operator="equal">
      <formula>"GREEN"</formula>
    </cfRule>
  </conditionalFormatting>
  <conditionalFormatting sqref="E28">
    <cfRule type="cellIs" dxfId="5420" priority="178" operator="equal">
      <formula>"AMBER"</formula>
    </cfRule>
  </conditionalFormatting>
  <conditionalFormatting sqref="E28">
    <cfRule type="cellIs" dxfId="5419" priority="179" operator="equal">
      <formula>"RED"</formula>
    </cfRule>
  </conditionalFormatting>
  <conditionalFormatting sqref="E28">
    <cfRule type="cellIs" dxfId="5418" priority="180" operator="equal">
      <formula>"GREEN"</formula>
    </cfRule>
  </conditionalFormatting>
  <conditionalFormatting sqref="E29">
    <cfRule type="cellIs" dxfId="5417" priority="181" operator="equal">
      <formula>"AMBER"</formula>
    </cfRule>
  </conditionalFormatting>
  <conditionalFormatting sqref="E29">
    <cfRule type="cellIs" dxfId="5416" priority="182" operator="equal">
      <formula>"RED"</formula>
    </cfRule>
  </conditionalFormatting>
  <conditionalFormatting sqref="E29">
    <cfRule type="cellIs" dxfId="5415" priority="183" operator="equal">
      <formula>"GREEN"</formula>
    </cfRule>
  </conditionalFormatting>
  <conditionalFormatting sqref="F15">
    <cfRule type="cellIs" dxfId="5414" priority="184" operator="equal">
      <formula>"AMBER"</formula>
    </cfRule>
  </conditionalFormatting>
  <conditionalFormatting sqref="F15">
    <cfRule type="cellIs" dxfId="5413" priority="185" operator="equal">
      <formula>"RED"</formula>
    </cfRule>
  </conditionalFormatting>
  <conditionalFormatting sqref="F15">
    <cfRule type="cellIs" dxfId="5412" priority="186" operator="equal">
      <formula>"GREEN"</formula>
    </cfRule>
  </conditionalFormatting>
  <conditionalFormatting sqref="F16">
    <cfRule type="cellIs" dxfId="5411" priority="187" operator="equal">
      <formula>"AMBER"</formula>
    </cfRule>
  </conditionalFormatting>
  <conditionalFormatting sqref="F16">
    <cfRule type="cellIs" dxfId="5410" priority="188" operator="equal">
      <formula>"RED"</formula>
    </cfRule>
  </conditionalFormatting>
  <conditionalFormatting sqref="F16">
    <cfRule type="cellIs" dxfId="5409" priority="189" operator="equal">
      <formula>"GREEN"</formula>
    </cfRule>
  </conditionalFormatting>
  <conditionalFormatting sqref="F17">
    <cfRule type="cellIs" dxfId="5408" priority="190" operator="equal">
      <formula>"AMBER"</formula>
    </cfRule>
  </conditionalFormatting>
  <conditionalFormatting sqref="F17">
    <cfRule type="cellIs" dxfId="5407" priority="191" operator="equal">
      <formula>"RED"</formula>
    </cfRule>
  </conditionalFormatting>
  <conditionalFormatting sqref="F17">
    <cfRule type="cellIs" dxfId="5406" priority="192" operator="equal">
      <formula>"GREEN"</formula>
    </cfRule>
  </conditionalFormatting>
  <conditionalFormatting sqref="F18">
    <cfRule type="cellIs" dxfId="5405" priority="193" operator="equal">
      <formula>"AMBER"</formula>
    </cfRule>
  </conditionalFormatting>
  <conditionalFormatting sqref="F18">
    <cfRule type="cellIs" dxfId="5404" priority="194" operator="equal">
      <formula>"RED"</formula>
    </cfRule>
  </conditionalFormatting>
  <conditionalFormatting sqref="F18">
    <cfRule type="cellIs" dxfId="5403" priority="195" operator="equal">
      <formula>"GREEN"</formula>
    </cfRule>
  </conditionalFormatting>
  <conditionalFormatting sqref="F19">
    <cfRule type="cellIs" dxfId="5402" priority="196" operator="equal">
      <formula>"AMBER"</formula>
    </cfRule>
  </conditionalFormatting>
  <conditionalFormatting sqref="F19">
    <cfRule type="cellIs" dxfId="5401" priority="197" operator="equal">
      <formula>"RED"</formula>
    </cfRule>
  </conditionalFormatting>
  <conditionalFormatting sqref="F19">
    <cfRule type="cellIs" dxfId="5400" priority="198" operator="equal">
      <formula>"GREEN"</formula>
    </cfRule>
  </conditionalFormatting>
  <conditionalFormatting sqref="F20">
    <cfRule type="cellIs" dxfId="5399" priority="199" operator="equal">
      <formula>"AMBER"</formula>
    </cfRule>
  </conditionalFormatting>
  <conditionalFormatting sqref="F20">
    <cfRule type="cellIs" dxfId="5398" priority="200" operator="equal">
      <formula>"RED"</formula>
    </cfRule>
  </conditionalFormatting>
  <conditionalFormatting sqref="F20">
    <cfRule type="cellIs" dxfId="5397" priority="201" operator="equal">
      <formula>"GREEN"</formula>
    </cfRule>
  </conditionalFormatting>
  <conditionalFormatting sqref="F21">
    <cfRule type="cellIs" dxfId="5396" priority="202" operator="equal">
      <formula>"AMBER"</formula>
    </cfRule>
  </conditionalFormatting>
  <conditionalFormatting sqref="F21">
    <cfRule type="cellIs" dxfId="5395" priority="203" operator="equal">
      <formula>"RED"</formula>
    </cfRule>
  </conditionalFormatting>
  <conditionalFormatting sqref="F21">
    <cfRule type="cellIs" dxfId="5394" priority="204" operator="equal">
      <formula>"GREEN"</formula>
    </cfRule>
  </conditionalFormatting>
  <conditionalFormatting sqref="F22">
    <cfRule type="cellIs" dxfId="5393" priority="205" operator="equal">
      <formula>"AMBER"</formula>
    </cfRule>
  </conditionalFormatting>
  <conditionalFormatting sqref="F22">
    <cfRule type="cellIs" dxfId="5392" priority="206" operator="equal">
      <formula>"RED"</formula>
    </cfRule>
  </conditionalFormatting>
  <conditionalFormatting sqref="F22">
    <cfRule type="cellIs" dxfId="5391" priority="207" operator="equal">
      <formula>"GREEN"</formula>
    </cfRule>
  </conditionalFormatting>
  <conditionalFormatting sqref="F23">
    <cfRule type="cellIs" dxfId="5390" priority="208" operator="equal">
      <formula>"AMBER"</formula>
    </cfRule>
  </conditionalFormatting>
  <conditionalFormatting sqref="F23">
    <cfRule type="cellIs" dxfId="5389" priority="209" operator="equal">
      <formula>"RED"</formula>
    </cfRule>
  </conditionalFormatting>
  <conditionalFormatting sqref="F23">
    <cfRule type="cellIs" dxfId="5388" priority="210" operator="equal">
      <formula>"GREEN"</formula>
    </cfRule>
  </conditionalFormatting>
  <conditionalFormatting sqref="F24">
    <cfRule type="cellIs" dxfId="5387" priority="211" operator="equal">
      <formula>"AMBER"</formula>
    </cfRule>
  </conditionalFormatting>
  <conditionalFormatting sqref="F24">
    <cfRule type="cellIs" dxfId="5386" priority="212" operator="equal">
      <formula>"RED"</formula>
    </cfRule>
  </conditionalFormatting>
  <conditionalFormatting sqref="F24">
    <cfRule type="cellIs" dxfId="5385" priority="213" operator="equal">
      <formula>"GREEN"</formula>
    </cfRule>
  </conditionalFormatting>
  <conditionalFormatting sqref="F25">
    <cfRule type="cellIs" dxfId="5384" priority="214" operator="equal">
      <formula>"AMBER"</formula>
    </cfRule>
  </conditionalFormatting>
  <conditionalFormatting sqref="F25">
    <cfRule type="cellIs" dxfId="5383" priority="215" operator="equal">
      <formula>"RED"</formula>
    </cfRule>
  </conditionalFormatting>
  <conditionalFormatting sqref="F25">
    <cfRule type="cellIs" dxfId="5382" priority="216" operator="equal">
      <formula>"GREEN"</formula>
    </cfRule>
  </conditionalFormatting>
  <conditionalFormatting sqref="F26">
    <cfRule type="cellIs" dxfId="5381" priority="217" operator="equal">
      <formula>"AMBER"</formula>
    </cfRule>
  </conditionalFormatting>
  <conditionalFormatting sqref="F26">
    <cfRule type="cellIs" dxfId="5380" priority="218" operator="equal">
      <formula>"RED"</formula>
    </cfRule>
  </conditionalFormatting>
  <conditionalFormatting sqref="F26">
    <cfRule type="cellIs" dxfId="5379" priority="219" operator="equal">
      <formula>"GREEN"</formula>
    </cfRule>
  </conditionalFormatting>
  <conditionalFormatting sqref="F27">
    <cfRule type="cellIs" dxfId="5378" priority="220" operator="equal">
      <formula>"AMBER"</formula>
    </cfRule>
  </conditionalFormatting>
  <conditionalFormatting sqref="F27">
    <cfRule type="cellIs" dxfId="5377" priority="221" operator="equal">
      <formula>"RED"</formula>
    </cfRule>
  </conditionalFormatting>
  <conditionalFormatting sqref="F27">
    <cfRule type="cellIs" dxfId="5376" priority="222" operator="equal">
      <formula>"GREEN"</formula>
    </cfRule>
  </conditionalFormatting>
  <conditionalFormatting sqref="F28">
    <cfRule type="cellIs" dxfId="5375" priority="223" operator="equal">
      <formula>"AMBER"</formula>
    </cfRule>
  </conditionalFormatting>
  <conditionalFormatting sqref="F28">
    <cfRule type="cellIs" dxfId="5374" priority="224" operator="equal">
      <formula>"RED"</formula>
    </cfRule>
  </conditionalFormatting>
  <conditionalFormatting sqref="F28">
    <cfRule type="cellIs" dxfId="5373" priority="225" operator="equal">
      <formula>"GREEN"</formula>
    </cfRule>
  </conditionalFormatting>
  <conditionalFormatting sqref="F29">
    <cfRule type="cellIs" dxfId="5372" priority="226" operator="equal">
      <formula>"AMBER"</formula>
    </cfRule>
  </conditionalFormatting>
  <conditionalFormatting sqref="F29">
    <cfRule type="cellIs" dxfId="5371" priority="227" operator="equal">
      <formula>"RED"</formula>
    </cfRule>
  </conditionalFormatting>
  <conditionalFormatting sqref="F29">
    <cfRule type="cellIs" dxfId="5370" priority="228" operator="equal">
      <formula>"GREEN"</formula>
    </cfRule>
  </conditionalFormatting>
  <conditionalFormatting sqref="G15">
    <cfRule type="cellIs" dxfId="5369" priority="229" operator="equal">
      <formula>"AMBER"</formula>
    </cfRule>
  </conditionalFormatting>
  <conditionalFormatting sqref="G15">
    <cfRule type="cellIs" dxfId="5368" priority="230" operator="equal">
      <formula>"RED"</formula>
    </cfRule>
  </conditionalFormatting>
  <conditionalFormatting sqref="G15">
    <cfRule type="cellIs" dxfId="5367" priority="231" operator="equal">
      <formula>"GREEN"</formula>
    </cfRule>
  </conditionalFormatting>
  <conditionalFormatting sqref="G16">
    <cfRule type="cellIs" dxfId="5366" priority="232" operator="equal">
      <formula>"AMBER"</formula>
    </cfRule>
  </conditionalFormatting>
  <conditionalFormatting sqref="G16">
    <cfRule type="cellIs" dxfId="5365" priority="233" operator="equal">
      <formula>"RED"</formula>
    </cfRule>
  </conditionalFormatting>
  <conditionalFormatting sqref="G16">
    <cfRule type="cellIs" dxfId="5364" priority="234" operator="equal">
      <formula>"GREEN"</formula>
    </cfRule>
  </conditionalFormatting>
  <conditionalFormatting sqref="G17">
    <cfRule type="cellIs" dxfId="5363" priority="235" operator="equal">
      <formula>"AMBER"</formula>
    </cfRule>
  </conditionalFormatting>
  <conditionalFormatting sqref="G17">
    <cfRule type="cellIs" dxfId="5362" priority="236" operator="equal">
      <formula>"RED"</formula>
    </cfRule>
  </conditionalFormatting>
  <conditionalFormatting sqref="G17">
    <cfRule type="cellIs" dxfId="5361" priority="237" operator="equal">
      <formula>"GREEN"</formula>
    </cfRule>
  </conditionalFormatting>
  <conditionalFormatting sqref="G18">
    <cfRule type="cellIs" dxfId="5360" priority="238" operator="equal">
      <formula>"AMBER"</formula>
    </cfRule>
  </conditionalFormatting>
  <conditionalFormatting sqref="G18">
    <cfRule type="cellIs" dxfId="5359" priority="239" operator="equal">
      <formula>"RED"</formula>
    </cfRule>
  </conditionalFormatting>
  <conditionalFormatting sqref="G18">
    <cfRule type="cellIs" dxfId="5358" priority="240" operator="equal">
      <formula>"GREEN"</formula>
    </cfRule>
  </conditionalFormatting>
  <conditionalFormatting sqref="G19">
    <cfRule type="cellIs" dxfId="5357" priority="241" operator="equal">
      <formula>"AMBER"</formula>
    </cfRule>
  </conditionalFormatting>
  <conditionalFormatting sqref="G19">
    <cfRule type="cellIs" dxfId="5356" priority="242" operator="equal">
      <formula>"RED"</formula>
    </cfRule>
  </conditionalFormatting>
  <conditionalFormatting sqref="G19">
    <cfRule type="cellIs" dxfId="5355" priority="243" operator="equal">
      <formula>"GREEN"</formula>
    </cfRule>
  </conditionalFormatting>
  <conditionalFormatting sqref="G20">
    <cfRule type="cellIs" dxfId="5354" priority="244" operator="equal">
      <formula>"AMBER"</formula>
    </cfRule>
  </conditionalFormatting>
  <conditionalFormatting sqref="G20">
    <cfRule type="cellIs" dxfId="5353" priority="245" operator="equal">
      <formula>"RED"</formula>
    </cfRule>
  </conditionalFormatting>
  <conditionalFormatting sqref="G20">
    <cfRule type="cellIs" dxfId="5352" priority="246" operator="equal">
      <formula>"GREEN"</formula>
    </cfRule>
  </conditionalFormatting>
  <conditionalFormatting sqref="G21">
    <cfRule type="cellIs" dxfId="5351" priority="247" operator="equal">
      <formula>"AMBER"</formula>
    </cfRule>
  </conditionalFormatting>
  <conditionalFormatting sqref="G21">
    <cfRule type="cellIs" dxfId="5350" priority="248" operator="equal">
      <formula>"RED"</formula>
    </cfRule>
  </conditionalFormatting>
  <conditionalFormatting sqref="G21">
    <cfRule type="cellIs" dxfId="5349" priority="249" operator="equal">
      <formula>"GREEN"</formula>
    </cfRule>
  </conditionalFormatting>
  <conditionalFormatting sqref="G22">
    <cfRule type="cellIs" dxfId="5348" priority="250" operator="equal">
      <formula>"AMBER"</formula>
    </cfRule>
  </conditionalFormatting>
  <conditionalFormatting sqref="G22">
    <cfRule type="cellIs" dxfId="5347" priority="251" operator="equal">
      <formula>"RED"</formula>
    </cfRule>
  </conditionalFormatting>
  <conditionalFormatting sqref="G22">
    <cfRule type="cellIs" dxfId="5346" priority="252" operator="equal">
      <formula>"GREEN"</formula>
    </cfRule>
  </conditionalFormatting>
  <conditionalFormatting sqref="G23">
    <cfRule type="cellIs" dxfId="5345" priority="253" operator="equal">
      <formula>"AMBER"</formula>
    </cfRule>
  </conditionalFormatting>
  <conditionalFormatting sqref="G23">
    <cfRule type="cellIs" dxfId="5344" priority="254" operator="equal">
      <formula>"RED"</formula>
    </cfRule>
  </conditionalFormatting>
  <conditionalFormatting sqref="G23">
    <cfRule type="cellIs" dxfId="5343" priority="255" operator="equal">
      <formula>"GREEN"</formula>
    </cfRule>
  </conditionalFormatting>
  <conditionalFormatting sqref="G24">
    <cfRule type="cellIs" dxfId="5342" priority="256" operator="equal">
      <formula>"AMBER"</formula>
    </cfRule>
  </conditionalFormatting>
  <conditionalFormatting sqref="G24">
    <cfRule type="cellIs" dxfId="5341" priority="257" operator="equal">
      <formula>"RED"</formula>
    </cfRule>
  </conditionalFormatting>
  <conditionalFormatting sqref="G24">
    <cfRule type="cellIs" dxfId="5340" priority="258" operator="equal">
      <formula>"GREEN"</formula>
    </cfRule>
  </conditionalFormatting>
  <conditionalFormatting sqref="G25">
    <cfRule type="cellIs" dxfId="5339" priority="259" operator="equal">
      <formula>"AMBER"</formula>
    </cfRule>
  </conditionalFormatting>
  <conditionalFormatting sqref="G25">
    <cfRule type="cellIs" dxfId="5338" priority="260" operator="equal">
      <formula>"RED"</formula>
    </cfRule>
  </conditionalFormatting>
  <conditionalFormatting sqref="G25">
    <cfRule type="cellIs" dxfId="5337" priority="261" operator="equal">
      <formula>"GREEN"</formula>
    </cfRule>
  </conditionalFormatting>
  <conditionalFormatting sqref="G26">
    <cfRule type="cellIs" dxfId="5336" priority="262" operator="equal">
      <formula>"AMBER"</formula>
    </cfRule>
  </conditionalFormatting>
  <conditionalFormatting sqref="G26">
    <cfRule type="cellIs" dxfId="5335" priority="263" operator="equal">
      <formula>"RED"</formula>
    </cfRule>
  </conditionalFormatting>
  <conditionalFormatting sqref="G26">
    <cfRule type="cellIs" dxfId="5334" priority="264" operator="equal">
      <formula>"GREEN"</formula>
    </cfRule>
  </conditionalFormatting>
  <conditionalFormatting sqref="G27">
    <cfRule type="cellIs" dxfId="5333" priority="265" operator="equal">
      <formula>"AMBER"</formula>
    </cfRule>
  </conditionalFormatting>
  <conditionalFormatting sqref="G27">
    <cfRule type="cellIs" dxfId="5332" priority="266" operator="equal">
      <formula>"RED"</formula>
    </cfRule>
  </conditionalFormatting>
  <conditionalFormatting sqref="G27">
    <cfRule type="cellIs" dxfId="5331" priority="267" operator="equal">
      <formula>"GREEN"</formula>
    </cfRule>
  </conditionalFormatting>
  <conditionalFormatting sqref="G28">
    <cfRule type="cellIs" dxfId="5330" priority="268" operator="equal">
      <formula>"AMBER"</formula>
    </cfRule>
  </conditionalFormatting>
  <conditionalFormatting sqref="G28">
    <cfRule type="cellIs" dxfId="5329" priority="269" operator="equal">
      <formula>"RED"</formula>
    </cfRule>
  </conditionalFormatting>
  <conditionalFormatting sqref="G28">
    <cfRule type="cellIs" dxfId="5328" priority="270" operator="equal">
      <formula>"GREEN"</formula>
    </cfRule>
  </conditionalFormatting>
  <conditionalFormatting sqref="G29">
    <cfRule type="cellIs" dxfId="5327" priority="271" operator="equal">
      <formula>"AMBER"</formula>
    </cfRule>
  </conditionalFormatting>
  <conditionalFormatting sqref="G29">
    <cfRule type="cellIs" dxfId="5326" priority="272" operator="equal">
      <formula>"RED"</formula>
    </cfRule>
  </conditionalFormatting>
  <conditionalFormatting sqref="G29">
    <cfRule type="cellIs" dxfId="5325" priority="273" operator="equal">
      <formula>"GREEN"</formula>
    </cfRule>
  </conditionalFormatting>
  <conditionalFormatting sqref="H15">
    <cfRule type="cellIs" dxfId="5324" priority="274" operator="equal">
      <formula>"AMBER"</formula>
    </cfRule>
  </conditionalFormatting>
  <conditionalFormatting sqref="H15">
    <cfRule type="cellIs" dxfId="5323" priority="275" operator="equal">
      <formula>"RED"</formula>
    </cfRule>
  </conditionalFormatting>
  <conditionalFormatting sqref="H15">
    <cfRule type="cellIs" dxfId="5322" priority="276" operator="equal">
      <formula>"GREEN"</formula>
    </cfRule>
  </conditionalFormatting>
  <conditionalFormatting sqref="H16">
    <cfRule type="cellIs" dxfId="5321" priority="277" operator="equal">
      <formula>"AMBER"</formula>
    </cfRule>
  </conditionalFormatting>
  <conditionalFormatting sqref="H16">
    <cfRule type="cellIs" dxfId="5320" priority="278" operator="equal">
      <formula>"RED"</formula>
    </cfRule>
  </conditionalFormatting>
  <conditionalFormatting sqref="H16">
    <cfRule type="cellIs" dxfId="5319" priority="279" operator="equal">
      <formula>"GREEN"</formula>
    </cfRule>
  </conditionalFormatting>
  <conditionalFormatting sqref="H17">
    <cfRule type="cellIs" dxfId="5318" priority="280" operator="equal">
      <formula>"AMBER"</formula>
    </cfRule>
  </conditionalFormatting>
  <conditionalFormatting sqref="H17">
    <cfRule type="cellIs" dxfId="5317" priority="281" operator="equal">
      <formula>"RED"</formula>
    </cfRule>
  </conditionalFormatting>
  <conditionalFormatting sqref="H17">
    <cfRule type="cellIs" dxfId="5316" priority="282" operator="equal">
      <formula>"GREEN"</formula>
    </cfRule>
  </conditionalFormatting>
  <conditionalFormatting sqref="H18">
    <cfRule type="cellIs" dxfId="5315" priority="283" operator="equal">
      <formula>"AMBER"</formula>
    </cfRule>
  </conditionalFormatting>
  <conditionalFormatting sqref="H18">
    <cfRule type="cellIs" dxfId="5314" priority="284" operator="equal">
      <formula>"RED"</formula>
    </cfRule>
  </conditionalFormatting>
  <conditionalFormatting sqref="H18">
    <cfRule type="cellIs" dxfId="5313" priority="285" operator="equal">
      <formula>"GREEN"</formula>
    </cfRule>
  </conditionalFormatting>
  <conditionalFormatting sqref="H19">
    <cfRule type="cellIs" dxfId="5312" priority="286" operator="equal">
      <formula>"AMBER"</formula>
    </cfRule>
  </conditionalFormatting>
  <conditionalFormatting sqref="H19">
    <cfRule type="cellIs" dxfId="5311" priority="287" operator="equal">
      <formula>"RED"</formula>
    </cfRule>
  </conditionalFormatting>
  <conditionalFormatting sqref="H19">
    <cfRule type="cellIs" dxfId="5310" priority="288" operator="equal">
      <formula>"GREEN"</formula>
    </cfRule>
  </conditionalFormatting>
  <conditionalFormatting sqref="H20">
    <cfRule type="cellIs" dxfId="5309" priority="289" operator="equal">
      <formula>"AMBER"</formula>
    </cfRule>
  </conditionalFormatting>
  <conditionalFormatting sqref="H20">
    <cfRule type="cellIs" dxfId="5308" priority="290" operator="equal">
      <formula>"RED"</formula>
    </cfRule>
  </conditionalFormatting>
  <conditionalFormatting sqref="H20">
    <cfRule type="cellIs" dxfId="5307" priority="291" operator="equal">
      <formula>"GREEN"</formula>
    </cfRule>
  </conditionalFormatting>
  <conditionalFormatting sqref="H21">
    <cfRule type="cellIs" dxfId="5306" priority="292" operator="equal">
      <formula>"AMBER"</formula>
    </cfRule>
  </conditionalFormatting>
  <conditionalFormatting sqref="H21">
    <cfRule type="cellIs" dxfId="5305" priority="293" operator="equal">
      <formula>"RED"</formula>
    </cfRule>
  </conditionalFormatting>
  <conditionalFormatting sqref="H21">
    <cfRule type="cellIs" dxfId="5304" priority="294" operator="equal">
      <formula>"GREEN"</formula>
    </cfRule>
  </conditionalFormatting>
  <conditionalFormatting sqref="H22">
    <cfRule type="cellIs" dxfId="5303" priority="295" operator="equal">
      <formula>"AMBER"</formula>
    </cfRule>
  </conditionalFormatting>
  <conditionalFormatting sqref="H22">
    <cfRule type="cellIs" dxfId="5302" priority="296" operator="equal">
      <formula>"RED"</formula>
    </cfRule>
  </conditionalFormatting>
  <conditionalFormatting sqref="H22">
    <cfRule type="cellIs" dxfId="5301" priority="297" operator="equal">
      <formula>"GREEN"</formula>
    </cfRule>
  </conditionalFormatting>
  <conditionalFormatting sqref="H23">
    <cfRule type="cellIs" dxfId="5300" priority="298" operator="equal">
      <formula>"AMBER"</formula>
    </cfRule>
  </conditionalFormatting>
  <conditionalFormatting sqref="H23">
    <cfRule type="cellIs" dxfId="5299" priority="299" operator="equal">
      <formula>"RED"</formula>
    </cfRule>
  </conditionalFormatting>
  <conditionalFormatting sqref="H23">
    <cfRule type="cellIs" dxfId="5298" priority="300" operator="equal">
      <formula>"GREEN"</formula>
    </cfRule>
  </conditionalFormatting>
  <conditionalFormatting sqref="H24">
    <cfRule type="cellIs" dxfId="5297" priority="301" operator="equal">
      <formula>"AMBER"</formula>
    </cfRule>
  </conditionalFormatting>
  <conditionalFormatting sqref="H24">
    <cfRule type="cellIs" dxfId="5296" priority="302" operator="equal">
      <formula>"RED"</formula>
    </cfRule>
  </conditionalFormatting>
  <conditionalFormatting sqref="H24">
    <cfRule type="cellIs" dxfId="5295" priority="303" operator="equal">
      <formula>"GREEN"</formula>
    </cfRule>
  </conditionalFormatting>
  <conditionalFormatting sqref="H25">
    <cfRule type="cellIs" dxfId="5294" priority="304" operator="equal">
      <formula>"AMBER"</formula>
    </cfRule>
  </conditionalFormatting>
  <conditionalFormatting sqref="H25">
    <cfRule type="cellIs" dxfId="5293" priority="305" operator="equal">
      <formula>"RED"</formula>
    </cfRule>
  </conditionalFormatting>
  <conditionalFormatting sqref="H25">
    <cfRule type="cellIs" dxfId="5292" priority="306" operator="equal">
      <formula>"GREEN"</formula>
    </cfRule>
  </conditionalFormatting>
  <conditionalFormatting sqref="H26">
    <cfRule type="cellIs" dxfId="5291" priority="307" operator="equal">
      <formula>"AMBER"</formula>
    </cfRule>
  </conditionalFormatting>
  <conditionalFormatting sqref="H26">
    <cfRule type="cellIs" dxfId="5290" priority="308" operator="equal">
      <formula>"RED"</formula>
    </cfRule>
  </conditionalFormatting>
  <conditionalFormatting sqref="H26">
    <cfRule type="cellIs" dxfId="5289" priority="309" operator="equal">
      <formula>"GREEN"</formula>
    </cfRule>
  </conditionalFormatting>
  <conditionalFormatting sqref="H27">
    <cfRule type="cellIs" dxfId="5288" priority="310" operator="equal">
      <formula>"AMBER"</formula>
    </cfRule>
  </conditionalFormatting>
  <conditionalFormatting sqref="H27">
    <cfRule type="cellIs" dxfId="5287" priority="311" operator="equal">
      <formula>"RED"</formula>
    </cfRule>
  </conditionalFormatting>
  <conditionalFormatting sqref="H27">
    <cfRule type="cellIs" dxfId="5286" priority="312" operator="equal">
      <formula>"GREEN"</formula>
    </cfRule>
  </conditionalFormatting>
  <conditionalFormatting sqref="H28">
    <cfRule type="cellIs" dxfId="5285" priority="313" operator="equal">
      <formula>"AMBER"</formula>
    </cfRule>
  </conditionalFormatting>
  <conditionalFormatting sqref="H28">
    <cfRule type="cellIs" dxfId="5284" priority="314" operator="equal">
      <formula>"RED"</formula>
    </cfRule>
  </conditionalFormatting>
  <conditionalFormatting sqref="H28">
    <cfRule type="cellIs" dxfId="5283" priority="315" operator="equal">
      <formula>"GREEN"</formula>
    </cfRule>
  </conditionalFormatting>
  <conditionalFormatting sqref="H29">
    <cfRule type="cellIs" dxfId="5282" priority="316" operator="equal">
      <formula>"AMBER"</formula>
    </cfRule>
  </conditionalFormatting>
  <conditionalFormatting sqref="H29">
    <cfRule type="cellIs" dxfId="5281" priority="317" operator="equal">
      <formula>"RED"</formula>
    </cfRule>
  </conditionalFormatting>
  <conditionalFormatting sqref="H29">
    <cfRule type="cellIs" dxfId="5280" priority="318" operator="equal">
      <formula>"GREEN"</formula>
    </cfRule>
  </conditionalFormatting>
  <conditionalFormatting sqref="I15">
    <cfRule type="cellIs" dxfId="5279" priority="319" operator="equal">
      <formula>"AMBER"</formula>
    </cfRule>
  </conditionalFormatting>
  <conditionalFormatting sqref="I15">
    <cfRule type="cellIs" dxfId="5278" priority="320" operator="equal">
      <formula>"RED"</formula>
    </cfRule>
  </conditionalFormatting>
  <conditionalFormatting sqref="I15">
    <cfRule type="cellIs" dxfId="5277" priority="321" operator="equal">
      <formula>"GREEN"</formula>
    </cfRule>
  </conditionalFormatting>
  <conditionalFormatting sqref="I16">
    <cfRule type="cellIs" dxfId="5276" priority="322" operator="equal">
      <formula>"AMBER"</formula>
    </cfRule>
  </conditionalFormatting>
  <conditionalFormatting sqref="I16">
    <cfRule type="cellIs" dxfId="5275" priority="323" operator="equal">
      <formula>"RED"</formula>
    </cfRule>
  </conditionalFormatting>
  <conditionalFormatting sqref="I16">
    <cfRule type="cellIs" dxfId="5274" priority="324" operator="equal">
      <formula>"GREEN"</formula>
    </cfRule>
  </conditionalFormatting>
  <conditionalFormatting sqref="I17">
    <cfRule type="cellIs" dxfId="5273" priority="325" operator="equal">
      <formula>"AMBER"</formula>
    </cfRule>
  </conditionalFormatting>
  <conditionalFormatting sqref="I17">
    <cfRule type="cellIs" dxfId="5272" priority="326" operator="equal">
      <formula>"RED"</formula>
    </cfRule>
  </conditionalFormatting>
  <conditionalFormatting sqref="I17">
    <cfRule type="cellIs" dxfId="5271" priority="327" operator="equal">
      <formula>"GREEN"</formula>
    </cfRule>
  </conditionalFormatting>
  <conditionalFormatting sqref="I18">
    <cfRule type="cellIs" dxfId="5270" priority="328" operator="equal">
      <formula>"AMBER"</formula>
    </cfRule>
  </conditionalFormatting>
  <conditionalFormatting sqref="I18">
    <cfRule type="cellIs" dxfId="5269" priority="329" operator="equal">
      <formula>"RED"</formula>
    </cfRule>
  </conditionalFormatting>
  <conditionalFormatting sqref="I18">
    <cfRule type="cellIs" dxfId="5268" priority="330" operator="equal">
      <formula>"GREEN"</formula>
    </cfRule>
  </conditionalFormatting>
  <conditionalFormatting sqref="I19">
    <cfRule type="cellIs" dxfId="5267" priority="331" operator="equal">
      <formula>"AMBER"</formula>
    </cfRule>
  </conditionalFormatting>
  <conditionalFormatting sqref="I19">
    <cfRule type="cellIs" dxfId="5266" priority="332" operator="equal">
      <formula>"RED"</formula>
    </cfRule>
  </conditionalFormatting>
  <conditionalFormatting sqref="I19">
    <cfRule type="cellIs" dxfId="5265" priority="333" operator="equal">
      <formula>"GREEN"</formula>
    </cfRule>
  </conditionalFormatting>
  <conditionalFormatting sqref="I20">
    <cfRule type="cellIs" dxfId="5264" priority="334" operator="equal">
      <formula>"AMBER"</formula>
    </cfRule>
  </conditionalFormatting>
  <conditionalFormatting sqref="I20">
    <cfRule type="cellIs" dxfId="5263" priority="335" operator="equal">
      <formula>"RED"</formula>
    </cfRule>
  </conditionalFormatting>
  <conditionalFormatting sqref="I20">
    <cfRule type="cellIs" dxfId="5262" priority="336" operator="equal">
      <formula>"GREEN"</formula>
    </cfRule>
  </conditionalFormatting>
  <conditionalFormatting sqref="I21">
    <cfRule type="cellIs" dxfId="5261" priority="337" operator="equal">
      <formula>"AMBER"</formula>
    </cfRule>
  </conditionalFormatting>
  <conditionalFormatting sqref="I21">
    <cfRule type="cellIs" dxfId="5260" priority="338" operator="equal">
      <formula>"RED"</formula>
    </cfRule>
  </conditionalFormatting>
  <conditionalFormatting sqref="I21">
    <cfRule type="cellIs" dxfId="5259" priority="339" operator="equal">
      <formula>"GREEN"</formula>
    </cfRule>
  </conditionalFormatting>
  <conditionalFormatting sqref="I22">
    <cfRule type="cellIs" dxfId="5258" priority="340" operator="equal">
      <formula>"AMBER"</formula>
    </cfRule>
  </conditionalFormatting>
  <conditionalFormatting sqref="I22">
    <cfRule type="cellIs" dxfId="5257" priority="341" operator="equal">
      <formula>"RED"</formula>
    </cfRule>
  </conditionalFormatting>
  <conditionalFormatting sqref="I22">
    <cfRule type="cellIs" dxfId="5256" priority="342" operator="equal">
      <formula>"GREEN"</formula>
    </cfRule>
  </conditionalFormatting>
  <conditionalFormatting sqref="I23">
    <cfRule type="cellIs" dxfId="5255" priority="343" operator="equal">
      <formula>"AMBER"</formula>
    </cfRule>
  </conditionalFormatting>
  <conditionalFormatting sqref="I23">
    <cfRule type="cellIs" dxfId="5254" priority="344" operator="equal">
      <formula>"RED"</formula>
    </cfRule>
  </conditionalFormatting>
  <conditionalFormatting sqref="I23">
    <cfRule type="cellIs" dxfId="5253" priority="345" operator="equal">
      <formula>"GREEN"</formula>
    </cfRule>
  </conditionalFormatting>
  <conditionalFormatting sqref="I24">
    <cfRule type="cellIs" dxfId="5252" priority="346" operator="equal">
      <formula>"AMBER"</formula>
    </cfRule>
  </conditionalFormatting>
  <conditionalFormatting sqref="I24">
    <cfRule type="cellIs" dxfId="5251" priority="347" operator="equal">
      <formula>"RED"</formula>
    </cfRule>
  </conditionalFormatting>
  <conditionalFormatting sqref="I24">
    <cfRule type="cellIs" dxfId="5250" priority="348" operator="equal">
      <formula>"GREEN"</formula>
    </cfRule>
  </conditionalFormatting>
  <conditionalFormatting sqref="I25">
    <cfRule type="cellIs" dxfId="5249" priority="349" operator="equal">
      <formula>"AMBER"</formula>
    </cfRule>
  </conditionalFormatting>
  <conditionalFormatting sqref="I25">
    <cfRule type="cellIs" dxfId="5248" priority="350" operator="equal">
      <formula>"RED"</formula>
    </cfRule>
  </conditionalFormatting>
  <conditionalFormatting sqref="I25">
    <cfRule type="cellIs" dxfId="5247" priority="351" operator="equal">
      <formula>"GREEN"</formula>
    </cfRule>
  </conditionalFormatting>
  <conditionalFormatting sqref="I26">
    <cfRule type="cellIs" dxfId="5246" priority="352" operator="equal">
      <formula>"AMBER"</formula>
    </cfRule>
  </conditionalFormatting>
  <conditionalFormatting sqref="I26">
    <cfRule type="cellIs" dxfId="5245" priority="353" operator="equal">
      <formula>"RED"</formula>
    </cfRule>
  </conditionalFormatting>
  <conditionalFormatting sqref="I26">
    <cfRule type="cellIs" dxfId="5244" priority="354" operator="equal">
      <formula>"GREEN"</formula>
    </cfRule>
  </conditionalFormatting>
  <conditionalFormatting sqref="I27">
    <cfRule type="cellIs" dxfId="5243" priority="355" operator="equal">
      <formula>"AMBER"</formula>
    </cfRule>
  </conditionalFormatting>
  <conditionalFormatting sqref="I27">
    <cfRule type="cellIs" dxfId="5242" priority="356" operator="equal">
      <formula>"RED"</formula>
    </cfRule>
  </conditionalFormatting>
  <conditionalFormatting sqref="I27">
    <cfRule type="cellIs" dxfId="5241" priority="357" operator="equal">
      <formula>"GREEN"</formula>
    </cfRule>
  </conditionalFormatting>
  <conditionalFormatting sqref="I28">
    <cfRule type="cellIs" dxfId="5240" priority="358" operator="equal">
      <formula>"AMBER"</formula>
    </cfRule>
  </conditionalFormatting>
  <conditionalFormatting sqref="I28">
    <cfRule type="cellIs" dxfId="5239" priority="359" operator="equal">
      <formula>"RED"</formula>
    </cfRule>
  </conditionalFormatting>
  <conditionalFormatting sqref="I28">
    <cfRule type="cellIs" dxfId="5238" priority="360" operator="equal">
      <formula>"GREEN"</formula>
    </cfRule>
  </conditionalFormatting>
  <conditionalFormatting sqref="I29">
    <cfRule type="cellIs" dxfId="5237" priority="361" operator="equal">
      <formula>"AMBER"</formula>
    </cfRule>
  </conditionalFormatting>
  <conditionalFormatting sqref="I29">
    <cfRule type="cellIs" dxfId="5236" priority="362" operator="equal">
      <formula>"RED"</formula>
    </cfRule>
  </conditionalFormatting>
  <conditionalFormatting sqref="I29">
    <cfRule type="cellIs" dxfId="5235" priority="363" operator="equal">
      <formula>"GREEN"</formula>
    </cfRule>
  </conditionalFormatting>
  <conditionalFormatting sqref="J15">
    <cfRule type="cellIs" dxfId="5234" priority="364" operator="equal">
      <formula>"AMBER"</formula>
    </cfRule>
  </conditionalFormatting>
  <conditionalFormatting sqref="J15">
    <cfRule type="cellIs" dxfId="5233" priority="365" operator="equal">
      <formula>"RED"</formula>
    </cfRule>
  </conditionalFormatting>
  <conditionalFormatting sqref="J15">
    <cfRule type="cellIs" dxfId="5232" priority="366" operator="equal">
      <formula>"GREEN"</formula>
    </cfRule>
  </conditionalFormatting>
  <conditionalFormatting sqref="J16">
    <cfRule type="cellIs" dxfId="5231" priority="367" operator="equal">
      <formula>"AMBER"</formula>
    </cfRule>
  </conditionalFormatting>
  <conditionalFormatting sqref="J16">
    <cfRule type="cellIs" dxfId="5230" priority="368" operator="equal">
      <formula>"RED"</formula>
    </cfRule>
  </conditionalFormatting>
  <conditionalFormatting sqref="J16">
    <cfRule type="cellIs" dxfId="5229" priority="369" operator="equal">
      <formula>"GREEN"</formula>
    </cfRule>
  </conditionalFormatting>
  <conditionalFormatting sqref="J17">
    <cfRule type="cellIs" dxfId="5228" priority="370" operator="equal">
      <formula>"AMBER"</formula>
    </cfRule>
  </conditionalFormatting>
  <conditionalFormatting sqref="J17">
    <cfRule type="cellIs" dxfId="5227" priority="371" operator="equal">
      <formula>"RED"</formula>
    </cfRule>
  </conditionalFormatting>
  <conditionalFormatting sqref="J17">
    <cfRule type="cellIs" dxfId="5226" priority="372" operator="equal">
      <formula>"GREEN"</formula>
    </cfRule>
  </conditionalFormatting>
  <conditionalFormatting sqref="J18">
    <cfRule type="cellIs" dxfId="5225" priority="373" operator="equal">
      <formula>"AMBER"</formula>
    </cfRule>
  </conditionalFormatting>
  <conditionalFormatting sqref="J18">
    <cfRule type="cellIs" dxfId="5224" priority="374" operator="equal">
      <formula>"RED"</formula>
    </cfRule>
  </conditionalFormatting>
  <conditionalFormatting sqref="J18">
    <cfRule type="cellIs" dxfId="5223" priority="375" operator="equal">
      <formula>"GREEN"</formula>
    </cfRule>
  </conditionalFormatting>
  <conditionalFormatting sqref="J19">
    <cfRule type="cellIs" dxfId="5222" priority="376" operator="equal">
      <formula>"AMBER"</formula>
    </cfRule>
  </conditionalFormatting>
  <conditionalFormatting sqref="J19">
    <cfRule type="cellIs" dxfId="5221" priority="377" operator="equal">
      <formula>"RED"</formula>
    </cfRule>
  </conditionalFormatting>
  <conditionalFormatting sqref="J19">
    <cfRule type="cellIs" dxfId="5220" priority="378" operator="equal">
      <formula>"GREEN"</formula>
    </cfRule>
  </conditionalFormatting>
  <conditionalFormatting sqref="J20">
    <cfRule type="cellIs" dxfId="5219" priority="379" operator="equal">
      <formula>"AMBER"</formula>
    </cfRule>
  </conditionalFormatting>
  <conditionalFormatting sqref="J20">
    <cfRule type="cellIs" dxfId="5218" priority="380" operator="equal">
      <formula>"RED"</formula>
    </cfRule>
  </conditionalFormatting>
  <conditionalFormatting sqref="J20">
    <cfRule type="cellIs" dxfId="5217" priority="381" operator="equal">
      <formula>"GREEN"</formula>
    </cfRule>
  </conditionalFormatting>
  <conditionalFormatting sqref="J21">
    <cfRule type="cellIs" dxfId="5216" priority="382" operator="equal">
      <formula>"AMBER"</formula>
    </cfRule>
  </conditionalFormatting>
  <conditionalFormatting sqref="J21">
    <cfRule type="cellIs" dxfId="5215" priority="383" operator="equal">
      <formula>"RED"</formula>
    </cfRule>
  </conditionalFormatting>
  <conditionalFormatting sqref="J21">
    <cfRule type="cellIs" dxfId="5214" priority="384" operator="equal">
      <formula>"GREEN"</formula>
    </cfRule>
  </conditionalFormatting>
  <conditionalFormatting sqref="J22">
    <cfRule type="cellIs" dxfId="5213" priority="385" operator="equal">
      <formula>"AMBER"</formula>
    </cfRule>
  </conditionalFormatting>
  <conditionalFormatting sqref="J22">
    <cfRule type="cellIs" dxfId="5212" priority="386" operator="equal">
      <formula>"RED"</formula>
    </cfRule>
  </conditionalFormatting>
  <conditionalFormatting sqref="J22">
    <cfRule type="cellIs" dxfId="5211" priority="387" operator="equal">
      <formula>"GREEN"</formula>
    </cfRule>
  </conditionalFormatting>
  <conditionalFormatting sqref="J23">
    <cfRule type="cellIs" dxfId="5210" priority="388" operator="equal">
      <formula>"AMBER"</formula>
    </cfRule>
  </conditionalFormatting>
  <conditionalFormatting sqref="J23">
    <cfRule type="cellIs" dxfId="5209" priority="389" operator="equal">
      <formula>"RED"</formula>
    </cfRule>
  </conditionalFormatting>
  <conditionalFormatting sqref="J23">
    <cfRule type="cellIs" dxfId="5208" priority="390" operator="equal">
      <formula>"GREEN"</formula>
    </cfRule>
  </conditionalFormatting>
  <conditionalFormatting sqref="J24">
    <cfRule type="cellIs" dxfId="5207" priority="391" operator="equal">
      <formula>"AMBER"</formula>
    </cfRule>
  </conditionalFormatting>
  <conditionalFormatting sqref="J24">
    <cfRule type="cellIs" dxfId="5206" priority="392" operator="equal">
      <formula>"RED"</formula>
    </cfRule>
  </conditionalFormatting>
  <conditionalFormatting sqref="J24">
    <cfRule type="cellIs" dxfId="5205" priority="393" operator="equal">
      <formula>"GREEN"</formula>
    </cfRule>
  </conditionalFormatting>
  <conditionalFormatting sqref="J25">
    <cfRule type="cellIs" dxfId="5204" priority="394" operator="equal">
      <formula>"AMBER"</formula>
    </cfRule>
  </conditionalFormatting>
  <conditionalFormatting sqref="J25">
    <cfRule type="cellIs" dxfId="5203" priority="395" operator="equal">
      <formula>"RED"</formula>
    </cfRule>
  </conditionalFormatting>
  <conditionalFormatting sqref="J25">
    <cfRule type="cellIs" dxfId="5202" priority="396" operator="equal">
      <formula>"GREEN"</formula>
    </cfRule>
  </conditionalFormatting>
  <conditionalFormatting sqref="J26">
    <cfRule type="cellIs" dxfId="5201" priority="397" operator="equal">
      <formula>"AMBER"</formula>
    </cfRule>
  </conditionalFormatting>
  <conditionalFormatting sqref="J26">
    <cfRule type="cellIs" dxfId="5200" priority="398" operator="equal">
      <formula>"RED"</formula>
    </cfRule>
  </conditionalFormatting>
  <conditionalFormatting sqref="J26">
    <cfRule type="cellIs" dxfId="5199" priority="399" operator="equal">
      <formula>"GREEN"</formula>
    </cfRule>
  </conditionalFormatting>
  <conditionalFormatting sqref="J27">
    <cfRule type="cellIs" dxfId="5198" priority="400" operator="equal">
      <formula>"AMBER"</formula>
    </cfRule>
  </conditionalFormatting>
  <conditionalFormatting sqref="J27">
    <cfRule type="cellIs" dxfId="5197" priority="401" operator="equal">
      <formula>"RED"</formula>
    </cfRule>
  </conditionalFormatting>
  <conditionalFormatting sqref="J27">
    <cfRule type="cellIs" dxfId="5196" priority="402" operator="equal">
      <formula>"GREEN"</formula>
    </cfRule>
  </conditionalFormatting>
  <conditionalFormatting sqref="J28">
    <cfRule type="cellIs" dxfId="5195" priority="403" operator="equal">
      <formula>"AMBER"</formula>
    </cfRule>
  </conditionalFormatting>
  <conditionalFormatting sqref="J28">
    <cfRule type="cellIs" dxfId="5194" priority="404" operator="equal">
      <formula>"RED"</formula>
    </cfRule>
  </conditionalFormatting>
  <conditionalFormatting sqref="J28">
    <cfRule type="cellIs" dxfId="5193" priority="405" operator="equal">
      <formula>"GREEN"</formula>
    </cfRule>
  </conditionalFormatting>
  <conditionalFormatting sqref="J29">
    <cfRule type="cellIs" dxfId="5192" priority="406" operator="equal">
      <formula>"AMBER"</formula>
    </cfRule>
  </conditionalFormatting>
  <conditionalFormatting sqref="J29">
    <cfRule type="cellIs" dxfId="5191" priority="407" operator="equal">
      <formula>"RED"</formula>
    </cfRule>
  </conditionalFormatting>
  <conditionalFormatting sqref="J29">
    <cfRule type="cellIs" dxfId="5190" priority="408" operator="equal">
      <formula>"GREEN"</formula>
    </cfRule>
  </conditionalFormatting>
  <conditionalFormatting sqref="K15">
    <cfRule type="cellIs" dxfId="5189" priority="409" operator="equal">
      <formula>"AMBER"</formula>
    </cfRule>
  </conditionalFormatting>
  <conditionalFormatting sqref="K15">
    <cfRule type="cellIs" dxfId="5188" priority="410" operator="equal">
      <formula>"RED"</formula>
    </cfRule>
  </conditionalFormatting>
  <conditionalFormatting sqref="K15">
    <cfRule type="cellIs" dxfId="5187" priority="411" operator="equal">
      <formula>"GREEN"</formula>
    </cfRule>
  </conditionalFormatting>
  <conditionalFormatting sqref="K16">
    <cfRule type="cellIs" dxfId="5186" priority="412" operator="equal">
      <formula>"AMBER"</formula>
    </cfRule>
  </conditionalFormatting>
  <conditionalFormatting sqref="K16">
    <cfRule type="cellIs" dxfId="5185" priority="413" operator="equal">
      <formula>"RED"</formula>
    </cfRule>
  </conditionalFormatting>
  <conditionalFormatting sqref="K16">
    <cfRule type="cellIs" dxfId="5184" priority="414" operator="equal">
      <formula>"GREEN"</formula>
    </cfRule>
  </conditionalFormatting>
  <conditionalFormatting sqref="K17">
    <cfRule type="cellIs" dxfId="5183" priority="415" operator="equal">
      <formula>"AMBER"</formula>
    </cfRule>
  </conditionalFormatting>
  <conditionalFormatting sqref="K17">
    <cfRule type="cellIs" dxfId="5182" priority="416" operator="equal">
      <formula>"RED"</formula>
    </cfRule>
  </conditionalFormatting>
  <conditionalFormatting sqref="K17">
    <cfRule type="cellIs" dxfId="5181" priority="417" operator="equal">
      <formula>"GREEN"</formula>
    </cfRule>
  </conditionalFormatting>
  <conditionalFormatting sqref="K18">
    <cfRule type="cellIs" dxfId="5180" priority="418" operator="equal">
      <formula>"AMBER"</formula>
    </cfRule>
  </conditionalFormatting>
  <conditionalFormatting sqref="K18">
    <cfRule type="cellIs" dxfId="5179" priority="419" operator="equal">
      <formula>"RED"</formula>
    </cfRule>
  </conditionalFormatting>
  <conditionalFormatting sqref="K18">
    <cfRule type="cellIs" dxfId="5178" priority="420" operator="equal">
      <formula>"GREEN"</formula>
    </cfRule>
  </conditionalFormatting>
  <conditionalFormatting sqref="K19">
    <cfRule type="cellIs" dxfId="5177" priority="421" operator="equal">
      <formula>"AMBER"</formula>
    </cfRule>
  </conditionalFormatting>
  <conditionalFormatting sqref="K19">
    <cfRule type="cellIs" dxfId="5176" priority="422" operator="equal">
      <formula>"RED"</formula>
    </cfRule>
  </conditionalFormatting>
  <conditionalFormatting sqref="K19">
    <cfRule type="cellIs" dxfId="5175" priority="423" operator="equal">
      <formula>"GREEN"</formula>
    </cfRule>
  </conditionalFormatting>
  <conditionalFormatting sqref="K20">
    <cfRule type="cellIs" dxfId="5174" priority="424" operator="equal">
      <formula>"AMBER"</formula>
    </cfRule>
  </conditionalFormatting>
  <conditionalFormatting sqref="K20">
    <cfRule type="cellIs" dxfId="5173" priority="425" operator="equal">
      <formula>"RED"</formula>
    </cfRule>
  </conditionalFormatting>
  <conditionalFormatting sqref="K20">
    <cfRule type="cellIs" dxfId="5172" priority="426" operator="equal">
      <formula>"GREEN"</formula>
    </cfRule>
  </conditionalFormatting>
  <conditionalFormatting sqref="K21">
    <cfRule type="cellIs" dxfId="5171" priority="427" operator="equal">
      <formula>"AMBER"</formula>
    </cfRule>
  </conditionalFormatting>
  <conditionalFormatting sqref="K21">
    <cfRule type="cellIs" dxfId="5170" priority="428" operator="equal">
      <formula>"RED"</formula>
    </cfRule>
  </conditionalFormatting>
  <conditionalFormatting sqref="K21">
    <cfRule type="cellIs" dxfId="5169" priority="429" operator="equal">
      <formula>"GREEN"</formula>
    </cfRule>
  </conditionalFormatting>
  <conditionalFormatting sqref="K22">
    <cfRule type="cellIs" dxfId="5168" priority="430" operator="equal">
      <formula>"AMBER"</formula>
    </cfRule>
  </conditionalFormatting>
  <conditionalFormatting sqref="K22">
    <cfRule type="cellIs" dxfId="5167" priority="431" operator="equal">
      <formula>"RED"</formula>
    </cfRule>
  </conditionalFormatting>
  <conditionalFormatting sqref="K22">
    <cfRule type="cellIs" dxfId="5166" priority="432" operator="equal">
      <formula>"GREEN"</formula>
    </cfRule>
  </conditionalFormatting>
  <conditionalFormatting sqref="K23">
    <cfRule type="cellIs" dxfId="5165" priority="433" operator="equal">
      <formula>"AMBER"</formula>
    </cfRule>
  </conditionalFormatting>
  <conditionalFormatting sqref="K23">
    <cfRule type="cellIs" dxfId="5164" priority="434" operator="equal">
      <formula>"RED"</formula>
    </cfRule>
  </conditionalFormatting>
  <conditionalFormatting sqref="K23">
    <cfRule type="cellIs" dxfId="5163" priority="435" operator="equal">
      <formula>"GREEN"</formula>
    </cfRule>
  </conditionalFormatting>
  <conditionalFormatting sqref="K24">
    <cfRule type="cellIs" dxfId="5162" priority="436" operator="equal">
      <formula>"AMBER"</formula>
    </cfRule>
  </conditionalFormatting>
  <conditionalFormatting sqref="K24">
    <cfRule type="cellIs" dxfId="5161" priority="437" operator="equal">
      <formula>"RED"</formula>
    </cfRule>
  </conditionalFormatting>
  <conditionalFormatting sqref="K24">
    <cfRule type="cellIs" dxfId="5160" priority="438" operator="equal">
      <formula>"GREEN"</formula>
    </cfRule>
  </conditionalFormatting>
  <conditionalFormatting sqref="K25">
    <cfRule type="cellIs" dxfId="5159" priority="439" operator="equal">
      <formula>"AMBER"</formula>
    </cfRule>
  </conditionalFormatting>
  <conditionalFormatting sqref="K25">
    <cfRule type="cellIs" dxfId="5158" priority="440" operator="equal">
      <formula>"RED"</formula>
    </cfRule>
  </conditionalFormatting>
  <conditionalFormatting sqref="K25">
    <cfRule type="cellIs" dxfId="5157" priority="441" operator="equal">
      <formula>"GREEN"</formula>
    </cfRule>
  </conditionalFormatting>
  <conditionalFormatting sqref="K26">
    <cfRule type="cellIs" dxfId="5156" priority="442" operator="equal">
      <formula>"AMBER"</formula>
    </cfRule>
  </conditionalFormatting>
  <conditionalFormatting sqref="K26">
    <cfRule type="cellIs" dxfId="5155" priority="443" operator="equal">
      <formula>"RED"</formula>
    </cfRule>
  </conditionalFormatting>
  <conditionalFormatting sqref="K26">
    <cfRule type="cellIs" dxfId="5154" priority="444" operator="equal">
      <formula>"GREEN"</formula>
    </cfRule>
  </conditionalFormatting>
  <conditionalFormatting sqref="K27">
    <cfRule type="cellIs" dxfId="5153" priority="445" operator="equal">
      <formula>"AMBER"</formula>
    </cfRule>
  </conditionalFormatting>
  <conditionalFormatting sqref="K27">
    <cfRule type="cellIs" dxfId="5152" priority="446" operator="equal">
      <formula>"RED"</formula>
    </cfRule>
  </conditionalFormatting>
  <conditionalFormatting sqref="K27">
    <cfRule type="cellIs" dxfId="5151" priority="447" operator="equal">
      <formula>"GREEN"</formula>
    </cfRule>
  </conditionalFormatting>
  <conditionalFormatting sqref="K28">
    <cfRule type="cellIs" dxfId="5150" priority="448" operator="equal">
      <formula>"AMBER"</formula>
    </cfRule>
  </conditionalFormatting>
  <conditionalFormatting sqref="K28">
    <cfRule type="cellIs" dxfId="5149" priority="449" operator="equal">
      <formula>"RED"</formula>
    </cfRule>
  </conditionalFormatting>
  <conditionalFormatting sqref="K28">
    <cfRule type="cellIs" dxfId="5148" priority="450" operator="equal">
      <formula>"GREEN"</formula>
    </cfRule>
  </conditionalFormatting>
  <conditionalFormatting sqref="K29">
    <cfRule type="cellIs" dxfId="5147" priority="451" operator="equal">
      <formula>"AMBER"</formula>
    </cfRule>
  </conditionalFormatting>
  <conditionalFormatting sqref="K29">
    <cfRule type="cellIs" dxfId="5146" priority="452" operator="equal">
      <formula>"RED"</formula>
    </cfRule>
  </conditionalFormatting>
  <conditionalFormatting sqref="K29">
    <cfRule type="cellIs" dxfId="5145" priority="453" operator="equal">
      <formula>"GREEN"</formula>
    </cfRule>
  </conditionalFormatting>
  <conditionalFormatting sqref="C2">
    <cfRule type="cellIs" dxfId="5144" priority="454" operator="equal">
      <formula>"AMBER"</formula>
    </cfRule>
  </conditionalFormatting>
  <conditionalFormatting sqref="C2">
    <cfRule type="cellIs" dxfId="5143" priority="455" operator="equal">
      <formula>"RED"</formula>
    </cfRule>
  </conditionalFormatting>
  <conditionalFormatting sqref="C2">
    <cfRule type="cellIs" dxfId="5142" priority="456" operator="equal">
      <formula>"GREEN"</formula>
    </cfRule>
  </conditionalFormatting>
  <conditionalFormatting sqref="C3">
    <cfRule type="cellIs" dxfId="5141" priority="457" operator="equal">
      <formula>"AMBER"</formula>
    </cfRule>
  </conditionalFormatting>
  <conditionalFormatting sqref="C3">
    <cfRule type="cellIs" dxfId="5140" priority="458" operator="equal">
      <formula>"RED"</formula>
    </cfRule>
  </conditionalFormatting>
  <conditionalFormatting sqref="C3">
    <cfRule type="cellIs" dxfId="5139" priority="459" operator="equal">
      <formula>"GREEN"</formula>
    </cfRule>
  </conditionalFormatting>
  <conditionalFormatting sqref="C4">
    <cfRule type="cellIs" dxfId="5138" priority="460" operator="equal">
      <formula>"AMBER"</formula>
    </cfRule>
  </conditionalFormatting>
  <conditionalFormatting sqref="C4">
    <cfRule type="cellIs" dxfId="5137" priority="461" operator="equal">
      <formula>"RED"</formula>
    </cfRule>
  </conditionalFormatting>
  <conditionalFormatting sqref="C4">
    <cfRule type="cellIs" dxfId="5136" priority="462" operator="equal">
      <formula>"GREEN"</formula>
    </cfRule>
  </conditionalFormatting>
  <conditionalFormatting sqref="C5">
    <cfRule type="cellIs" dxfId="5135" priority="463" operator="equal">
      <formula>"AMBER"</formula>
    </cfRule>
  </conditionalFormatting>
  <conditionalFormatting sqref="C5">
    <cfRule type="cellIs" dxfId="5134" priority="464" operator="equal">
      <formula>"RED"</formula>
    </cfRule>
  </conditionalFormatting>
  <conditionalFormatting sqref="C5">
    <cfRule type="cellIs" dxfId="5133" priority="465" operator="equal">
      <formula>"GREEN"</formula>
    </cfRule>
  </conditionalFormatting>
  <conditionalFormatting sqref="C6">
    <cfRule type="cellIs" dxfId="5132" priority="466" operator="equal">
      <formula>"AMBER"</formula>
    </cfRule>
  </conditionalFormatting>
  <conditionalFormatting sqref="C6">
    <cfRule type="cellIs" dxfId="5131" priority="467" operator="equal">
      <formula>"RED"</formula>
    </cfRule>
  </conditionalFormatting>
  <conditionalFormatting sqref="C6">
    <cfRule type="cellIs" dxfId="5130" priority="468" operator="equal">
      <formula>"GREEN"</formula>
    </cfRule>
  </conditionalFormatting>
  <conditionalFormatting sqref="C7">
    <cfRule type="cellIs" dxfId="5129" priority="469" operator="equal">
      <formula>"AMBER"</formula>
    </cfRule>
  </conditionalFormatting>
  <conditionalFormatting sqref="C7">
    <cfRule type="cellIs" dxfId="5128" priority="470" operator="equal">
      <formula>"RED"</formula>
    </cfRule>
  </conditionalFormatting>
  <conditionalFormatting sqref="C7">
    <cfRule type="cellIs" dxfId="5127" priority="471" operator="equal">
      <formula>"GREEN"</formula>
    </cfRule>
  </conditionalFormatting>
  <conditionalFormatting sqref="C8">
    <cfRule type="cellIs" dxfId="5126" priority="472" operator="equal">
      <formula>"AMBER"</formula>
    </cfRule>
  </conditionalFormatting>
  <conditionalFormatting sqref="C8">
    <cfRule type="cellIs" dxfId="5125" priority="473" operator="equal">
      <formula>"RED"</formula>
    </cfRule>
  </conditionalFormatting>
  <conditionalFormatting sqref="C8">
    <cfRule type="cellIs" dxfId="5124" priority="474" operator="equal">
      <formula>"GREEN"</formula>
    </cfRule>
  </conditionalFormatting>
  <conditionalFormatting sqref="C9">
    <cfRule type="cellIs" dxfId="5123" priority="475" operator="equal">
      <formula>"AMBER"</formula>
    </cfRule>
  </conditionalFormatting>
  <conditionalFormatting sqref="C9">
    <cfRule type="cellIs" dxfId="5122" priority="476" operator="equal">
      <formula>"RED"</formula>
    </cfRule>
  </conditionalFormatting>
  <conditionalFormatting sqref="C9">
    <cfRule type="cellIs" dxfId="5121" priority="477" operator="equal">
      <formula>"GREEN"</formula>
    </cfRule>
  </conditionalFormatting>
  <conditionalFormatting sqref="D2">
    <cfRule type="cellIs" dxfId="5120" priority="478" operator="equal">
      <formula>"AMBER"</formula>
    </cfRule>
  </conditionalFormatting>
  <conditionalFormatting sqref="D2">
    <cfRule type="cellIs" dxfId="5119" priority="479" operator="equal">
      <formula>"RED"</formula>
    </cfRule>
  </conditionalFormatting>
  <conditionalFormatting sqref="D2">
    <cfRule type="cellIs" dxfId="5118" priority="480" operator="equal">
      <formula>"GREEN"</formula>
    </cfRule>
  </conditionalFormatting>
  <conditionalFormatting sqref="D3">
    <cfRule type="cellIs" dxfId="5117" priority="481" operator="equal">
      <formula>"AMBER"</formula>
    </cfRule>
  </conditionalFormatting>
  <conditionalFormatting sqref="D3">
    <cfRule type="cellIs" dxfId="5116" priority="482" operator="equal">
      <formula>"RED"</formula>
    </cfRule>
  </conditionalFormatting>
  <conditionalFormatting sqref="D3">
    <cfRule type="cellIs" dxfId="5115" priority="483" operator="equal">
      <formula>"GREEN"</formula>
    </cfRule>
  </conditionalFormatting>
  <conditionalFormatting sqref="D4">
    <cfRule type="cellIs" dxfId="5114" priority="484" operator="equal">
      <formula>"AMBER"</formula>
    </cfRule>
  </conditionalFormatting>
  <conditionalFormatting sqref="D4">
    <cfRule type="cellIs" dxfId="5113" priority="485" operator="equal">
      <formula>"RED"</formula>
    </cfRule>
  </conditionalFormatting>
  <conditionalFormatting sqref="D4">
    <cfRule type="cellIs" dxfId="5112" priority="486" operator="equal">
      <formula>"GREEN"</formula>
    </cfRule>
  </conditionalFormatting>
  <conditionalFormatting sqref="D5">
    <cfRule type="cellIs" dxfId="5111" priority="487" operator="equal">
      <formula>"AMBER"</formula>
    </cfRule>
  </conditionalFormatting>
  <conditionalFormatting sqref="D5">
    <cfRule type="cellIs" dxfId="5110" priority="488" operator="equal">
      <formula>"RED"</formula>
    </cfRule>
  </conditionalFormatting>
  <conditionalFormatting sqref="D5">
    <cfRule type="cellIs" dxfId="5109" priority="489" operator="equal">
      <formula>"GREEN"</formula>
    </cfRule>
  </conditionalFormatting>
  <conditionalFormatting sqref="D6">
    <cfRule type="cellIs" dxfId="5108" priority="490" operator="equal">
      <formula>"AMBER"</formula>
    </cfRule>
  </conditionalFormatting>
  <conditionalFormatting sqref="D6">
    <cfRule type="cellIs" dxfId="5107" priority="491" operator="equal">
      <formula>"RED"</formula>
    </cfRule>
  </conditionalFormatting>
  <conditionalFormatting sqref="D6">
    <cfRule type="cellIs" dxfId="5106" priority="492" operator="equal">
      <formula>"GREEN"</formula>
    </cfRule>
  </conditionalFormatting>
  <conditionalFormatting sqref="D7">
    <cfRule type="cellIs" dxfId="5105" priority="493" operator="equal">
      <formula>"AMBER"</formula>
    </cfRule>
  </conditionalFormatting>
  <conditionalFormatting sqref="D7">
    <cfRule type="cellIs" dxfId="5104" priority="494" operator="equal">
      <formula>"RED"</formula>
    </cfRule>
  </conditionalFormatting>
  <conditionalFormatting sqref="D7">
    <cfRule type="cellIs" dxfId="5103" priority="495" operator="equal">
      <formula>"GREEN"</formula>
    </cfRule>
  </conditionalFormatting>
  <conditionalFormatting sqref="D8">
    <cfRule type="cellIs" dxfId="5102" priority="496" operator="equal">
      <formula>"AMBER"</formula>
    </cfRule>
  </conditionalFormatting>
  <conditionalFormatting sqref="D8">
    <cfRule type="cellIs" dxfId="5101" priority="497" operator="equal">
      <formula>"RED"</formula>
    </cfRule>
  </conditionalFormatting>
  <conditionalFormatting sqref="D8">
    <cfRule type="cellIs" dxfId="5100" priority="498" operator="equal">
      <formula>"GREEN"</formula>
    </cfRule>
  </conditionalFormatting>
  <conditionalFormatting sqref="D9">
    <cfRule type="cellIs" dxfId="5099" priority="499" operator="equal">
      <formula>"AMBER"</formula>
    </cfRule>
  </conditionalFormatting>
  <conditionalFormatting sqref="D9">
    <cfRule type="cellIs" dxfId="5098" priority="500" operator="equal">
      <formula>"RED"</formula>
    </cfRule>
  </conditionalFormatting>
  <conditionalFormatting sqref="D9">
    <cfRule type="cellIs" dxfId="5097" priority="501" operator="equal">
      <formula>"GREEN"</formula>
    </cfRule>
  </conditionalFormatting>
  <conditionalFormatting sqref="E2">
    <cfRule type="cellIs" dxfId="5096" priority="502" operator="equal">
      <formula>"AMBER"</formula>
    </cfRule>
  </conditionalFormatting>
  <conditionalFormatting sqref="E2">
    <cfRule type="cellIs" dxfId="5095" priority="503" operator="equal">
      <formula>"RED"</formula>
    </cfRule>
  </conditionalFormatting>
  <conditionalFormatting sqref="E2">
    <cfRule type="cellIs" dxfId="5094" priority="504" operator="equal">
      <formula>"GREEN"</formula>
    </cfRule>
  </conditionalFormatting>
  <conditionalFormatting sqref="E3">
    <cfRule type="cellIs" dxfId="5093" priority="505" operator="equal">
      <formula>"AMBER"</formula>
    </cfRule>
  </conditionalFormatting>
  <conditionalFormatting sqref="E3">
    <cfRule type="cellIs" dxfId="5092" priority="506" operator="equal">
      <formula>"RED"</formula>
    </cfRule>
  </conditionalFormatting>
  <conditionalFormatting sqref="E3">
    <cfRule type="cellIs" dxfId="5091" priority="507" operator="equal">
      <formula>"GREEN"</formula>
    </cfRule>
  </conditionalFormatting>
  <conditionalFormatting sqref="E4">
    <cfRule type="cellIs" dxfId="5090" priority="508" operator="equal">
      <formula>"AMBER"</formula>
    </cfRule>
  </conditionalFormatting>
  <conditionalFormatting sqref="E4">
    <cfRule type="cellIs" dxfId="5089" priority="509" operator="equal">
      <formula>"RED"</formula>
    </cfRule>
  </conditionalFormatting>
  <conditionalFormatting sqref="E4">
    <cfRule type="cellIs" dxfId="5088" priority="510" operator="equal">
      <formula>"GREEN"</formula>
    </cfRule>
  </conditionalFormatting>
  <conditionalFormatting sqref="E5">
    <cfRule type="cellIs" dxfId="5087" priority="511" operator="equal">
      <formula>"AMBER"</formula>
    </cfRule>
  </conditionalFormatting>
  <conditionalFormatting sqref="E5">
    <cfRule type="cellIs" dxfId="5086" priority="512" operator="equal">
      <formula>"RED"</formula>
    </cfRule>
  </conditionalFormatting>
  <conditionalFormatting sqref="E5">
    <cfRule type="cellIs" dxfId="5085" priority="513" operator="equal">
      <formula>"GREEN"</formula>
    </cfRule>
  </conditionalFormatting>
  <conditionalFormatting sqref="E6">
    <cfRule type="cellIs" dxfId="5084" priority="514" operator="equal">
      <formula>"AMBER"</formula>
    </cfRule>
  </conditionalFormatting>
  <conditionalFormatting sqref="E6">
    <cfRule type="cellIs" dxfId="5083" priority="515" operator="equal">
      <formula>"RED"</formula>
    </cfRule>
  </conditionalFormatting>
  <conditionalFormatting sqref="E6">
    <cfRule type="cellIs" dxfId="5082" priority="516" operator="equal">
      <formula>"GREEN"</formula>
    </cfRule>
  </conditionalFormatting>
  <conditionalFormatting sqref="E7">
    <cfRule type="cellIs" dxfId="5081" priority="517" operator="equal">
      <formula>"AMBER"</formula>
    </cfRule>
  </conditionalFormatting>
  <conditionalFormatting sqref="E7">
    <cfRule type="cellIs" dxfId="5080" priority="518" operator="equal">
      <formula>"RED"</formula>
    </cfRule>
  </conditionalFormatting>
  <conditionalFormatting sqref="E7">
    <cfRule type="cellIs" dxfId="5079" priority="519" operator="equal">
      <formula>"GREEN"</formula>
    </cfRule>
  </conditionalFormatting>
  <conditionalFormatting sqref="E8">
    <cfRule type="cellIs" dxfId="5078" priority="520" operator="equal">
      <formula>"AMBER"</formula>
    </cfRule>
  </conditionalFormatting>
  <conditionalFormatting sqref="E8">
    <cfRule type="cellIs" dxfId="5077" priority="521" operator="equal">
      <formula>"RED"</formula>
    </cfRule>
  </conditionalFormatting>
  <conditionalFormatting sqref="E8">
    <cfRule type="cellIs" dxfId="5076" priority="522" operator="equal">
      <formula>"GREEN"</formula>
    </cfRule>
  </conditionalFormatting>
  <conditionalFormatting sqref="E9">
    <cfRule type="cellIs" dxfId="5075" priority="523" operator="equal">
      <formula>"AMBER"</formula>
    </cfRule>
  </conditionalFormatting>
  <conditionalFormatting sqref="E9">
    <cfRule type="cellIs" dxfId="5074" priority="524" operator="equal">
      <formula>"RED"</formula>
    </cfRule>
  </conditionalFormatting>
  <conditionalFormatting sqref="E9">
    <cfRule type="cellIs" dxfId="5073" priority="525" operator="equal">
      <formula>"GREEN"</formula>
    </cfRule>
  </conditionalFormatting>
  <conditionalFormatting sqref="F2">
    <cfRule type="cellIs" dxfId="5072" priority="526" operator="equal">
      <formula>"AMBER"</formula>
    </cfRule>
  </conditionalFormatting>
  <conditionalFormatting sqref="F2">
    <cfRule type="cellIs" dxfId="5071" priority="527" operator="equal">
      <formula>"RED"</formula>
    </cfRule>
  </conditionalFormatting>
  <conditionalFormatting sqref="F2">
    <cfRule type="cellIs" dxfId="5070" priority="528" operator="equal">
      <formula>"GREEN"</formula>
    </cfRule>
  </conditionalFormatting>
  <conditionalFormatting sqref="F3">
    <cfRule type="cellIs" dxfId="5069" priority="529" operator="equal">
      <formula>"AMBER"</formula>
    </cfRule>
  </conditionalFormatting>
  <conditionalFormatting sqref="F3">
    <cfRule type="cellIs" dxfId="5068" priority="530" operator="equal">
      <formula>"RED"</formula>
    </cfRule>
  </conditionalFormatting>
  <conditionalFormatting sqref="F3">
    <cfRule type="cellIs" dxfId="5067" priority="531" operator="equal">
      <formula>"GREEN"</formula>
    </cfRule>
  </conditionalFormatting>
  <conditionalFormatting sqref="F4">
    <cfRule type="cellIs" dxfId="5066" priority="532" operator="equal">
      <formula>"AMBER"</formula>
    </cfRule>
  </conditionalFormatting>
  <conditionalFormatting sqref="F4">
    <cfRule type="cellIs" dxfId="5065" priority="533" operator="equal">
      <formula>"RED"</formula>
    </cfRule>
  </conditionalFormatting>
  <conditionalFormatting sqref="F4">
    <cfRule type="cellIs" dxfId="5064" priority="534" operator="equal">
      <formula>"GREEN"</formula>
    </cfRule>
  </conditionalFormatting>
  <conditionalFormatting sqref="F5">
    <cfRule type="cellIs" dxfId="5063" priority="535" operator="equal">
      <formula>"AMBER"</formula>
    </cfRule>
  </conditionalFormatting>
  <conditionalFormatting sqref="F5">
    <cfRule type="cellIs" dxfId="5062" priority="536" operator="equal">
      <formula>"RED"</formula>
    </cfRule>
  </conditionalFormatting>
  <conditionalFormatting sqref="F5">
    <cfRule type="cellIs" dxfId="5061" priority="537" operator="equal">
      <formula>"GREEN"</formula>
    </cfRule>
  </conditionalFormatting>
  <conditionalFormatting sqref="F6">
    <cfRule type="cellIs" dxfId="5060" priority="538" operator="equal">
      <formula>"AMBER"</formula>
    </cfRule>
  </conditionalFormatting>
  <conditionalFormatting sqref="F6">
    <cfRule type="cellIs" dxfId="5059" priority="539" operator="equal">
      <formula>"RED"</formula>
    </cfRule>
  </conditionalFormatting>
  <conditionalFormatting sqref="F6">
    <cfRule type="cellIs" dxfId="5058" priority="540" operator="equal">
      <formula>"GREEN"</formula>
    </cfRule>
  </conditionalFormatting>
  <conditionalFormatting sqref="F7">
    <cfRule type="cellIs" dxfId="5057" priority="541" operator="equal">
      <formula>"AMBER"</formula>
    </cfRule>
  </conditionalFormatting>
  <conditionalFormatting sqref="F7">
    <cfRule type="cellIs" dxfId="5056" priority="542" operator="equal">
      <formula>"RED"</formula>
    </cfRule>
  </conditionalFormatting>
  <conditionalFormatting sqref="F7">
    <cfRule type="cellIs" dxfId="5055" priority="543" operator="equal">
      <formula>"GREEN"</formula>
    </cfRule>
  </conditionalFormatting>
  <conditionalFormatting sqref="F8">
    <cfRule type="cellIs" dxfId="5054" priority="544" operator="equal">
      <formula>"AMBER"</formula>
    </cfRule>
  </conditionalFormatting>
  <conditionalFormatting sqref="F8">
    <cfRule type="cellIs" dxfId="5053" priority="545" operator="equal">
      <formula>"RED"</formula>
    </cfRule>
  </conditionalFormatting>
  <conditionalFormatting sqref="F8">
    <cfRule type="cellIs" dxfId="5052" priority="546" operator="equal">
      <formula>"GREEN"</formula>
    </cfRule>
  </conditionalFormatting>
  <conditionalFormatting sqref="F9">
    <cfRule type="cellIs" dxfId="5051" priority="547" operator="equal">
      <formula>"AMBER"</formula>
    </cfRule>
  </conditionalFormatting>
  <conditionalFormatting sqref="F9">
    <cfRule type="cellIs" dxfId="5050" priority="548" operator="equal">
      <formula>"RED"</formula>
    </cfRule>
  </conditionalFormatting>
  <conditionalFormatting sqref="F9">
    <cfRule type="cellIs" dxfId="5049" priority="549" operator="equal">
      <formula>"GREEN"</formula>
    </cfRule>
  </conditionalFormatting>
  <conditionalFormatting sqref="G2">
    <cfRule type="cellIs" dxfId="5048" priority="550" operator="equal">
      <formula>"AMBER"</formula>
    </cfRule>
  </conditionalFormatting>
  <conditionalFormatting sqref="G2">
    <cfRule type="cellIs" dxfId="5047" priority="551" operator="equal">
      <formula>"RED"</formula>
    </cfRule>
  </conditionalFormatting>
  <conditionalFormatting sqref="G2">
    <cfRule type="cellIs" dxfId="5046" priority="552" operator="equal">
      <formula>"GREEN"</formula>
    </cfRule>
  </conditionalFormatting>
  <conditionalFormatting sqref="G3">
    <cfRule type="cellIs" dxfId="5045" priority="553" operator="equal">
      <formula>"AMBER"</formula>
    </cfRule>
  </conditionalFormatting>
  <conditionalFormatting sqref="G3">
    <cfRule type="cellIs" dxfId="5044" priority="554" operator="equal">
      <formula>"RED"</formula>
    </cfRule>
  </conditionalFormatting>
  <conditionalFormatting sqref="G3">
    <cfRule type="cellIs" dxfId="5043" priority="555" operator="equal">
      <formula>"GREEN"</formula>
    </cfRule>
  </conditionalFormatting>
  <conditionalFormatting sqref="G4">
    <cfRule type="cellIs" dxfId="5042" priority="556" operator="equal">
      <formula>"AMBER"</formula>
    </cfRule>
  </conditionalFormatting>
  <conditionalFormatting sqref="G4">
    <cfRule type="cellIs" dxfId="5041" priority="557" operator="equal">
      <formula>"RED"</formula>
    </cfRule>
  </conditionalFormatting>
  <conditionalFormatting sqref="G4">
    <cfRule type="cellIs" dxfId="5040" priority="558" operator="equal">
      <formula>"GREEN"</formula>
    </cfRule>
  </conditionalFormatting>
  <conditionalFormatting sqref="G5">
    <cfRule type="cellIs" dxfId="5039" priority="559" operator="equal">
      <formula>"AMBER"</formula>
    </cfRule>
  </conditionalFormatting>
  <conditionalFormatting sqref="G5">
    <cfRule type="cellIs" dxfId="5038" priority="560" operator="equal">
      <formula>"RED"</formula>
    </cfRule>
  </conditionalFormatting>
  <conditionalFormatting sqref="G5">
    <cfRule type="cellIs" dxfId="5037" priority="561" operator="equal">
      <formula>"GREEN"</formula>
    </cfRule>
  </conditionalFormatting>
  <conditionalFormatting sqref="G6">
    <cfRule type="cellIs" dxfId="5036" priority="562" operator="equal">
      <formula>"AMBER"</formula>
    </cfRule>
  </conditionalFormatting>
  <conditionalFormatting sqref="G6">
    <cfRule type="cellIs" dxfId="5035" priority="563" operator="equal">
      <formula>"RED"</formula>
    </cfRule>
  </conditionalFormatting>
  <conditionalFormatting sqref="G6">
    <cfRule type="cellIs" dxfId="5034" priority="564" operator="equal">
      <formula>"GREEN"</formula>
    </cfRule>
  </conditionalFormatting>
  <conditionalFormatting sqref="G7">
    <cfRule type="cellIs" dxfId="5033" priority="565" operator="equal">
      <formula>"AMBER"</formula>
    </cfRule>
  </conditionalFormatting>
  <conditionalFormatting sqref="G7">
    <cfRule type="cellIs" dxfId="5032" priority="566" operator="equal">
      <formula>"RED"</formula>
    </cfRule>
  </conditionalFormatting>
  <conditionalFormatting sqref="G7">
    <cfRule type="cellIs" dxfId="5031" priority="567" operator="equal">
      <formula>"GREEN"</formula>
    </cfRule>
  </conditionalFormatting>
  <conditionalFormatting sqref="G8">
    <cfRule type="cellIs" dxfId="5030" priority="568" operator="equal">
      <formula>"AMBER"</formula>
    </cfRule>
  </conditionalFormatting>
  <conditionalFormatting sqref="G8">
    <cfRule type="cellIs" dxfId="5029" priority="569" operator="equal">
      <formula>"RED"</formula>
    </cfRule>
  </conditionalFormatting>
  <conditionalFormatting sqref="G8">
    <cfRule type="cellIs" dxfId="5028" priority="570" operator="equal">
      <formula>"GREEN"</formula>
    </cfRule>
  </conditionalFormatting>
  <conditionalFormatting sqref="G9">
    <cfRule type="cellIs" dxfId="5027" priority="571" operator="equal">
      <formula>"AMBER"</formula>
    </cfRule>
  </conditionalFormatting>
  <conditionalFormatting sqref="G9">
    <cfRule type="cellIs" dxfId="5026" priority="572" operator="equal">
      <formula>"RED"</formula>
    </cfRule>
  </conditionalFormatting>
  <conditionalFormatting sqref="G9">
    <cfRule type="cellIs" dxfId="5025" priority="573" operator="equal">
      <formula>"GREEN"</formula>
    </cfRule>
  </conditionalFormatting>
  <conditionalFormatting sqref="H2">
    <cfRule type="cellIs" dxfId="5024" priority="574" operator="equal">
      <formula>"AMBER"</formula>
    </cfRule>
  </conditionalFormatting>
  <conditionalFormatting sqref="H2">
    <cfRule type="cellIs" dxfId="5023" priority="575" operator="equal">
      <formula>"RED"</formula>
    </cfRule>
  </conditionalFormatting>
  <conditionalFormatting sqref="H2">
    <cfRule type="cellIs" dxfId="5022" priority="576" operator="equal">
      <formula>"GREEN"</formula>
    </cfRule>
  </conditionalFormatting>
  <conditionalFormatting sqref="H3">
    <cfRule type="cellIs" dxfId="5021" priority="577" operator="equal">
      <formula>"AMBER"</formula>
    </cfRule>
  </conditionalFormatting>
  <conditionalFormatting sqref="H3">
    <cfRule type="cellIs" dxfId="5020" priority="578" operator="equal">
      <formula>"RED"</formula>
    </cfRule>
  </conditionalFormatting>
  <conditionalFormatting sqref="H3">
    <cfRule type="cellIs" dxfId="5019" priority="579" operator="equal">
      <formula>"GREEN"</formula>
    </cfRule>
  </conditionalFormatting>
  <conditionalFormatting sqref="H4">
    <cfRule type="cellIs" dxfId="5018" priority="580" operator="equal">
      <formula>"AMBER"</formula>
    </cfRule>
  </conditionalFormatting>
  <conditionalFormatting sqref="H4">
    <cfRule type="cellIs" dxfId="5017" priority="581" operator="equal">
      <formula>"RED"</formula>
    </cfRule>
  </conditionalFormatting>
  <conditionalFormatting sqref="H4">
    <cfRule type="cellIs" dxfId="5016" priority="582" operator="equal">
      <formula>"GREEN"</formula>
    </cfRule>
  </conditionalFormatting>
  <conditionalFormatting sqref="H5">
    <cfRule type="cellIs" dxfId="5015" priority="583" operator="equal">
      <formula>"AMBER"</formula>
    </cfRule>
  </conditionalFormatting>
  <conditionalFormatting sqref="H5">
    <cfRule type="cellIs" dxfId="5014" priority="584" operator="equal">
      <formula>"RED"</formula>
    </cfRule>
  </conditionalFormatting>
  <conditionalFormatting sqref="H5">
    <cfRule type="cellIs" dxfId="5013" priority="585" operator="equal">
      <formula>"GREEN"</formula>
    </cfRule>
  </conditionalFormatting>
  <conditionalFormatting sqref="H6">
    <cfRule type="cellIs" dxfId="5012" priority="586" operator="equal">
      <formula>"AMBER"</formula>
    </cfRule>
  </conditionalFormatting>
  <conditionalFormatting sqref="H6">
    <cfRule type="cellIs" dxfId="5011" priority="587" operator="equal">
      <formula>"RED"</formula>
    </cfRule>
  </conditionalFormatting>
  <conditionalFormatting sqref="H6">
    <cfRule type="cellIs" dxfId="5010" priority="588" operator="equal">
      <formula>"GREEN"</formula>
    </cfRule>
  </conditionalFormatting>
  <conditionalFormatting sqref="H7">
    <cfRule type="cellIs" dxfId="5009" priority="589" operator="equal">
      <formula>"AMBER"</formula>
    </cfRule>
  </conditionalFormatting>
  <conditionalFormatting sqref="H7">
    <cfRule type="cellIs" dxfId="5008" priority="590" operator="equal">
      <formula>"RED"</formula>
    </cfRule>
  </conditionalFormatting>
  <conditionalFormatting sqref="H7">
    <cfRule type="cellIs" dxfId="5007" priority="591" operator="equal">
      <formula>"GREEN"</formula>
    </cfRule>
  </conditionalFormatting>
  <conditionalFormatting sqref="H8">
    <cfRule type="cellIs" dxfId="5006" priority="592" operator="equal">
      <formula>"AMBER"</formula>
    </cfRule>
  </conditionalFormatting>
  <conditionalFormatting sqref="H8">
    <cfRule type="cellIs" dxfId="5005" priority="593" operator="equal">
      <formula>"RED"</formula>
    </cfRule>
  </conditionalFormatting>
  <conditionalFormatting sqref="H8">
    <cfRule type="cellIs" dxfId="5004" priority="594" operator="equal">
      <formula>"GREEN"</formula>
    </cfRule>
  </conditionalFormatting>
  <conditionalFormatting sqref="H9">
    <cfRule type="cellIs" dxfId="5003" priority="595" operator="equal">
      <formula>"AMBER"</formula>
    </cfRule>
  </conditionalFormatting>
  <conditionalFormatting sqref="H9">
    <cfRule type="cellIs" dxfId="5002" priority="596" operator="equal">
      <formula>"RED"</formula>
    </cfRule>
  </conditionalFormatting>
  <conditionalFormatting sqref="H9">
    <cfRule type="cellIs" dxfId="5001" priority="597" operator="equal">
      <formula>"GREEN"</formula>
    </cfRule>
  </conditionalFormatting>
  <conditionalFormatting sqref="I2">
    <cfRule type="cellIs" dxfId="5000" priority="598" operator="equal">
      <formula>"AMBER"</formula>
    </cfRule>
  </conditionalFormatting>
  <conditionalFormatting sqref="I2">
    <cfRule type="cellIs" dxfId="4999" priority="599" operator="equal">
      <formula>"RED"</formula>
    </cfRule>
  </conditionalFormatting>
  <conditionalFormatting sqref="I2">
    <cfRule type="cellIs" dxfId="4998" priority="600" operator="equal">
      <formula>"GREEN"</formula>
    </cfRule>
  </conditionalFormatting>
  <conditionalFormatting sqref="I3">
    <cfRule type="cellIs" dxfId="4997" priority="601" operator="equal">
      <formula>"AMBER"</formula>
    </cfRule>
  </conditionalFormatting>
  <conditionalFormatting sqref="I3">
    <cfRule type="cellIs" dxfId="4996" priority="602" operator="equal">
      <formula>"RED"</formula>
    </cfRule>
  </conditionalFormatting>
  <conditionalFormatting sqref="I3">
    <cfRule type="cellIs" dxfId="4995" priority="603" operator="equal">
      <formula>"GREEN"</formula>
    </cfRule>
  </conditionalFormatting>
  <conditionalFormatting sqref="I4">
    <cfRule type="cellIs" dxfId="4994" priority="604" operator="equal">
      <formula>"AMBER"</formula>
    </cfRule>
  </conditionalFormatting>
  <conditionalFormatting sqref="I4">
    <cfRule type="cellIs" dxfId="4993" priority="605" operator="equal">
      <formula>"RED"</formula>
    </cfRule>
  </conditionalFormatting>
  <conditionalFormatting sqref="I4">
    <cfRule type="cellIs" dxfId="4992" priority="606" operator="equal">
      <formula>"GREEN"</formula>
    </cfRule>
  </conditionalFormatting>
  <conditionalFormatting sqref="I5">
    <cfRule type="cellIs" dxfId="4991" priority="607" operator="equal">
      <formula>"AMBER"</formula>
    </cfRule>
  </conditionalFormatting>
  <conditionalFormatting sqref="I5">
    <cfRule type="cellIs" dxfId="4990" priority="608" operator="equal">
      <formula>"RED"</formula>
    </cfRule>
  </conditionalFormatting>
  <conditionalFormatting sqref="I5">
    <cfRule type="cellIs" dxfId="4989" priority="609" operator="equal">
      <formula>"GREEN"</formula>
    </cfRule>
  </conditionalFormatting>
  <conditionalFormatting sqref="I6">
    <cfRule type="cellIs" dxfId="4988" priority="610" operator="equal">
      <formula>"AMBER"</formula>
    </cfRule>
  </conditionalFormatting>
  <conditionalFormatting sqref="I6">
    <cfRule type="cellIs" dxfId="4987" priority="611" operator="equal">
      <formula>"RED"</formula>
    </cfRule>
  </conditionalFormatting>
  <conditionalFormatting sqref="I6">
    <cfRule type="cellIs" dxfId="4986" priority="612" operator="equal">
      <formula>"GREEN"</formula>
    </cfRule>
  </conditionalFormatting>
  <conditionalFormatting sqref="I7">
    <cfRule type="cellIs" dxfId="4985" priority="613" operator="equal">
      <formula>"AMBER"</formula>
    </cfRule>
  </conditionalFormatting>
  <conditionalFormatting sqref="I7">
    <cfRule type="cellIs" dxfId="4984" priority="614" operator="equal">
      <formula>"RED"</formula>
    </cfRule>
  </conditionalFormatting>
  <conditionalFormatting sqref="I7">
    <cfRule type="cellIs" dxfId="4983" priority="615" operator="equal">
      <formula>"GREEN"</formula>
    </cfRule>
  </conditionalFormatting>
  <conditionalFormatting sqref="I8">
    <cfRule type="cellIs" dxfId="4982" priority="616" operator="equal">
      <formula>"AMBER"</formula>
    </cfRule>
  </conditionalFormatting>
  <conditionalFormatting sqref="I8">
    <cfRule type="cellIs" dxfId="4981" priority="617" operator="equal">
      <formula>"RED"</formula>
    </cfRule>
  </conditionalFormatting>
  <conditionalFormatting sqref="I8">
    <cfRule type="cellIs" dxfId="4980" priority="618" operator="equal">
      <formula>"GREEN"</formula>
    </cfRule>
  </conditionalFormatting>
  <conditionalFormatting sqref="I9">
    <cfRule type="cellIs" dxfId="4979" priority="619" operator="equal">
      <formula>"AMBER"</formula>
    </cfRule>
  </conditionalFormatting>
  <conditionalFormatting sqref="I9">
    <cfRule type="cellIs" dxfId="4978" priority="620" operator="equal">
      <formula>"RED"</formula>
    </cfRule>
  </conditionalFormatting>
  <conditionalFormatting sqref="I9">
    <cfRule type="cellIs" dxfId="4977" priority="621" operator="equal">
      <formula>"GREEN"</formula>
    </cfRule>
  </conditionalFormatting>
  <conditionalFormatting sqref="J2">
    <cfRule type="cellIs" dxfId="4976" priority="622" operator="equal">
      <formula>"AMBER"</formula>
    </cfRule>
  </conditionalFormatting>
  <conditionalFormatting sqref="J2">
    <cfRule type="cellIs" dxfId="4975" priority="623" operator="equal">
      <formula>"RED"</formula>
    </cfRule>
  </conditionalFormatting>
  <conditionalFormatting sqref="J2">
    <cfRule type="cellIs" dxfId="4974" priority="624" operator="equal">
      <formula>"GREEN"</formula>
    </cfRule>
  </conditionalFormatting>
  <conditionalFormatting sqref="J3">
    <cfRule type="cellIs" dxfId="4973" priority="625" operator="equal">
      <formula>"AMBER"</formula>
    </cfRule>
  </conditionalFormatting>
  <conditionalFormatting sqref="J3">
    <cfRule type="cellIs" dxfId="4972" priority="626" operator="equal">
      <formula>"RED"</formula>
    </cfRule>
  </conditionalFormatting>
  <conditionalFormatting sqref="J3">
    <cfRule type="cellIs" dxfId="4971" priority="627" operator="equal">
      <formula>"GREEN"</formula>
    </cfRule>
  </conditionalFormatting>
  <conditionalFormatting sqref="J4">
    <cfRule type="cellIs" dxfId="4970" priority="628" operator="equal">
      <formula>"AMBER"</formula>
    </cfRule>
  </conditionalFormatting>
  <conditionalFormatting sqref="J4">
    <cfRule type="cellIs" dxfId="4969" priority="629" operator="equal">
      <formula>"RED"</formula>
    </cfRule>
  </conditionalFormatting>
  <conditionalFormatting sqref="J4">
    <cfRule type="cellIs" dxfId="4968" priority="630" operator="equal">
      <formula>"GREEN"</formula>
    </cfRule>
  </conditionalFormatting>
  <conditionalFormatting sqref="J5">
    <cfRule type="cellIs" dxfId="4967" priority="631" operator="equal">
      <formula>"AMBER"</formula>
    </cfRule>
  </conditionalFormatting>
  <conditionalFormatting sqref="J5">
    <cfRule type="cellIs" dxfId="4966" priority="632" operator="equal">
      <formula>"RED"</formula>
    </cfRule>
  </conditionalFormatting>
  <conditionalFormatting sqref="J5">
    <cfRule type="cellIs" dxfId="4965" priority="633" operator="equal">
      <formula>"GREEN"</formula>
    </cfRule>
  </conditionalFormatting>
  <conditionalFormatting sqref="J6">
    <cfRule type="cellIs" dxfId="4964" priority="634" operator="equal">
      <formula>"AMBER"</formula>
    </cfRule>
  </conditionalFormatting>
  <conditionalFormatting sqref="J6">
    <cfRule type="cellIs" dxfId="4963" priority="635" operator="equal">
      <formula>"RED"</formula>
    </cfRule>
  </conditionalFormatting>
  <conditionalFormatting sqref="J6">
    <cfRule type="cellIs" dxfId="4962" priority="636" operator="equal">
      <formula>"GREEN"</formula>
    </cfRule>
  </conditionalFormatting>
  <conditionalFormatting sqref="J7">
    <cfRule type="cellIs" dxfId="4961" priority="637" operator="equal">
      <formula>"AMBER"</formula>
    </cfRule>
  </conditionalFormatting>
  <conditionalFormatting sqref="J7">
    <cfRule type="cellIs" dxfId="4960" priority="638" operator="equal">
      <formula>"RED"</formula>
    </cfRule>
  </conditionalFormatting>
  <conditionalFormatting sqref="J7">
    <cfRule type="cellIs" dxfId="4959" priority="639" operator="equal">
      <formula>"GREEN"</formula>
    </cfRule>
  </conditionalFormatting>
  <conditionalFormatting sqref="J8">
    <cfRule type="cellIs" dxfId="4958" priority="640" operator="equal">
      <formula>"AMBER"</formula>
    </cfRule>
  </conditionalFormatting>
  <conditionalFormatting sqref="J8">
    <cfRule type="cellIs" dxfId="4957" priority="641" operator="equal">
      <formula>"RED"</formula>
    </cfRule>
  </conditionalFormatting>
  <conditionalFormatting sqref="J8">
    <cfRule type="cellIs" dxfId="4956" priority="642" operator="equal">
      <formula>"GREEN"</formula>
    </cfRule>
  </conditionalFormatting>
  <conditionalFormatting sqref="J9">
    <cfRule type="cellIs" dxfId="4955" priority="643" operator="equal">
      <formula>"AMBER"</formula>
    </cfRule>
  </conditionalFormatting>
  <conditionalFormatting sqref="J9">
    <cfRule type="cellIs" dxfId="4954" priority="644" operator="equal">
      <formula>"RED"</formula>
    </cfRule>
  </conditionalFormatting>
  <conditionalFormatting sqref="J9">
    <cfRule type="cellIs" dxfId="4953" priority="645" operator="equal">
      <formula>"GREEN"</formula>
    </cfRule>
  </conditionalFormatting>
  <conditionalFormatting sqref="K2">
    <cfRule type="cellIs" dxfId="4952" priority="646" operator="equal">
      <formula>"AMBER"</formula>
    </cfRule>
  </conditionalFormatting>
  <conditionalFormatting sqref="K2">
    <cfRule type="cellIs" dxfId="4951" priority="647" operator="equal">
      <formula>"RED"</formula>
    </cfRule>
  </conditionalFormatting>
  <conditionalFormatting sqref="K2">
    <cfRule type="cellIs" dxfId="4950" priority="648" operator="equal">
      <formula>"GREEN"</formula>
    </cfRule>
  </conditionalFormatting>
  <conditionalFormatting sqref="K3">
    <cfRule type="cellIs" dxfId="4949" priority="649" operator="equal">
      <formula>"AMBER"</formula>
    </cfRule>
  </conditionalFormatting>
  <conditionalFormatting sqref="K3">
    <cfRule type="cellIs" dxfId="4948" priority="650" operator="equal">
      <formula>"RED"</formula>
    </cfRule>
  </conditionalFormatting>
  <conditionalFormatting sqref="K3">
    <cfRule type="cellIs" dxfId="4947" priority="651" operator="equal">
      <formula>"GREEN"</formula>
    </cfRule>
  </conditionalFormatting>
  <conditionalFormatting sqref="K4">
    <cfRule type="cellIs" dxfId="4946" priority="652" operator="equal">
      <formula>"AMBER"</formula>
    </cfRule>
  </conditionalFormatting>
  <conditionalFormatting sqref="K4">
    <cfRule type="cellIs" dxfId="4945" priority="653" operator="equal">
      <formula>"RED"</formula>
    </cfRule>
  </conditionalFormatting>
  <conditionalFormatting sqref="K4">
    <cfRule type="cellIs" dxfId="4944" priority="654" operator="equal">
      <formula>"GREEN"</formula>
    </cfRule>
  </conditionalFormatting>
  <conditionalFormatting sqref="K5">
    <cfRule type="cellIs" dxfId="4943" priority="655" operator="equal">
      <formula>"AMBER"</formula>
    </cfRule>
  </conditionalFormatting>
  <conditionalFormatting sqref="K5">
    <cfRule type="cellIs" dxfId="4942" priority="656" operator="equal">
      <formula>"RED"</formula>
    </cfRule>
  </conditionalFormatting>
  <conditionalFormatting sqref="K5">
    <cfRule type="cellIs" dxfId="4941" priority="657" operator="equal">
      <formula>"GREEN"</formula>
    </cfRule>
  </conditionalFormatting>
  <conditionalFormatting sqref="K6">
    <cfRule type="cellIs" dxfId="4940" priority="658" operator="equal">
      <formula>"AMBER"</formula>
    </cfRule>
  </conditionalFormatting>
  <conditionalFormatting sqref="K6">
    <cfRule type="cellIs" dxfId="4939" priority="659" operator="equal">
      <formula>"RED"</formula>
    </cfRule>
  </conditionalFormatting>
  <conditionalFormatting sqref="K6">
    <cfRule type="cellIs" dxfId="4938" priority="660" operator="equal">
      <formula>"GREEN"</formula>
    </cfRule>
  </conditionalFormatting>
  <conditionalFormatting sqref="K7">
    <cfRule type="cellIs" dxfId="4937" priority="661" operator="equal">
      <formula>"AMBER"</formula>
    </cfRule>
  </conditionalFormatting>
  <conditionalFormatting sqref="K7">
    <cfRule type="cellIs" dxfId="4936" priority="662" operator="equal">
      <formula>"RED"</formula>
    </cfRule>
  </conditionalFormatting>
  <conditionalFormatting sqref="K7">
    <cfRule type="cellIs" dxfId="4935" priority="663" operator="equal">
      <formula>"GREEN"</formula>
    </cfRule>
  </conditionalFormatting>
  <conditionalFormatting sqref="K8">
    <cfRule type="cellIs" dxfId="4934" priority="664" operator="equal">
      <formula>"AMBER"</formula>
    </cfRule>
  </conditionalFormatting>
  <conditionalFormatting sqref="K8">
    <cfRule type="cellIs" dxfId="4933" priority="665" operator="equal">
      <formula>"RED"</formula>
    </cfRule>
  </conditionalFormatting>
  <conditionalFormatting sqref="K8">
    <cfRule type="cellIs" dxfId="4932" priority="666" operator="equal">
      <formula>"GREEN"</formula>
    </cfRule>
  </conditionalFormatting>
  <conditionalFormatting sqref="K9">
    <cfRule type="cellIs" dxfId="4931" priority="667" operator="equal">
      <formula>"AMBER"</formula>
    </cfRule>
  </conditionalFormatting>
  <conditionalFormatting sqref="K9">
    <cfRule type="cellIs" dxfId="4930" priority="668" operator="equal">
      <formula>"RED"</formula>
    </cfRule>
  </conditionalFormatting>
  <conditionalFormatting sqref="K9">
    <cfRule type="cellIs" dxfId="4929" priority="669" operator="equal">
      <formula>"GREEN"</formula>
    </cfRule>
  </conditionalFormatting>
  <conditionalFormatting sqref="B2">
    <cfRule type="cellIs" dxfId="4928" priority="670" operator="equal">
      <formula>"AMBER"</formula>
    </cfRule>
  </conditionalFormatting>
  <conditionalFormatting sqref="B2">
    <cfRule type="cellIs" dxfId="4927" priority="671" operator="equal">
      <formula>"RED"</formula>
    </cfRule>
  </conditionalFormatting>
  <conditionalFormatting sqref="B2">
    <cfRule type="cellIs" dxfId="4926" priority="672" operator="equal">
      <formula>"GREEN"</formula>
    </cfRule>
  </conditionalFormatting>
  <conditionalFormatting sqref="B3">
    <cfRule type="cellIs" dxfId="4925" priority="673" operator="equal">
      <formula>"AMBER"</formula>
    </cfRule>
  </conditionalFormatting>
  <conditionalFormatting sqref="B3">
    <cfRule type="cellIs" dxfId="4924" priority="674" operator="equal">
      <formula>"RED"</formula>
    </cfRule>
  </conditionalFormatting>
  <conditionalFormatting sqref="B3">
    <cfRule type="cellIs" dxfId="4923" priority="675" operator="equal">
      <formula>"GREEN"</formula>
    </cfRule>
  </conditionalFormatting>
  <conditionalFormatting sqref="B4">
    <cfRule type="cellIs" dxfId="4922" priority="676" operator="equal">
      <formula>"AMBER"</formula>
    </cfRule>
  </conditionalFormatting>
  <conditionalFormatting sqref="B4">
    <cfRule type="cellIs" dxfId="4921" priority="677" operator="equal">
      <formula>"RED"</formula>
    </cfRule>
  </conditionalFormatting>
  <conditionalFormatting sqref="B4">
    <cfRule type="cellIs" dxfId="4920" priority="678" operator="equal">
      <formula>"GREEN"</formula>
    </cfRule>
  </conditionalFormatting>
  <conditionalFormatting sqref="B5">
    <cfRule type="cellIs" dxfId="4919" priority="679" operator="equal">
      <formula>"AMBER"</formula>
    </cfRule>
  </conditionalFormatting>
  <conditionalFormatting sqref="B5">
    <cfRule type="cellIs" dxfId="4918" priority="680" operator="equal">
      <formula>"RED"</formula>
    </cfRule>
  </conditionalFormatting>
  <conditionalFormatting sqref="B5">
    <cfRule type="cellIs" dxfId="4917" priority="681" operator="equal">
      <formula>"GREEN"</formula>
    </cfRule>
  </conditionalFormatting>
  <conditionalFormatting sqref="B6">
    <cfRule type="cellIs" dxfId="4916" priority="682" operator="equal">
      <formula>"AMBER"</formula>
    </cfRule>
  </conditionalFormatting>
  <conditionalFormatting sqref="B6">
    <cfRule type="cellIs" dxfId="4915" priority="683" operator="equal">
      <formula>"RED"</formula>
    </cfRule>
  </conditionalFormatting>
  <conditionalFormatting sqref="B6">
    <cfRule type="cellIs" dxfId="4914" priority="684" operator="equal">
      <formula>"GREEN"</formula>
    </cfRule>
  </conditionalFormatting>
  <conditionalFormatting sqref="B7">
    <cfRule type="cellIs" dxfId="4913" priority="685" operator="equal">
      <formula>"AMBER"</formula>
    </cfRule>
  </conditionalFormatting>
  <conditionalFormatting sqref="B7">
    <cfRule type="cellIs" dxfId="4912" priority="686" operator="equal">
      <formula>"RED"</formula>
    </cfRule>
  </conditionalFormatting>
  <conditionalFormatting sqref="B7">
    <cfRule type="cellIs" dxfId="4911" priority="687" operator="equal">
      <formula>"GREEN"</formula>
    </cfRule>
  </conditionalFormatting>
  <conditionalFormatting sqref="B8">
    <cfRule type="cellIs" dxfId="4910" priority="688" operator="equal">
      <formula>"AMBER"</formula>
    </cfRule>
  </conditionalFormatting>
  <conditionalFormatting sqref="B8">
    <cfRule type="cellIs" dxfId="4909" priority="689" operator="equal">
      <formula>"RED"</formula>
    </cfRule>
  </conditionalFormatting>
  <conditionalFormatting sqref="B8">
    <cfRule type="cellIs" dxfId="4908" priority="690" operator="equal">
      <formula>"GREEN"</formula>
    </cfRule>
  </conditionalFormatting>
  <conditionalFormatting sqref="B9">
    <cfRule type="cellIs" dxfId="4907" priority="691" operator="equal">
      <formula>"AMBER"</formula>
    </cfRule>
  </conditionalFormatting>
  <conditionalFormatting sqref="B9">
    <cfRule type="cellIs" dxfId="4906" priority="692" operator="equal">
      <formula>"RED"</formula>
    </cfRule>
  </conditionalFormatting>
  <conditionalFormatting sqref="B9">
    <cfRule type="cellIs" dxfId="4905" priority="693" operator="equal">
      <formula>"GREEN"</formula>
    </cfRule>
  </conditionalFormatting>
  <conditionalFormatting sqref="D12">
    <cfRule type="cellIs" dxfId="4904" priority="694" operator="equal">
      <formula>"AMBER"</formula>
    </cfRule>
  </conditionalFormatting>
  <conditionalFormatting sqref="D12">
    <cfRule type="cellIs" dxfId="4903" priority="695" operator="equal">
      <formula>"RED"</formula>
    </cfRule>
  </conditionalFormatting>
  <conditionalFormatting sqref="D12">
    <cfRule type="cellIs" dxfId="4902" priority="696" operator="equal">
      <formula>"GREEN"</formula>
    </cfRule>
  </conditionalFormatting>
  <conditionalFormatting sqref="D13">
    <cfRule type="cellIs" dxfId="4901" priority="697" operator="equal">
      <formula>"AMBER"</formula>
    </cfRule>
  </conditionalFormatting>
  <conditionalFormatting sqref="D13">
    <cfRule type="cellIs" dxfId="4900" priority="698" operator="equal">
      <formula>"RED"</formula>
    </cfRule>
  </conditionalFormatting>
  <conditionalFormatting sqref="D13">
    <cfRule type="cellIs" dxfId="4899" priority="699" operator="equal">
      <formula>"GREEN"</formula>
    </cfRule>
  </conditionalFormatting>
  <conditionalFormatting sqref="D14">
    <cfRule type="cellIs" dxfId="4898" priority="700" operator="equal">
      <formula>"AMBER"</formula>
    </cfRule>
  </conditionalFormatting>
  <conditionalFormatting sqref="D14">
    <cfRule type="cellIs" dxfId="4897" priority="701" operator="equal">
      <formula>"RED"</formula>
    </cfRule>
  </conditionalFormatting>
  <conditionalFormatting sqref="D14">
    <cfRule type="cellIs" dxfId="4896" priority="702" operator="equal">
      <formula>"GREEN"</formula>
    </cfRule>
  </conditionalFormatting>
  <conditionalFormatting sqref="E12">
    <cfRule type="cellIs" dxfId="4895" priority="703" operator="equal">
      <formula>"AMBER"</formula>
    </cfRule>
  </conditionalFormatting>
  <conditionalFormatting sqref="E12">
    <cfRule type="cellIs" dxfId="4894" priority="704" operator="equal">
      <formula>"RED"</formula>
    </cfRule>
  </conditionalFormatting>
  <conditionalFormatting sqref="E12">
    <cfRule type="cellIs" dxfId="4893" priority="705" operator="equal">
      <formula>"GREEN"</formula>
    </cfRule>
  </conditionalFormatting>
  <conditionalFormatting sqref="E13">
    <cfRule type="cellIs" dxfId="4892" priority="706" operator="equal">
      <formula>"AMBER"</formula>
    </cfRule>
  </conditionalFormatting>
  <conditionalFormatting sqref="E13">
    <cfRule type="cellIs" dxfId="4891" priority="707" operator="equal">
      <formula>"RED"</formula>
    </cfRule>
  </conditionalFormatting>
  <conditionalFormatting sqref="E13">
    <cfRule type="cellIs" dxfId="4890" priority="708" operator="equal">
      <formula>"GREEN"</formula>
    </cfRule>
  </conditionalFormatting>
  <conditionalFormatting sqref="E14">
    <cfRule type="cellIs" dxfId="4889" priority="709" operator="equal">
      <formula>"AMBER"</formula>
    </cfRule>
  </conditionalFormatting>
  <conditionalFormatting sqref="E14">
    <cfRule type="cellIs" dxfId="4888" priority="710" operator="equal">
      <formula>"RED"</formula>
    </cfRule>
  </conditionalFormatting>
  <conditionalFormatting sqref="E14">
    <cfRule type="cellIs" dxfId="4887" priority="711" operator="equal">
      <formula>"GREEN"</formula>
    </cfRule>
  </conditionalFormatting>
  <conditionalFormatting sqref="F12">
    <cfRule type="cellIs" dxfId="4886" priority="712" operator="equal">
      <formula>"AMBER"</formula>
    </cfRule>
  </conditionalFormatting>
  <conditionalFormatting sqref="F12">
    <cfRule type="cellIs" dxfId="4885" priority="713" operator="equal">
      <formula>"RED"</formula>
    </cfRule>
  </conditionalFormatting>
  <conditionalFormatting sqref="F12">
    <cfRule type="cellIs" dxfId="4884" priority="714" operator="equal">
      <formula>"GREEN"</formula>
    </cfRule>
  </conditionalFormatting>
  <conditionalFormatting sqref="F13">
    <cfRule type="cellIs" dxfId="4883" priority="715" operator="equal">
      <formula>"AMBER"</formula>
    </cfRule>
  </conditionalFormatting>
  <conditionalFormatting sqref="F13">
    <cfRule type="cellIs" dxfId="4882" priority="716" operator="equal">
      <formula>"RED"</formula>
    </cfRule>
  </conditionalFormatting>
  <conditionalFormatting sqref="F13">
    <cfRule type="cellIs" dxfId="4881" priority="717" operator="equal">
      <formula>"GREEN"</formula>
    </cfRule>
  </conditionalFormatting>
  <conditionalFormatting sqref="F14">
    <cfRule type="cellIs" dxfId="4880" priority="718" operator="equal">
      <formula>"AMBER"</formula>
    </cfRule>
  </conditionalFormatting>
  <conditionalFormatting sqref="F14">
    <cfRule type="cellIs" dxfId="4879" priority="719" operator="equal">
      <formula>"RED"</formula>
    </cfRule>
  </conditionalFormatting>
  <conditionalFormatting sqref="F14">
    <cfRule type="cellIs" dxfId="4878" priority="720" operator="equal">
      <formula>"GREEN"</formula>
    </cfRule>
  </conditionalFormatting>
  <conditionalFormatting sqref="G12">
    <cfRule type="cellIs" dxfId="4877" priority="721" operator="equal">
      <formula>"AMBER"</formula>
    </cfRule>
  </conditionalFormatting>
  <conditionalFormatting sqref="G12">
    <cfRule type="cellIs" dxfId="4876" priority="722" operator="equal">
      <formula>"RED"</formula>
    </cfRule>
  </conditionalFormatting>
  <conditionalFormatting sqref="G12">
    <cfRule type="cellIs" dxfId="4875" priority="723" operator="equal">
      <formula>"GREEN"</formula>
    </cfRule>
  </conditionalFormatting>
  <conditionalFormatting sqref="G13">
    <cfRule type="cellIs" dxfId="4874" priority="724" operator="equal">
      <formula>"AMBER"</formula>
    </cfRule>
  </conditionalFormatting>
  <conditionalFormatting sqref="G13">
    <cfRule type="cellIs" dxfId="4873" priority="725" operator="equal">
      <formula>"RED"</formula>
    </cfRule>
  </conditionalFormatting>
  <conditionalFormatting sqref="G13">
    <cfRule type="cellIs" dxfId="4872" priority="726" operator="equal">
      <formula>"GREEN"</formula>
    </cfRule>
  </conditionalFormatting>
  <conditionalFormatting sqref="G14">
    <cfRule type="cellIs" dxfId="4871" priority="727" operator="equal">
      <formula>"AMBER"</formula>
    </cfRule>
  </conditionalFormatting>
  <conditionalFormatting sqref="G14">
    <cfRule type="cellIs" dxfId="4870" priority="728" operator="equal">
      <formula>"RED"</formula>
    </cfRule>
  </conditionalFormatting>
  <conditionalFormatting sqref="G14">
    <cfRule type="cellIs" dxfId="4869" priority="729" operator="equal">
      <formula>"GREEN"</formula>
    </cfRule>
  </conditionalFormatting>
  <conditionalFormatting sqref="H12">
    <cfRule type="cellIs" dxfId="4868" priority="730" operator="equal">
      <formula>"AMBER"</formula>
    </cfRule>
  </conditionalFormatting>
  <conditionalFormatting sqref="H12">
    <cfRule type="cellIs" dxfId="4867" priority="731" operator="equal">
      <formula>"RED"</formula>
    </cfRule>
  </conditionalFormatting>
  <conditionalFormatting sqref="H12">
    <cfRule type="cellIs" dxfId="4866" priority="732" operator="equal">
      <formula>"GREEN"</formula>
    </cfRule>
  </conditionalFormatting>
  <conditionalFormatting sqref="H13">
    <cfRule type="cellIs" dxfId="4865" priority="733" operator="equal">
      <formula>"AMBER"</formula>
    </cfRule>
  </conditionalFormatting>
  <conditionalFormatting sqref="H13">
    <cfRule type="cellIs" dxfId="4864" priority="734" operator="equal">
      <formula>"RED"</formula>
    </cfRule>
  </conditionalFormatting>
  <conditionalFormatting sqref="H13">
    <cfRule type="cellIs" dxfId="4863" priority="735" operator="equal">
      <formula>"GREEN"</formula>
    </cfRule>
  </conditionalFormatting>
  <conditionalFormatting sqref="H14">
    <cfRule type="cellIs" dxfId="4862" priority="736" operator="equal">
      <formula>"AMBER"</formula>
    </cfRule>
  </conditionalFormatting>
  <conditionalFormatting sqref="H14">
    <cfRule type="cellIs" dxfId="4861" priority="737" operator="equal">
      <formula>"RED"</formula>
    </cfRule>
  </conditionalFormatting>
  <conditionalFormatting sqref="H14">
    <cfRule type="cellIs" dxfId="4860" priority="738" operator="equal">
      <formula>"GREEN"</formula>
    </cfRule>
  </conditionalFormatting>
  <conditionalFormatting sqref="I12">
    <cfRule type="cellIs" dxfId="4859" priority="739" operator="equal">
      <formula>"AMBER"</formula>
    </cfRule>
  </conditionalFormatting>
  <conditionalFormatting sqref="I12">
    <cfRule type="cellIs" dxfId="4858" priority="740" operator="equal">
      <formula>"RED"</formula>
    </cfRule>
  </conditionalFormatting>
  <conditionalFormatting sqref="I12">
    <cfRule type="cellIs" dxfId="4857" priority="741" operator="equal">
      <formula>"GREEN"</formula>
    </cfRule>
  </conditionalFormatting>
  <conditionalFormatting sqref="I13">
    <cfRule type="cellIs" dxfId="4856" priority="742" operator="equal">
      <formula>"AMBER"</formula>
    </cfRule>
  </conditionalFormatting>
  <conditionalFormatting sqref="I13">
    <cfRule type="cellIs" dxfId="4855" priority="743" operator="equal">
      <formula>"RED"</formula>
    </cfRule>
  </conditionalFormatting>
  <conditionalFormatting sqref="I13">
    <cfRule type="cellIs" dxfId="4854" priority="744" operator="equal">
      <formula>"GREEN"</formula>
    </cfRule>
  </conditionalFormatting>
  <conditionalFormatting sqref="I14">
    <cfRule type="cellIs" dxfId="4853" priority="745" operator="equal">
      <formula>"AMBER"</formula>
    </cfRule>
  </conditionalFormatting>
  <conditionalFormatting sqref="I14">
    <cfRule type="cellIs" dxfId="4852" priority="746" operator="equal">
      <formula>"RED"</formula>
    </cfRule>
  </conditionalFormatting>
  <conditionalFormatting sqref="I14">
    <cfRule type="cellIs" dxfId="4851" priority="747" operator="equal">
      <formula>"GREEN"</formula>
    </cfRule>
  </conditionalFormatting>
  <conditionalFormatting sqref="C10">
    <cfRule type="cellIs" dxfId="4850" priority="748" operator="equal">
      <formula>"AMBER"</formula>
    </cfRule>
  </conditionalFormatting>
  <conditionalFormatting sqref="C10">
    <cfRule type="cellIs" dxfId="4849" priority="749" operator="equal">
      <formula>"RED"</formula>
    </cfRule>
  </conditionalFormatting>
  <conditionalFormatting sqref="C10">
    <cfRule type="cellIs" dxfId="4848" priority="750" operator="equal">
      <formula>"GREEN"</formula>
    </cfRule>
  </conditionalFormatting>
  <conditionalFormatting sqref="C11">
    <cfRule type="cellIs" dxfId="4847" priority="751" operator="equal">
      <formula>"AMBER"</formula>
    </cfRule>
  </conditionalFormatting>
  <conditionalFormatting sqref="C11">
    <cfRule type="cellIs" dxfId="4846" priority="752" operator="equal">
      <formula>"RED"</formula>
    </cfRule>
  </conditionalFormatting>
  <conditionalFormatting sqref="C11">
    <cfRule type="cellIs" dxfId="4845" priority="753" operator="equal">
      <formula>"GREEN"</formula>
    </cfRule>
  </conditionalFormatting>
  <conditionalFormatting sqref="D10">
    <cfRule type="cellIs" dxfId="4844" priority="754" operator="equal">
      <formula>"AMBER"</formula>
    </cfRule>
  </conditionalFormatting>
  <conditionalFormatting sqref="D10">
    <cfRule type="cellIs" dxfId="4843" priority="755" operator="equal">
      <formula>"RED"</formula>
    </cfRule>
  </conditionalFormatting>
  <conditionalFormatting sqref="D10">
    <cfRule type="cellIs" dxfId="4842" priority="756" operator="equal">
      <formula>"GREEN"</formula>
    </cfRule>
  </conditionalFormatting>
  <conditionalFormatting sqref="D11">
    <cfRule type="cellIs" dxfId="4841" priority="757" operator="equal">
      <formula>"AMBER"</formula>
    </cfRule>
  </conditionalFormatting>
  <conditionalFormatting sqref="D11">
    <cfRule type="cellIs" dxfId="4840" priority="758" operator="equal">
      <formula>"RED"</formula>
    </cfRule>
  </conditionalFormatting>
  <conditionalFormatting sqref="D11">
    <cfRule type="cellIs" dxfId="4839" priority="759" operator="equal">
      <formula>"GREEN"</formula>
    </cfRule>
  </conditionalFormatting>
  <conditionalFormatting sqref="E10">
    <cfRule type="cellIs" dxfId="4838" priority="760" operator="equal">
      <formula>"AMBER"</formula>
    </cfRule>
  </conditionalFormatting>
  <conditionalFormatting sqref="E10">
    <cfRule type="cellIs" dxfId="4837" priority="761" operator="equal">
      <formula>"RED"</formula>
    </cfRule>
  </conditionalFormatting>
  <conditionalFormatting sqref="E10">
    <cfRule type="cellIs" dxfId="4836" priority="762" operator="equal">
      <formula>"GREEN"</formula>
    </cfRule>
  </conditionalFormatting>
  <conditionalFormatting sqref="E11">
    <cfRule type="cellIs" dxfId="4835" priority="763" operator="equal">
      <formula>"AMBER"</formula>
    </cfRule>
  </conditionalFormatting>
  <conditionalFormatting sqref="E11">
    <cfRule type="cellIs" dxfId="4834" priority="764" operator="equal">
      <formula>"RED"</formula>
    </cfRule>
  </conditionalFormatting>
  <conditionalFormatting sqref="E11">
    <cfRule type="cellIs" dxfId="4833" priority="765" operator="equal">
      <formula>"GREEN"</formula>
    </cfRule>
  </conditionalFormatting>
  <conditionalFormatting sqref="F10">
    <cfRule type="cellIs" dxfId="4832" priority="766" operator="equal">
      <formula>"AMBER"</formula>
    </cfRule>
  </conditionalFormatting>
  <conditionalFormatting sqref="F10">
    <cfRule type="cellIs" dxfId="4831" priority="767" operator="equal">
      <formula>"RED"</formula>
    </cfRule>
  </conditionalFormatting>
  <conditionalFormatting sqref="F10">
    <cfRule type="cellIs" dxfId="4830" priority="768" operator="equal">
      <formula>"GREEN"</formula>
    </cfRule>
  </conditionalFormatting>
  <conditionalFormatting sqref="F11">
    <cfRule type="cellIs" dxfId="4829" priority="769" operator="equal">
      <formula>"AMBER"</formula>
    </cfRule>
  </conditionalFormatting>
  <conditionalFormatting sqref="F11">
    <cfRule type="cellIs" dxfId="4828" priority="770" operator="equal">
      <formula>"RED"</formula>
    </cfRule>
  </conditionalFormatting>
  <conditionalFormatting sqref="F11">
    <cfRule type="cellIs" dxfId="4827" priority="771" operator="equal">
      <formula>"GREEN"</formula>
    </cfRule>
  </conditionalFormatting>
  <conditionalFormatting sqref="G10">
    <cfRule type="cellIs" dxfId="4826" priority="772" operator="equal">
      <formula>"AMBER"</formula>
    </cfRule>
  </conditionalFormatting>
  <conditionalFormatting sqref="G10">
    <cfRule type="cellIs" dxfId="4825" priority="773" operator="equal">
      <formula>"RED"</formula>
    </cfRule>
  </conditionalFormatting>
  <conditionalFormatting sqref="G10">
    <cfRule type="cellIs" dxfId="4824" priority="774" operator="equal">
      <formula>"GREEN"</formula>
    </cfRule>
  </conditionalFormatting>
  <conditionalFormatting sqref="G11">
    <cfRule type="cellIs" dxfId="4823" priority="775" operator="equal">
      <formula>"AMBER"</formula>
    </cfRule>
  </conditionalFormatting>
  <conditionalFormatting sqref="G11">
    <cfRule type="cellIs" dxfId="4822" priority="776" operator="equal">
      <formula>"RED"</formula>
    </cfRule>
  </conditionalFormatting>
  <conditionalFormatting sqref="G11">
    <cfRule type="cellIs" dxfId="4821" priority="777" operator="equal">
      <formula>"GREEN"</formula>
    </cfRule>
  </conditionalFormatting>
  <conditionalFormatting sqref="H10">
    <cfRule type="cellIs" dxfId="4820" priority="778" operator="equal">
      <formula>"AMBER"</formula>
    </cfRule>
  </conditionalFormatting>
  <conditionalFormatting sqref="H10">
    <cfRule type="cellIs" dxfId="4819" priority="779" operator="equal">
      <formula>"RED"</formula>
    </cfRule>
  </conditionalFormatting>
  <conditionalFormatting sqref="H10">
    <cfRule type="cellIs" dxfId="4818" priority="780" operator="equal">
      <formula>"GREEN"</formula>
    </cfRule>
  </conditionalFormatting>
  <conditionalFormatting sqref="H11">
    <cfRule type="cellIs" dxfId="4817" priority="781" operator="equal">
      <formula>"AMBER"</formula>
    </cfRule>
  </conditionalFormatting>
  <conditionalFormatting sqref="H11">
    <cfRule type="cellIs" dxfId="4816" priority="782" operator="equal">
      <formula>"RED"</formula>
    </cfRule>
  </conditionalFormatting>
  <conditionalFormatting sqref="H11">
    <cfRule type="cellIs" dxfId="4815" priority="783" operator="equal">
      <formula>"GREEN"</formula>
    </cfRule>
  </conditionalFormatting>
  <conditionalFormatting sqref="I10">
    <cfRule type="cellIs" dxfId="4814" priority="784" operator="equal">
      <formula>"AMBER"</formula>
    </cfRule>
  </conditionalFormatting>
  <conditionalFormatting sqref="I10">
    <cfRule type="cellIs" dxfId="4813" priority="785" operator="equal">
      <formula>"RED"</formula>
    </cfRule>
  </conditionalFormatting>
  <conditionalFormatting sqref="I10">
    <cfRule type="cellIs" dxfId="4812" priority="786" operator="equal">
      <formula>"GREEN"</formula>
    </cfRule>
  </conditionalFormatting>
  <conditionalFormatting sqref="I11">
    <cfRule type="cellIs" dxfId="4811" priority="787" operator="equal">
      <formula>"AMBER"</formula>
    </cfRule>
  </conditionalFormatting>
  <conditionalFormatting sqref="I11">
    <cfRule type="cellIs" dxfId="4810" priority="788" operator="equal">
      <formula>"RED"</formula>
    </cfRule>
  </conditionalFormatting>
  <conditionalFormatting sqref="I11">
    <cfRule type="cellIs" dxfId="4809" priority="789" operator="equal">
      <formula>"GREEN"</formula>
    </cfRule>
  </conditionalFormatting>
  <conditionalFormatting sqref="B10">
    <cfRule type="cellIs" dxfId="4808" priority="790" operator="equal">
      <formula>"AMBER"</formula>
    </cfRule>
  </conditionalFormatting>
  <conditionalFormatting sqref="B10">
    <cfRule type="cellIs" dxfId="4807" priority="791" operator="equal">
      <formula>"RED"</formula>
    </cfRule>
  </conditionalFormatting>
  <conditionalFormatting sqref="B10">
    <cfRule type="cellIs" dxfId="4806" priority="792" operator="equal">
      <formula>"GREEN"</formula>
    </cfRule>
  </conditionalFormatting>
  <conditionalFormatting sqref="B11">
    <cfRule type="cellIs" dxfId="4805" priority="793" operator="equal">
      <formula>"AMBER"</formula>
    </cfRule>
  </conditionalFormatting>
  <conditionalFormatting sqref="B11">
    <cfRule type="cellIs" dxfId="4804" priority="794" operator="equal">
      <formula>"RED"</formula>
    </cfRule>
  </conditionalFormatting>
  <conditionalFormatting sqref="B11">
    <cfRule type="cellIs" dxfId="4803" priority="795"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D23" sqref="D23"/>
    </sheetView>
  </sheetViews>
  <sheetFormatPr defaultColWidth="11.42578125" defaultRowHeight="12.75"/>
  <cols>
    <col min="1" max="1" width="14" style="4" customWidth="1"/>
    <col min="3" max="3" width="36.85546875" customWidth="1"/>
    <col min="4" max="4" width="43.140625" customWidth="1"/>
    <col min="5" max="5" width="21.28515625" customWidth="1"/>
    <col min="6" max="6" width="3.42578125" style="5" customWidth="1"/>
    <col min="7" max="7" width="0" hidden="1" customWidth="1"/>
  </cols>
  <sheetData>
    <row r="1" spans="1:15" s="4" customFormat="1">
      <c r="A1" s="60" t="s">
        <v>0</v>
      </c>
      <c r="B1" s="38" t="str">
        <f>OVERALLLIGHT</f>
        <v>RED</v>
      </c>
      <c r="F1" s="65"/>
    </row>
    <row r="2" spans="1:15" s="4" customFormat="1">
      <c r="A2" s="61" t="s">
        <v>1</v>
      </c>
      <c r="B2" s="39" t="str">
        <f>MILESTONELIGHT</f>
        <v>AMBER</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GREEN</v>
      </c>
      <c r="D8" s="16"/>
      <c r="F8" s="65"/>
    </row>
    <row r="9" spans="1:15" s="4" customFormat="1" ht="15" customHeight="1">
      <c r="A9" s="61" t="s">
        <v>8</v>
      </c>
      <c r="B9" s="41" t="str">
        <f>FINANCELIGHT</f>
        <v>RED</v>
      </c>
      <c r="D9" s="16"/>
      <c r="F9" s="65"/>
    </row>
    <row r="10" spans="1:15" s="5" customFormat="1">
      <c r="A10" s="72"/>
      <c r="B10" s="132"/>
      <c r="N10" s="10"/>
    </row>
    <row r="11" spans="1:15" s="5" customFormat="1" ht="17.25" customHeight="1">
      <c r="A11" s="72"/>
      <c r="B11" s="130" t="str">
        <f>ProjNo</f>
        <v>RT029</v>
      </c>
      <c r="C11" s="131" t="str">
        <f>ProjName</f>
        <v>Cloud Based Bioinformatics Tools</v>
      </c>
      <c r="N11" s="10"/>
    </row>
    <row r="12" spans="1:15" s="5" customFormat="1" ht="17.25" customHeight="1">
      <c r="A12" s="72"/>
      <c r="B12" s="128" t="s">
        <v>47</v>
      </c>
      <c r="C12" s="133" t="str">
        <f>ReportFrom</f>
        <v>28-Jul-12</v>
      </c>
      <c r="D12" s="125"/>
      <c r="N12" s="10"/>
    </row>
    <row r="13" spans="1:15" s="5" customFormat="1" ht="17.25" customHeight="1">
      <c r="A13" s="72"/>
      <c r="B13" s="129" t="s">
        <v>48</v>
      </c>
      <c r="C13" s="134" t="str">
        <f>LastDateReport</f>
        <v>31-Aug-12</v>
      </c>
      <c r="D13" s="125"/>
      <c r="N13" s="10"/>
    </row>
    <row r="14" spans="1:15" s="5" customFormat="1" ht="6" customHeight="1">
      <c r="A14" s="72"/>
      <c r="B14" s="126"/>
      <c r="C14" s="127"/>
      <c r="D14" s="125"/>
      <c r="N14" s="10"/>
    </row>
    <row r="15" spans="1:15" ht="19.5" customHeight="1">
      <c r="A15" s="65"/>
      <c r="B15" s="12" t="s">
        <v>125</v>
      </c>
      <c r="C15" s="30"/>
      <c r="D15" s="30" t="s">
        <v>50</v>
      </c>
      <c r="E15" s="30" t="str">
        <f>RISKLIGHT</f>
        <v>GREEN</v>
      </c>
      <c r="F15" s="90"/>
      <c r="G15" s="4"/>
      <c r="H15" s="4"/>
      <c r="I15" s="4"/>
      <c r="J15" s="4"/>
      <c r="K15" s="4"/>
      <c r="L15" s="4"/>
      <c r="M15" s="4"/>
      <c r="N15" s="4"/>
      <c r="O15" s="4"/>
    </row>
    <row r="16" spans="1:15" ht="17.25" customHeight="1">
      <c r="A16" s="5"/>
      <c r="B16" s="370" t="s">
        <v>126</v>
      </c>
      <c r="C16" s="370"/>
      <c r="D16" s="370"/>
      <c r="E16" s="370"/>
      <c r="F16" s="91"/>
      <c r="G16" s="4"/>
      <c r="H16" s="4"/>
      <c r="I16" s="4"/>
      <c r="J16" s="4"/>
      <c r="K16" s="4"/>
      <c r="L16" s="4"/>
      <c r="M16" s="4"/>
      <c r="N16" s="4"/>
      <c r="O16" s="4"/>
    </row>
    <row r="17" spans="1:15" ht="18" customHeight="1">
      <c r="B17" s="371"/>
      <c r="C17" s="371"/>
      <c r="D17" s="371"/>
      <c r="E17" s="371"/>
      <c r="F17" s="92"/>
      <c r="G17" s="4"/>
      <c r="H17" s="4"/>
      <c r="I17" s="4"/>
      <c r="J17" s="4"/>
      <c r="K17" s="4"/>
      <c r="L17" s="4"/>
      <c r="M17" s="4"/>
      <c r="N17" s="4"/>
      <c r="O17" s="4"/>
    </row>
    <row r="18" spans="1:15" ht="24.75" customHeight="1">
      <c r="B18" s="43" t="s">
        <v>127</v>
      </c>
      <c r="C18" s="44" t="s">
        <v>128</v>
      </c>
      <c r="D18" s="44" t="s">
        <v>129</v>
      </c>
      <c r="E18" s="45" t="s">
        <v>130</v>
      </c>
      <c r="F18" s="77"/>
      <c r="G18" s="4"/>
      <c r="H18" s="4"/>
      <c r="I18" s="4"/>
      <c r="J18" s="4"/>
      <c r="K18" s="4"/>
      <c r="L18" s="4"/>
      <c r="M18" s="4"/>
      <c r="N18" s="4"/>
      <c r="O18" s="4"/>
    </row>
    <row r="19" spans="1:15" ht="27.95" customHeight="1">
      <c r="A19" s="21" t="s">
        <v>52</v>
      </c>
      <c r="B19" s="305" t="s">
        <v>131</v>
      </c>
      <c r="C19" s="306" t="s">
        <v>132</v>
      </c>
      <c r="D19" s="307" t="s">
        <v>133</v>
      </c>
      <c r="E19" s="303" t="s">
        <v>134</v>
      </c>
      <c r="F19" s="93"/>
      <c r="G19" s="48" t="str">
        <f>IF(C19&gt;0,"","ENTER RISK 1")</f>
        <v/>
      </c>
      <c r="H19" s="4"/>
      <c r="I19" s="4"/>
      <c r="J19" s="4"/>
      <c r="K19" s="4"/>
      <c r="L19" s="4"/>
      <c r="M19" s="4"/>
      <c r="N19" s="4"/>
      <c r="O19" s="4"/>
    </row>
    <row r="20" spans="1:15" ht="27.95" customHeight="1">
      <c r="B20" s="305">
        <v>1</v>
      </c>
      <c r="C20" s="306" t="s">
        <v>135</v>
      </c>
      <c r="D20" s="307" t="s">
        <v>136</v>
      </c>
      <c r="E20" s="303" t="s">
        <v>137</v>
      </c>
      <c r="F20" s="93"/>
      <c r="G20" s="48" t="str">
        <f>IF(C20&gt;0,"","ENTER RISK 2")</f>
        <v/>
      </c>
      <c r="H20" s="4"/>
      <c r="I20" s="4"/>
      <c r="J20" s="4"/>
      <c r="K20" s="4"/>
      <c r="L20" s="4"/>
      <c r="M20" s="4"/>
      <c r="N20" s="4"/>
      <c r="O20" s="4"/>
    </row>
    <row r="21" spans="1:15" ht="27.95" customHeight="1">
      <c r="B21" s="305">
        <v>2</v>
      </c>
      <c r="C21" s="306" t="s">
        <v>138</v>
      </c>
      <c r="D21" s="307" t="s">
        <v>139</v>
      </c>
      <c r="E21" s="303" t="s">
        <v>137</v>
      </c>
      <c r="F21" s="93"/>
      <c r="G21" s="48" t="str">
        <f>IF(C21&gt;0,"","ENTER RISK 3")</f>
        <v/>
      </c>
      <c r="H21" s="4"/>
      <c r="I21" s="4"/>
      <c r="J21" s="4"/>
      <c r="K21" s="4"/>
      <c r="L21" s="4"/>
      <c r="M21" s="4"/>
      <c r="N21" s="4"/>
      <c r="O21" s="4"/>
    </row>
    <row r="22" spans="1:15" ht="27.95" customHeight="1">
      <c r="B22" s="305">
        <v>3</v>
      </c>
      <c r="C22" s="306" t="s">
        <v>140</v>
      </c>
      <c r="D22" s="382" t="s">
        <v>334</v>
      </c>
      <c r="E22" s="303" t="s">
        <v>134</v>
      </c>
      <c r="F22" s="93"/>
      <c r="G22" s="48" t="str">
        <f>IF(C22&gt;0,"","ENTER RISK 4")</f>
        <v/>
      </c>
      <c r="H22" s="4"/>
      <c r="I22" s="4"/>
      <c r="J22" s="4"/>
      <c r="K22" s="4"/>
      <c r="L22" s="4"/>
      <c r="M22" s="4"/>
      <c r="N22" s="4"/>
      <c r="O22" s="4"/>
    </row>
    <row r="23" spans="1:15" ht="27.95" customHeight="1">
      <c r="B23" s="308">
        <v>4</v>
      </c>
      <c r="C23" s="309" t="s">
        <v>141</v>
      </c>
      <c r="D23" s="310" t="s">
        <v>142</v>
      </c>
      <c r="E23" s="304" t="s">
        <v>134</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368" t="s">
        <v>32</v>
      </c>
      <c r="C25" s="368"/>
      <c r="D25" s="368"/>
      <c r="E25" s="368"/>
      <c r="F25" s="65"/>
      <c r="G25" t="str">
        <f>IF(COUNTIF(G19:G23,"ENTER*")&gt;0,"RED","GREEN")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4802" priority="1" operator="equal">
      <formula>"AMBER"</formula>
    </cfRule>
  </conditionalFormatting>
  <conditionalFormatting sqref="B1">
    <cfRule type="cellIs" dxfId="4801" priority="2" operator="equal">
      <formula>"RED"</formula>
    </cfRule>
  </conditionalFormatting>
  <conditionalFormatting sqref="B1">
    <cfRule type="cellIs" dxfId="4800" priority="3" operator="equal">
      <formula>"GREEN"</formula>
    </cfRule>
  </conditionalFormatting>
  <conditionalFormatting sqref="B15">
    <cfRule type="cellIs" dxfId="4799" priority="4" operator="equal">
      <formula>"AMBER"</formula>
    </cfRule>
  </conditionalFormatting>
  <conditionalFormatting sqref="B15">
    <cfRule type="cellIs" dxfId="4798" priority="5" operator="equal">
      <formula>"RED"</formula>
    </cfRule>
  </conditionalFormatting>
  <conditionalFormatting sqref="B15">
    <cfRule type="cellIs" dxfId="4797" priority="6" operator="equal">
      <formula>"GREEN"</formula>
    </cfRule>
  </conditionalFormatting>
  <conditionalFormatting sqref="B16">
    <cfRule type="cellIs" dxfId="4796" priority="7" operator="equal">
      <formula>"AMBER"</formula>
    </cfRule>
  </conditionalFormatting>
  <conditionalFormatting sqref="B16">
    <cfRule type="cellIs" dxfId="4795" priority="8" operator="equal">
      <formula>"RED"</formula>
    </cfRule>
  </conditionalFormatting>
  <conditionalFormatting sqref="B16">
    <cfRule type="cellIs" dxfId="4794" priority="9" operator="equal">
      <formula>"GREEN"</formula>
    </cfRule>
  </conditionalFormatting>
  <conditionalFormatting sqref="B17">
    <cfRule type="cellIs" dxfId="4793" priority="10" operator="equal">
      <formula>"AMBER"</formula>
    </cfRule>
  </conditionalFormatting>
  <conditionalFormatting sqref="B17">
    <cfRule type="cellIs" dxfId="4792" priority="11" operator="equal">
      <formula>"RED"</formula>
    </cfRule>
  </conditionalFormatting>
  <conditionalFormatting sqref="B17">
    <cfRule type="cellIs" dxfId="4791" priority="12" operator="equal">
      <formula>"GREEN"</formula>
    </cfRule>
  </conditionalFormatting>
  <conditionalFormatting sqref="B18">
    <cfRule type="cellIs" dxfId="4790" priority="13" operator="equal">
      <formula>"AMBER"</formula>
    </cfRule>
  </conditionalFormatting>
  <conditionalFormatting sqref="B18">
    <cfRule type="cellIs" dxfId="4789" priority="14" operator="equal">
      <formula>"RED"</formula>
    </cfRule>
  </conditionalFormatting>
  <conditionalFormatting sqref="B18">
    <cfRule type="cellIs" dxfId="4788" priority="15" operator="equal">
      <formula>"GREEN"</formula>
    </cfRule>
  </conditionalFormatting>
  <conditionalFormatting sqref="B19">
    <cfRule type="cellIs" dxfId="4787" priority="16" operator="equal">
      <formula>"AMBER"</formula>
    </cfRule>
  </conditionalFormatting>
  <conditionalFormatting sqref="B19">
    <cfRule type="cellIs" dxfId="4786" priority="17" operator="equal">
      <formula>"RED"</formula>
    </cfRule>
  </conditionalFormatting>
  <conditionalFormatting sqref="B19">
    <cfRule type="cellIs" dxfId="4785" priority="18" operator="equal">
      <formula>"GREEN"</formula>
    </cfRule>
  </conditionalFormatting>
  <conditionalFormatting sqref="B20">
    <cfRule type="cellIs" dxfId="4784" priority="19" operator="equal">
      <formula>"AMBER"</formula>
    </cfRule>
  </conditionalFormatting>
  <conditionalFormatting sqref="B20">
    <cfRule type="cellIs" dxfId="4783" priority="20" operator="equal">
      <formula>"RED"</formula>
    </cfRule>
  </conditionalFormatting>
  <conditionalFormatting sqref="B20">
    <cfRule type="cellIs" dxfId="4782" priority="21" operator="equal">
      <formula>"GREEN"</formula>
    </cfRule>
  </conditionalFormatting>
  <conditionalFormatting sqref="B21">
    <cfRule type="cellIs" dxfId="4781" priority="22" operator="equal">
      <formula>"AMBER"</formula>
    </cfRule>
  </conditionalFormatting>
  <conditionalFormatting sqref="B21">
    <cfRule type="cellIs" dxfId="4780" priority="23" operator="equal">
      <formula>"RED"</formula>
    </cfRule>
  </conditionalFormatting>
  <conditionalFormatting sqref="B21">
    <cfRule type="cellIs" dxfId="4779" priority="24" operator="equal">
      <formula>"GREEN"</formula>
    </cfRule>
  </conditionalFormatting>
  <conditionalFormatting sqref="B22">
    <cfRule type="cellIs" dxfId="4778" priority="25" operator="equal">
      <formula>"AMBER"</formula>
    </cfRule>
  </conditionalFormatting>
  <conditionalFormatting sqref="B22">
    <cfRule type="cellIs" dxfId="4777" priority="26" operator="equal">
      <formula>"RED"</formula>
    </cfRule>
  </conditionalFormatting>
  <conditionalFormatting sqref="B22">
    <cfRule type="cellIs" dxfId="4776" priority="27" operator="equal">
      <formula>"GREEN"</formula>
    </cfRule>
  </conditionalFormatting>
  <conditionalFormatting sqref="B23">
    <cfRule type="cellIs" dxfId="4775" priority="28" operator="equal">
      <formula>"AMBER"</formula>
    </cfRule>
  </conditionalFormatting>
  <conditionalFormatting sqref="B23">
    <cfRule type="cellIs" dxfId="4774" priority="29" operator="equal">
      <formula>"RED"</formula>
    </cfRule>
  </conditionalFormatting>
  <conditionalFormatting sqref="B23">
    <cfRule type="cellIs" dxfId="4773" priority="30" operator="equal">
      <formula>"GREEN"</formula>
    </cfRule>
  </conditionalFormatting>
  <conditionalFormatting sqref="B24">
    <cfRule type="cellIs" dxfId="4772" priority="31" operator="equal">
      <formula>"AMBER"</formula>
    </cfRule>
  </conditionalFormatting>
  <conditionalFormatting sqref="B24">
    <cfRule type="cellIs" dxfId="4771" priority="32" operator="equal">
      <formula>"RED"</formula>
    </cfRule>
  </conditionalFormatting>
  <conditionalFormatting sqref="B24">
    <cfRule type="cellIs" dxfId="4770" priority="33" operator="equal">
      <formula>"GREEN"</formula>
    </cfRule>
  </conditionalFormatting>
  <conditionalFormatting sqref="C15">
    <cfRule type="cellIs" dxfId="4769" priority="34" operator="equal">
      <formula>"AMBER"</formula>
    </cfRule>
  </conditionalFormatting>
  <conditionalFormatting sqref="C15">
    <cfRule type="cellIs" dxfId="4768" priority="35" operator="equal">
      <formula>"RED"</formula>
    </cfRule>
  </conditionalFormatting>
  <conditionalFormatting sqref="C15">
    <cfRule type="cellIs" dxfId="4767" priority="36" operator="equal">
      <formula>"GREEN"</formula>
    </cfRule>
  </conditionalFormatting>
  <conditionalFormatting sqref="C16">
    <cfRule type="cellIs" dxfId="4766" priority="37" operator="equal">
      <formula>"AMBER"</formula>
    </cfRule>
  </conditionalFormatting>
  <conditionalFormatting sqref="C16">
    <cfRule type="cellIs" dxfId="4765" priority="38" operator="equal">
      <formula>"RED"</formula>
    </cfRule>
  </conditionalFormatting>
  <conditionalFormatting sqref="C16">
    <cfRule type="cellIs" dxfId="4764" priority="39" operator="equal">
      <formula>"GREEN"</formula>
    </cfRule>
  </conditionalFormatting>
  <conditionalFormatting sqref="C17">
    <cfRule type="cellIs" dxfId="4763" priority="40" operator="equal">
      <formula>"AMBER"</formula>
    </cfRule>
  </conditionalFormatting>
  <conditionalFormatting sqref="C17">
    <cfRule type="cellIs" dxfId="4762" priority="41" operator="equal">
      <formula>"RED"</formula>
    </cfRule>
  </conditionalFormatting>
  <conditionalFormatting sqref="C17">
    <cfRule type="cellIs" dxfId="4761" priority="42" operator="equal">
      <formula>"GREEN"</formula>
    </cfRule>
  </conditionalFormatting>
  <conditionalFormatting sqref="C18">
    <cfRule type="cellIs" dxfId="4760" priority="43" operator="equal">
      <formula>"AMBER"</formula>
    </cfRule>
  </conditionalFormatting>
  <conditionalFormatting sqref="C18">
    <cfRule type="cellIs" dxfId="4759" priority="44" operator="equal">
      <formula>"RED"</formula>
    </cfRule>
  </conditionalFormatting>
  <conditionalFormatting sqref="C18">
    <cfRule type="cellIs" dxfId="4758" priority="45" operator="equal">
      <formula>"GREEN"</formula>
    </cfRule>
  </conditionalFormatting>
  <conditionalFormatting sqref="C19">
    <cfRule type="cellIs" dxfId="4757" priority="46" operator="equal">
      <formula>"AMBER"</formula>
    </cfRule>
  </conditionalFormatting>
  <conditionalFormatting sqref="C19">
    <cfRule type="cellIs" dxfId="4756" priority="47" operator="equal">
      <formula>"RED"</formula>
    </cfRule>
  </conditionalFormatting>
  <conditionalFormatting sqref="C19">
    <cfRule type="cellIs" dxfId="4755" priority="48" operator="equal">
      <formula>"GREEN"</formula>
    </cfRule>
  </conditionalFormatting>
  <conditionalFormatting sqref="C20">
    <cfRule type="cellIs" dxfId="4754" priority="49" operator="equal">
      <formula>"AMBER"</formula>
    </cfRule>
  </conditionalFormatting>
  <conditionalFormatting sqref="C20">
    <cfRule type="cellIs" dxfId="4753" priority="50" operator="equal">
      <formula>"RED"</formula>
    </cfRule>
  </conditionalFormatting>
  <conditionalFormatting sqref="C20">
    <cfRule type="cellIs" dxfId="4752" priority="51" operator="equal">
      <formula>"GREEN"</formula>
    </cfRule>
  </conditionalFormatting>
  <conditionalFormatting sqref="C21">
    <cfRule type="cellIs" dxfId="4751" priority="52" operator="equal">
      <formula>"AMBER"</formula>
    </cfRule>
  </conditionalFormatting>
  <conditionalFormatting sqref="C21">
    <cfRule type="cellIs" dxfId="4750" priority="53" operator="equal">
      <formula>"RED"</formula>
    </cfRule>
  </conditionalFormatting>
  <conditionalFormatting sqref="C21">
    <cfRule type="cellIs" dxfId="4749" priority="54" operator="equal">
      <formula>"GREEN"</formula>
    </cfRule>
  </conditionalFormatting>
  <conditionalFormatting sqref="C22">
    <cfRule type="cellIs" dxfId="4748" priority="55" operator="equal">
      <formula>"AMBER"</formula>
    </cfRule>
  </conditionalFormatting>
  <conditionalFormatting sqref="C22">
    <cfRule type="cellIs" dxfId="4747" priority="56" operator="equal">
      <formula>"RED"</formula>
    </cfRule>
  </conditionalFormatting>
  <conditionalFormatting sqref="C22">
    <cfRule type="cellIs" dxfId="4746" priority="57" operator="equal">
      <formula>"GREEN"</formula>
    </cfRule>
  </conditionalFormatting>
  <conditionalFormatting sqref="C23">
    <cfRule type="cellIs" dxfId="4745" priority="58" operator="equal">
      <formula>"AMBER"</formula>
    </cfRule>
  </conditionalFormatting>
  <conditionalFormatting sqref="C23">
    <cfRule type="cellIs" dxfId="4744" priority="59" operator="equal">
      <formula>"RED"</formula>
    </cfRule>
  </conditionalFormatting>
  <conditionalFormatting sqref="C23">
    <cfRule type="cellIs" dxfId="4743" priority="60" operator="equal">
      <formula>"GREEN"</formula>
    </cfRule>
  </conditionalFormatting>
  <conditionalFormatting sqref="C24">
    <cfRule type="cellIs" dxfId="4742" priority="61" operator="equal">
      <formula>"AMBER"</formula>
    </cfRule>
  </conditionalFormatting>
  <conditionalFormatting sqref="C24">
    <cfRule type="cellIs" dxfId="4741" priority="62" operator="equal">
      <formula>"RED"</formula>
    </cfRule>
  </conditionalFormatting>
  <conditionalFormatting sqref="C24">
    <cfRule type="cellIs" dxfId="4740" priority="63" operator="equal">
      <formula>"GREEN"</formula>
    </cfRule>
  </conditionalFormatting>
  <conditionalFormatting sqref="D15">
    <cfRule type="cellIs" dxfId="4739" priority="64" operator="equal">
      <formula>"AMBER"</formula>
    </cfRule>
  </conditionalFormatting>
  <conditionalFormatting sqref="D15">
    <cfRule type="cellIs" dxfId="4738" priority="65" operator="equal">
      <formula>"RED"</formula>
    </cfRule>
  </conditionalFormatting>
  <conditionalFormatting sqref="D15">
    <cfRule type="cellIs" dxfId="4737" priority="66" operator="equal">
      <formula>"GREEN"</formula>
    </cfRule>
  </conditionalFormatting>
  <conditionalFormatting sqref="D16">
    <cfRule type="cellIs" dxfId="4736" priority="67" operator="equal">
      <formula>"AMBER"</formula>
    </cfRule>
  </conditionalFormatting>
  <conditionalFormatting sqref="D16">
    <cfRule type="cellIs" dxfId="4735" priority="68" operator="equal">
      <formula>"RED"</formula>
    </cfRule>
  </conditionalFormatting>
  <conditionalFormatting sqref="D16">
    <cfRule type="cellIs" dxfId="4734" priority="69" operator="equal">
      <formula>"GREEN"</formula>
    </cfRule>
  </conditionalFormatting>
  <conditionalFormatting sqref="D17">
    <cfRule type="cellIs" dxfId="4733" priority="70" operator="equal">
      <formula>"AMBER"</formula>
    </cfRule>
  </conditionalFormatting>
  <conditionalFormatting sqref="D17">
    <cfRule type="cellIs" dxfId="4732" priority="71" operator="equal">
      <formula>"RED"</formula>
    </cfRule>
  </conditionalFormatting>
  <conditionalFormatting sqref="D17">
    <cfRule type="cellIs" dxfId="4731" priority="72" operator="equal">
      <formula>"GREEN"</formula>
    </cfRule>
  </conditionalFormatting>
  <conditionalFormatting sqref="D18">
    <cfRule type="cellIs" dxfId="4730" priority="73" operator="equal">
      <formula>"AMBER"</formula>
    </cfRule>
  </conditionalFormatting>
  <conditionalFormatting sqref="D18">
    <cfRule type="cellIs" dxfId="4729" priority="74" operator="equal">
      <formula>"RED"</formula>
    </cfRule>
  </conditionalFormatting>
  <conditionalFormatting sqref="D18">
    <cfRule type="cellIs" dxfId="4728" priority="75" operator="equal">
      <formula>"GREEN"</formula>
    </cfRule>
  </conditionalFormatting>
  <conditionalFormatting sqref="D19">
    <cfRule type="cellIs" dxfId="4727" priority="76" operator="equal">
      <formula>"AMBER"</formula>
    </cfRule>
  </conditionalFormatting>
  <conditionalFormatting sqref="D19">
    <cfRule type="cellIs" dxfId="4726" priority="77" operator="equal">
      <formula>"RED"</formula>
    </cfRule>
  </conditionalFormatting>
  <conditionalFormatting sqref="D19">
    <cfRule type="cellIs" dxfId="4725" priority="78" operator="equal">
      <formula>"GREEN"</formula>
    </cfRule>
  </conditionalFormatting>
  <conditionalFormatting sqref="D20">
    <cfRule type="cellIs" dxfId="4724" priority="79" operator="equal">
      <formula>"AMBER"</formula>
    </cfRule>
  </conditionalFormatting>
  <conditionalFormatting sqref="D20">
    <cfRule type="cellIs" dxfId="4723" priority="80" operator="equal">
      <formula>"RED"</formula>
    </cfRule>
  </conditionalFormatting>
  <conditionalFormatting sqref="D20">
    <cfRule type="cellIs" dxfId="4722" priority="81" operator="equal">
      <formula>"GREEN"</formula>
    </cfRule>
  </conditionalFormatting>
  <conditionalFormatting sqref="D21">
    <cfRule type="cellIs" dxfId="4721" priority="82" operator="equal">
      <formula>"AMBER"</formula>
    </cfRule>
  </conditionalFormatting>
  <conditionalFormatting sqref="D21">
    <cfRule type="cellIs" dxfId="4720" priority="83" operator="equal">
      <formula>"RED"</formula>
    </cfRule>
  </conditionalFormatting>
  <conditionalFormatting sqref="D21">
    <cfRule type="cellIs" dxfId="4719" priority="84" operator="equal">
      <formula>"GREEN"</formula>
    </cfRule>
  </conditionalFormatting>
  <conditionalFormatting sqref="D22">
    <cfRule type="cellIs" dxfId="4718" priority="85" operator="equal">
      <formula>"AMBER"</formula>
    </cfRule>
  </conditionalFormatting>
  <conditionalFormatting sqref="D22">
    <cfRule type="cellIs" dxfId="4717" priority="86" operator="equal">
      <formula>"RED"</formula>
    </cfRule>
  </conditionalFormatting>
  <conditionalFormatting sqref="D22">
    <cfRule type="cellIs" dxfId="4716" priority="87" operator="equal">
      <formula>"GREEN"</formula>
    </cfRule>
  </conditionalFormatting>
  <conditionalFormatting sqref="D23">
    <cfRule type="cellIs" dxfId="4715" priority="88" operator="equal">
      <formula>"AMBER"</formula>
    </cfRule>
  </conditionalFormatting>
  <conditionalFormatting sqref="D23">
    <cfRule type="cellIs" dxfId="4714" priority="89" operator="equal">
      <formula>"RED"</formula>
    </cfRule>
  </conditionalFormatting>
  <conditionalFormatting sqref="D23">
    <cfRule type="cellIs" dxfId="4713" priority="90" operator="equal">
      <formula>"GREEN"</formula>
    </cfRule>
  </conditionalFormatting>
  <conditionalFormatting sqref="D24">
    <cfRule type="cellIs" dxfId="4712" priority="91" operator="equal">
      <formula>"AMBER"</formula>
    </cfRule>
  </conditionalFormatting>
  <conditionalFormatting sqref="D24">
    <cfRule type="cellIs" dxfId="4711" priority="92" operator="equal">
      <formula>"RED"</formula>
    </cfRule>
  </conditionalFormatting>
  <conditionalFormatting sqref="D24">
    <cfRule type="cellIs" dxfId="4710" priority="93" operator="equal">
      <formula>"GREEN"</formula>
    </cfRule>
  </conditionalFormatting>
  <conditionalFormatting sqref="E15">
    <cfRule type="cellIs" dxfId="4709" priority="94" operator="equal">
      <formula>"AMBER"</formula>
    </cfRule>
  </conditionalFormatting>
  <conditionalFormatting sqref="E15">
    <cfRule type="cellIs" dxfId="4708" priority="95" operator="equal">
      <formula>"RED"</formula>
    </cfRule>
  </conditionalFormatting>
  <conditionalFormatting sqref="E15">
    <cfRule type="cellIs" dxfId="4707" priority="96" operator="equal">
      <formula>"GREEN"</formula>
    </cfRule>
  </conditionalFormatting>
  <conditionalFormatting sqref="E16">
    <cfRule type="cellIs" dxfId="4706" priority="97" operator="equal">
      <formula>"AMBER"</formula>
    </cfRule>
  </conditionalFormatting>
  <conditionalFormatting sqref="E16">
    <cfRule type="cellIs" dxfId="4705" priority="98" operator="equal">
      <formula>"RED"</formula>
    </cfRule>
  </conditionalFormatting>
  <conditionalFormatting sqref="E16">
    <cfRule type="cellIs" dxfId="4704" priority="99" operator="equal">
      <formula>"GREEN"</formula>
    </cfRule>
  </conditionalFormatting>
  <conditionalFormatting sqref="E17">
    <cfRule type="cellIs" dxfId="4703" priority="100" operator="equal">
      <formula>"AMBER"</formula>
    </cfRule>
  </conditionalFormatting>
  <conditionalFormatting sqref="E17">
    <cfRule type="cellIs" dxfId="4702" priority="101" operator="equal">
      <formula>"RED"</formula>
    </cfRule>
  </conditionalFormatting>
  <conditionalFormatting sqref="E17">
    <cfRule type="cellIs" dxfId="4701" priority="102" operator="equal">
      <formula>"GREEN"</formula>
    </cfRule>
  </conditionalFormatting>
  <conditionalFormatting sqref="E18">
    <cfRule type="cellIs" dxfId="4700" priority="103" operator="equal">
      <formula>"AMBER"</formula>
    </cfRule>
  </conditionalFormatting>
  <conditionalFormatting sqref="E18">
    <cfRule type="cellIs" dxfId="4699" priority="104" operator="equal">
      <formula>"RED"</formula>
    </cfRule>
  </conditionalFormatting>
  <conditionalFormatting sqref="E18">
    <cfRule type="cellIs" dxfId="4698" priority="105" operator="equal">
      <formula>"GREEN"</formula>
    </cfRule>
  </conditionalFormatting>
  <conditionalFormatting sqref="E19">
    <cfRule type="cellIs" dxfId="4697" priority="106" operator="equal">
      <formula>"AMBER"</formula>
    </cfRule>
  </conditionalFormatting>
  <conditionalFormatting sqref="E19">
    <cfRule type="cellIs" dxfId="4696" priority="107" operator="equal">
      <formula>"RED"</formula>
    </cfRule>
  </conditionalFormatting>
  <conditionalFormatting sqref="E19">
    <cfRule type="cellIs" dxfId="4695" priority="108" operator="equal">
      <formula>"GREEN"</formula>
    </cfRule>
  </conditionalFormatting>
  <conditionalFormatting sqref="E20">
    <cfRule type="cellIs" dxfId="4694" priority="109" operator="equal">
      <formula>"AMBER"</formula>
    </cfRule>
  </conditionalFormatting>
  <conditionalFormatting sqref="E20">
    <cfRule type="cellIs" dxfId="4693" priority="110" operator="equal">
      <formula>"RED"</formula>
    </cfRule>
  </conditionalFormatting>
  <conditionalFormatting sqref="E20">
    <cfRule type="cellIs" dxfId="4692" priority="111" operator="equal">
      <formula>"GREEN"</formula>
    </cfRule>
  </conditionalFormatting>
  <conditionalFormatting sqref="E21">
    <cfRule type="cellIs" dxfId="4691" priority="112" operator="equal">
      <formula>"AMBER"</formula>
    </cfRule>
  </conditionalFormatting>
  <conditionalFormatting sqref="E21">
    <cfRule type="cellIs" dxfId="4690" priority="113" operator="equal">
      <formula>"RED"</formula>
    </cfRule>
  </conditionalFormatting>
  <conditionalFormatting sqref="E21">
    <cfRule type="cellIs" dxfId="4689" priority="114" operator="equal">
      <formula>"GREEN"</formula>
    </cfRule>
  </conditionalFormatting>
  <conditionalFormatting sqref="E22">
    <cfRule type="cellIs" dxfId="4688" priority="115" operator="equal">
      <formula>"AMBER"</formula>
    </cfRule>
  </conditionalFormatting>
  <conditionalFormatting sqref="E22">
    <cfRule type="cellIs" dxfId="4687" priority="116" operator="equal">
      <formula>"RED"</formula>
    </cfRule>
  </conditionalFormatting>
  <conditionalFormatting sqref="E22">
    <cfRule type="cellIs" dxfId="4686" priority="117" operator="equal">
      <formula>"GREEN"</formula>
    </cfRule>
  </conditionalFormatting>
  <conditionalFormatting sqref="E23">
    <cfRule type="cellIs" dxfId="4685" priority="118" operator="equal">
      <formula>"AMBER"</formula>
    </cfRule>
  </conditionalFormatting>
  <conditionalFormatting sqref="E23">
    <cfRule type="cellIs" dxfId="4684" priority="119" operator="equal">
      <formula>"RED"</formula>
    </cfRule>
  </conditionalFormatting>
  <conditionalFormatting sqref="E23">
    <cfRule type="cellIs" dxfId="4683" priority="120" operator="equal">
      <formula>"GREEN"</formula>
    </cfRule>
  </conditionalFormatting>
  <conditionalFormatting sqref="E24">
    <cfRule type="cellIs" dxfId="4682" priority="121" operator="equal">
      <formula>"AMBER"</formula>
    </cfRule>
  </conditionalFormatting>
  <conditionalFormatting sqref="E24">
    <cfRule type="cellIs" dxfId="4681" priority="122" operator="equal">
      <formula>"RED"</formula>
    </cfRule>
  </conditionalFormatting>
  <conditionalFormatting sqref="E24">
    <cfRule type="cellIs" dxfId="4680" priority="123" operator="equal">
      <formula>"GREEN"</formula>
    </cfRule>
  </conditionalFormatting>
  <conditionalFormatting sqref="F15">
    <cfRule type="cellIs" dxfId="4679" priority="124" operator="equal">
      <formula>"AMBER"</formula>
    </cfRule>
  </conditionalFormatting>
  <conditionalFormatting sqref="F15">
    <cfRule type="cellIs" dxfId="4678" priority="125" operator="equal">
      <formula>"RED"</formula>
    </cfRule>
  </conditionalFormatting>
  <conditionalFormatting sqref="F15">
    <cfRule type="cellIs" dxfId="4677" priority="126" operator="equal">
      <formula>"GREEN"</formula>
    </cfRule>
  </conditionalFormatting>
  <conditionalFormatting sqref="F16">
    <cfRule type="cellIs" dxfId="4676" priority="127" operator="equal">
      <formula>"AMBER"</formula>
    </cfRule>
  </conditionalFormatting>
  <conditionalFormatting sqref="F16">
    <cfRule type="cellIs" dxfId="4675" priority="128" operator="equal">
      <formula>"RED"</formula>
    </cfRule>
  </conditionalFormatting>
  <conditionalFormatting sqref="F16">
    <cfRule type="cellIs" dxfId="4674" priority="129" operator="equal">
      <formula>"GREEN"</formula>
    </cfRule>
  </conditionalFormatting>
  <conditionalFormatting sqref="F17">
    <cfRule type="cellIs" dxfId="4673" priority="130" operator="equal">
      <formula>"AMBER"</formula>
    </cfRule>
  </conditionalFormatting>
  <conditionalFormatting sqref="F17">
    <cfRule type="cellIs" dxfId="4672" priority="131" operator="equal">
      <formula>"RED"</formula>
    </cfRule>
  </conditionalFormatting>
  <conditionalFormatting sqref="F17">
    <cfRule type="cellIs" dxfId="4671" priority="132" operator="equal">
      <formula>"GREEN"</formula>
    </cfRule>
  </conditionalFormatting>
  <conditionalFormatting sqref="F18">
    <cfRule type="cellIs" dxfId="4670" priority="133" operator="equal">
      <formula>"AMBER"</formula>
    </cfRule>
  </conditionalFormatting>
  <conditionalFormatting sqref="F18">
    <cfRule type="cellIs" dxfId="4669" priority="134" operator="equal">
      <formula>"RED"</formula>
    </cfRule>
  </conditionalFormatting>
  <conditionalFormatting sqref="F18">
    <cfRule type="cellIs" dxfId="4668" priority="135" operator="equal">
      <formula>"GREEN"</formula>
    </cfRule>
  </conditionalFormatting>
  <conditionalFormatting sqref="F19">
    <cfRule type="cellIs" dxfId="4667" priority="136" operator="equal">
      <formula>"AMBER"</formula>
    </cfRule>
  </conditionalFormatting>
  <conditionalFormatting sqref="F19">
    <cfRule type="cellIs" dxfId="4666" priority="137" operator="equal">
      <formula>"RED"</formula>
    </cfRule>
  </conditionalFormatting>
  <conditionalFormatting sqref="F19">
    <cfRule type="cellIs" dxfId="4665" priority="138" operator="equal">
      <formula>"GREEN"</formula>
    </cfRule>
  </conditionalFormatting>
  <conditionalFormatting sqref="F20">
    <cfRule type="cellIs" dxfId="4664" priority="139" operator="equal">
      <formula>"AMBER"</formula>
    </cfRule>
  </conditionalFormatting>
  <conditionalFormatting sqref="F20">
    <cfRule type="cellIs" dxfId="4663" priority="140" operator="equal">
      <formula>"RED"</formula>
    </cfRule>
  </conditionalFormatting>
  <conditionalFormatting sqref="F20">
    <cfRule type="cellIs" dxfId="4662" priority="141" operator="equal">
      <formula>"GREEN"</formula>
    </cfRule>
  </conditionalFormatting>
  <conditionalFormatting sqref="F21">
    <cfRule type="cellIs" dxfId="4661" priority="142" operator="equal">
      <formula>"AMBER"</formula>
    </cfRule>
  </conditionalFormatting>
  <conditionalFormatting sqref="F21">
    <cfRule type="cellIs" dxfId="4660" priority="143" operator="equal">
      <formula>"RED"</formula>
    </cfRule>
  </conditionalFormatting>
  <conditionalFormatting sqref="F21">
    <cfRule type="cellIs" dxfId="4659" priority="144" operator="equal">
      <formula>"GREEN"</formula>
    </cfRule>
  </conditionalFormatting>
  <conditionalFormatting sqref="F22">
    <cfRule type="cellIs" dxfId="4658" priority="145" operator="equal">
      <formula>"AMBER"</formula>
    </cfRule>
  </conditionalFormatting>
  <conditionalFormatting sqref="F22">
    <cfRule type="cellIs" dxfId="4657" priority="146" operator="equal">
      <formula>"RED"</formula>
    </cfRule>
  </conditionalFormatting>
  <conditionalFormatting sqref="F22">
    <cfRule type="cellIs" dxfId="4656" priority="147" operator="equal">
      <formula>"GREEN"</formula>
    </cfRule>
  </conditionalFormatting>
  <conditionalFormatting sqref="F23">
    <cfRule type="cellIs" dxfId="4655" priority="148" operator="equal">
      <formula>"AMBER"</formula>
    </cfRule>
  </conditionalFormatting>
  <conditionalFormatting sqref="F23">
    <cfRule type="cellIs" dxfId="4654" priority="149" operator="equal">
      <formula>"RED"</formula>
    </cfRule>
  </conditionalFormatting>
  <conditionalFormatting sqref="F23">
    <cfRule type="cellIs" dxfId="4653" priority="150" operator="equal">
      <formula>"GREEN"</formula>
    </cfRule>
  </conditionalFormatting>
  <conditionalFormatting sqref="F24">
    <cfRule type="cellIs" dxfId="4652" priority="151" operator="equal">
      <formula>"AMBER"</formula>
    </cfRule>
  </conditionalFormatting>
  <conditionalFormatting sqref="F24">
    <cfRule type="cellIs" dxfId="4651" priority="152" operator="equal">
      <formula>"RED"</formula>
    </cfRule>
  </conditionalFormatting>
  <conditionalFormatting sqref="F24">
    <cfRule type="cellIs" dxfId="4650" priority="153" operator="equal">
      <formula>"GREEN"</formula>
    </cfRule>
  </conditionalFormatting>
  <conditionalFormatting sqref="G15">
    <cfRule type="cellIs" dxfId="4649" priority="154" operator="equal">
      <formula>"AMBER"</formula>
    </cfRule>
  </conditionalFormatting>
  <conditionalFormatting sqref="G15">
    <cfRule type="cellIs" dxfId="4648" priority="155" operator="equal">
      <formula>"RED"</formula>
    </cfRule>
  </conditionalFormatting>
  <conditionalFormatting sqref="G15">
    <cfRule type="cellIs" dxfId="4647" priority="156" operator="equal">
      <formula>"GREEN"</formula>
    </cfRule>
  </conditionalFormatting>
  <conditionalFormatting sqref="G16">
    <cfRule type="cellIs" dxfId="4646" priority="157" operator="equal">
      <formula>"AMBER"</formula>
    </cfRule>
  </conditionalFormatting>
  <conditionalFormatting sqref="G16">
    <cfRule type="cellIs" dxfId="4645" priority="158" operator="equal">
      <formula>"RED"</formula>
    </cfRule>
  </conditionalFormatting>
  <conditionalFormatting sqref="G16">
    <cfRule type="cellIs" dxfId="4644" priority="159" operator="equal">
      <formula>"GREEN"</formula>
    </cfRule>
  </conditionalFormatting>
  <conditionalFormatting sqref="G17">
    <cfRule type="cellIs" dxfId="4643" priority="160" operator="equal">
      <formula>"AMBER"</formula>
    </cfRule>
  </conditionalFormatting>
  <conditionalFormatting sqref="G17">
    <cfRule type="cellIs" dxfId="4642" priority="161" operator="equal">
      <formula>"RED"</formula>
    </cfRule>
  </conditionalFormatting>
  <conditionalFormatting sqref="G17">
    <cfRule type="cellIs" dxfId="4641" priority="162" operator="equal">
      <formula>"GREEN"</formula>
    </cfRule>
  </conditionalFormatting>
  <conditionalFormatting sqref="G18">
    <cfRule type="cellIs" dxfId="4640" priority="163" operator="equal">
      <formula>"AMBER"</formula>
    </cfRule>
  </conditionalFormatting>
  <conditionalFormatting sqref="G18">
    <cfRule type="cellIs" dxfId="4639" priority="164" operator="equal">
      <formula>"RED"</formula>
    </cfRule>
  </conditionalFormatting>
  <conditionalFormatting sqref="G18">
    <cfRule type="cellIs" dxfId="4638" priority="165" operator="equal">
      <formula>"GREEN"</formula>
    </cfRule>
  </conditionalFormatting>
  <conditionalFormatting sqref="G19">
    <cfRule type="cellIs" dxfId="4637" priority="166" operator="equal">
      <formula>"AMBER"</formula>
    </cfRule>
  </conditionalFormatting>
  <conditionalFormatting sqref="G19">
    <cfRule type="cellIs" dxfId="4636" priority="167" operator="equal">
      <formula>"RED"</formula>
    </cfRule>
  </conditionalFormatting>
  <conditionalFormatting sqref="G19">
    <cfRule type="cellIs" dxfId="4635" priority="168" operator="equal">
      <formula>"GREEN"</formula>
    </cfRule>
  </conditionalFormatting>
  <conditionalFormatting sqref="G20">
    <cfRule type="cellIs" dxfId="4634" priority="169" operator="equal">
      <formula>"AMBER"</formula>
    </cfRule>
  </conditionalFormatting>
  <conditionalFormatting sqref="G20">
    <cfRule type="cellIs" dxfId="4633" priority="170" operator="equal">
      <formula>"RED"</formula>
    </cfRule>
  </conditionalFormatting>
  <conditionalFormatting sqref="G20">
    <cfRule type="cellIs" dxfId="4632" priority="171" operator="equal">
      <formula>"GREEN"</formula>
    </cfRule>
  </conditionalFormatting>
  <conditionalFormatting sqref="G21">
    <cfRule type="cellIs" dxfId="4631" priority="172" operator="equal">
      <formula>"AMBER"</formula>
    </cfRule>
  </conditionalFormatting>
  <conditionalFormatting sqref="G21">
    <cfRule type="cellIs" dxfId="4630" priority="173" operator="equal">
      <formula>"RED"</formula>
    </cfRule>
  </conditionalFormatting>
  <conditionalFormatting sqref="G21">
    <cfRule type="cellIs" dxfId="4629" priority="174" operator="equal">
      <formula>"GREEN"</formula>
    </cfRule>
  </conditionalFormatting>
  <conditionalFormatting sqref="G22">
    <cfRule type="cellIs" dxfId="4628" priority="175" operator="equal">
      <formula>"AMBER"</formula>
    </cfRule>
  </conditionalFormatting>
  <conditionalFormatting sqref="G22">
    <cfRule type="cellIs" dxfId="4627" priority="176" operator="equal">
      <formula>"RED"</formula>
    </cfRule>
  </conditionalFormatting>
  <conditionalFormatting sqref="G22">
    <cfRule type="cellIs" dxfId="4626" priority="177" operator="equal">
      <formula>"GREEN"</formula>
    </cfRule>
  </conditionalFormatting>
  <conditionalFormatting sqref="G23">
    <cfRule type="cellIs" dxfId="4625" priority="178" operator="equal">
      <formula>"AMBER"</formula>
    </cfRule>
  </conditionalFormatting>
  <conditionalFormatting sqref="G23">
    <cfRule type="cellIs" dxfId="4624" priority="179" operator="equal">
      <formula>"RED"</formula>
    </cfRule>
  </conditionalFormatting>
  <conditionalFormatting sqref="G23">
    <cfRule type="cellIs" dxfId="4623" priority="180" operator="equal">
      <formula>"GREEN"</formula>
    </cfRule>
  </conditionalFormatting>
  <conditionalFormatting sqref="G24">
    <cfRule type="cellIs" dxfId="4622" priority="181" operator="equal">
      <formula>"AMBER"</formula>
    </cfRule>
  </conditionalFormatting>
  <conditionalFormatting sqref="G24">
    <cfRule type="cellIs" dxfId="4621" priority="182" operator="equal">
      <formula>"RED"</formula>
    </cfRule>
  </conditionalFormatting>
  <conditionalFormatting sqref="G24">
    <cfRule type="cellIs" dxfId="4620" priority="183" operator="equal">
      <formula>"GREEN"</formula>
    </cfRule>
  </conditionalFormatting>
  <conditionalFormatting sqref="B26">
    <cfRule type="cellIs" dxfId="4619" priority="184" operator="equal">
      <formula>"AMBER"</formula>
    </cfRule>
  </conditionalFormatting>
  <conditionalFormatting sqref="B26">
    <cfRule type="cellIs" dxfId="4618" priority="185" operator="equal">
      <formula>"RED"</formula>
    </cfRule>
  </conditionalFormatting>
  <conditionalFormatting sqref="B26">
    <cfRule type="cellIs" dxfId="4617" priority="186" operator="equal">
      <formula>"GREEN"</formula>
    </cfRule>
  </conditionalFormatting>
  <conditionalFormatting sqref="B27">
    <cfRule type="cellIs" dxfId="4616" priority="187" operator="equal">
      <formula>"AMBER"</formula>
    </cfRule>
  </conditionalFormatting>
  <conditionalFormatting sqref="B27">
    <cfRule type="cellIs" dxfId="4615" priority="188" operator="equal">
      <formula>"RED"</formula>
    </cfRule>
  </conditionalFormatting>
  <conditionalFormatting sqref="B27">
    <cfRule type="cellIs" dxfId="4614" priority="189" operator="equal">
      <formula>"GREEN"</formula>
    </cfRule>
  </conditionalFormatting>
  <conditionalFormatting sqref="B28">
    <cfRule type="cellIs" dxfId="4613" priority="190" operator="equal">
      <formula>"AMBER"</formula>
    </cfRule>
  </conditionalFormatting>
  <conditionalFormatting sqref="B28">
    <cfRule type="cellIs" dxfId="4612" priority="191" operator="equal">
      <formula>"RED"</formula>
    </cfRule>
  </conditionalFormatting>
  <conditionalFormatting sqref="B28">
    <cfRule type="cellIs" dxfId="4611" priority="192" operator="equal">
      <formula>"GREEN"</formula>
    </cfRule>
  </conditionalFormatting>
  <conditionalFormatting sqref="C26">
    <cfRule type="cellIs" dxfId="4610" priority="193" operator="equal">
      <formula>"AMBER"</formula>
    </cfRule>
  </conditionalFormatting>
  <conditionalFormatting sqref="C26">
    <cfRule type="cellIs" dxfId="4609" priority="194" operator="equal">
      <formula>"RED"</formula>
    </cfRule>
  </conditionalFormatting>
  <conditionalFormatting sqref="C26">
    <cfRule type="cellIs" dxfId="4608" priority="195" operator="equal">
      <formula>"GREEN"</formula>
    </cfRule>
  </conditionalFormatting>
  <conditionalFormatting sqref="C27">
    <cfRule type="cellIs" dxfId="4607" priority="196" operator="equal">
      <formula>"AMBER"</formula>
    </cfRule>
  </conditionalFormatting>
  <conditionalFormatting sqref="C27">
    <cfRule type="cellIs" dxfId="4606" priority="197" operator="equal">
      <formula>"RED"</formula>
    </cfRule>
  </conditionalFormatting>
  <conditionalFormatting sqref="C27">
    <cfRule type="cellIs" dxfId="4605" priority="198" operator="equal">
      <formula>"GREEN"</formula>
    </cfRule>
  </conditionalFormatting>
  <conditionalFormatting sqref="C28">
    <cfRule type="cellIs" dxfId="4604" priority="199" operator="equal">
      <formula>"AMBER"</formula>
    </cfRule>
  </conditionalFormatting>
  <conditionalFormatting sqref="C28">
    <cfRule type="cellIs" dxfId="4603" priority="200" operator="equal">
      <formula>"RED"</formula>
    </cfRule>
  </conditionalFormatting>
  <conditionalFormatting sqref="C28">
    <cfRule type="cellIs" dxfId="4602" priority="201" operator="equal">
      <formula>"GREEN"</formula>
    </cfRule>
  </conditionalFormatting>
  <conditionalFormatting sqref="D26">
    <cfRule type="cellIs" dxfId="4601" priority="202" operator="equal">
      <formula>"AMBER"</formula>
    </cfRule>
  </conditionalFormatting>
  <conditionalFormatting sqref="D26">
    <cfRule type="cellIs" dxfId="4600" priority="203" operator="equal">
      <formula>"RED"</formula>
    </cfRule>
  </conditionalFormatting>
  <conditionalFormatting sqref="D26">
    <cfRule type="cellIs" dxfId="4599" priority="204" operator="equal">
      <formula>"GREEN"</formula>
    </cfRule>
  </conditionalFormatting>
  <conditionalFormatting sqref="D27">
    <cfRule type="cellIs" dxfId="4598" priority="205" operator="equal">
      <formula>"AMBER"</formula>
    </cfRule>
  </conditionalFormatting>
  <conditionalFormatting sqref="D27">
    <cfRule type="cellIs" dxfId="4597" priority="206" operator="equal">
      <formula>"RED"</formula>
    </cfRule>
  </conditionalFormatting>
  <conditionalFormatting sqref="D27">
    <cfRule type="cellIs" dxfId="4596" priority="207" operator="equal">
      <formula>"GREEN"</formula>
    </cfRule>
  </conditionalFormatting>
  <conditionalFormatting sqref="D28">
    <cfRule type="cellIs" dxfId="4595" priority="208" operator="equal">
      <formula>"AMBER"</formula>
    </cfRule>
  </conditionalFormatting>
  <conditionalFormatting sqref="D28">
    <cfRule type="cellIs" dxfId="4594" priority="209" operator="equal">
      <formula>"RED"</formula>
    </cfRule>
  </conditionalFormatting>
  <conditionalFormatting sqref="D28">
    <cfRule type="cellIs" dxfId="4593" priority="210" operator="equal">
      <formula>"GREEN"</formula>
    </cfRule>
  </conditionalFormatting>
  <conditionalFormatting sqref="E26">
    <cfRule type="cellIs" dxfId="4592" priority="211" operator="equal">
      <formula>"AMBER"</formula>
    </cfRule>
  </conditionalFormatting>
  <conditionalFormatting sqref="E26">
    <cfRule type="cellIs" dxfId="4591" priority="212" operator="equal">
      <formula>"RED"</formula>
    </cfRule>
  </conditionalFormatting>
  <conditionalFormatting sqref="E26">
    <cfRule type="cellIs" dxfId="4590" priority="213" operator="equal">
      <formula>"GREEN"</formula>
    </cfRule>
  </conditionalFormatting>
  <conditionalFormatting sqref="E27">
    <cfRule type="cellIs" dxfId="4589" priority="214" operator="equal">
      <formula>"AMBER"</formula>
    </cfRule>
  </conditionalFormatting>
  <conditionalFormatting sqref="E27">
    <cfRule type="cellIs" dxfId="4588" priority="215" operator="equal">
      <formula>"RED"</formula>
    </cfRule>
  </conditionalFormatting>
  <conditionalFormatting sqref="E27">
    <cfRule type="cellIs" dxfId="4587" priority="216" operator="equal">
      <formula>"GREEN"</formula>
    </cfRule>
  </conditionalFormatting>
  <conditionalFormatting sqref="E28">
    <cfRule type="cellIs" dxfId="4586" priority="217" operator="equal">
      <formula>"AMBER"</formula>
    </cfRule>
  </conditionalFormatting>
  <conditionalFormatting sqref="E28">
    <cfRule type="cellIs" dxfId="4585" priority="218" operator="equal">
      <formula>"RED"</formula>
    </cfRule>
  </conditionalFormatting>
  <conditionalFormatting sqref="E28">
    <cfRule type="cellIs" dxfId="4584" priority="219" operator="equal">
      <formula>"GREEN"</formula>
    </cfRule>
  </conditionalFormatting>
  <conditionalFormatting sqref="F26">
    <cfRule type="cellIs" dxfId="4583" priority="220" operator="equal">
      <formula>"AMBER"</formula>
    </cfRule>
  </conditionalFormatting>
  <conditionalFormatting sqref="F26">
    <cfRule type="cellIs" dxfId="4582" priority="221" operator="equal">
      <formula>"RED"</formula>
    </cfRule>
  </conditionalFormatting>
  <conditionalFormatting sqref="F26">
    <cfRule type="cellIs" dxfId="4581" priority="222" operator="equal">
      <formula>"GREEN"</formula>
    </cfRule>
  </conditionalFormatting>
  <conditionalFormatting sqref="F27">
    <cfRule type="cellIs" dxfId="4580" priority="223" operator="equal">
      <formula>"AMBER"</formula>
    </cfRule>
  </conditionalFormatting>
  <conditionalFormatting sqref="F27">
    <cfRule type="cellIs" dxfId="4579" priority="224" operator="equal">
      <formula>"RED"</formula>
    </cfRule>
  </conditionalFormatting>
  <conditionalFormatting sqref="F27">
    <cfRule type="cellIs" dxfId="4578" priority="225" operator="equal">
      <formula>"GREEN"</formula>
    </cfRule>
  </conditionalFormatting>
  <conditionalFormatting sqref="F28">
    <cfRule type="cellIs" dxfId="4577" priority="226" operator="equal">
      <formula>"AMBER"</formula>
    </cfRule>
  </conditionalFormatting>
  <conditionalFormatting sqref="F28">
    <cfRule type="cellIs" dxfId="4576" priority="227" operator="equal">
      <formula>"RED"</formula>
    </cfRule>
  </conditionalFormatting>
  <conditionalFormatting sqref="F28">
    <cfRule type="cellIs" dxfId="4575" priority="228" operator="equal">
      <formula>"GREEN"</formula>
    </cfRule>
  </conditionalFormatting>
  <conditionalFormatting sqref="G26">
    <cfRule type="cellIs" dxfId="4574" priority="229" operator="equal">
      <formula>"AMBER"</formula>
    </cfRule>
  </conditionalFormatting>
  <conditionalFormatting sqref="G26">
    <cfRule type="cellIs" dxfId="4573" priority="230" operator="equal">
      <formula>"RED"</formula>
    </cfRule>
  </conditionalFormatting>
  <conditionalFormatting sqref="G26">
    <cfRule type="cellIs" dxfId="4572" priority="231" operator="equal">
      <formula>"GREEN"</formula>
    </cfRule>
  </conditionalFormatting>
  <conditionalFormatting sqref="G27">
    <cfRule type="cellIs" dxfId="4571" priority="232" operator="equal">
      <formula>"AMBER"</formula>
    </cfRule>
  </conditionalFormatting>
  <conditionalFormatting sqref="G27">
    <cfRule type="cellIs" dxfId="4570" priority="233" operator="equal">
      <formula>"RED"</formula>
    </cfRule>
  </conditionalFormatting>
  <conditionalFormatting sqref="G27">
    <cfRule type="cellIs" dxfId="4569" priority="234" operator="equal">
      <formula>"GREEN"</formula>
    </cfRule>
  </conditionalFormatting>
  <conditionalFormatting sqref="G28">
    <cfRule type="cellIs" dxfId="4568" priority="235" operator="equal">
      <formula>"AMBER"</formula>
    </cfRule>
  </conditionalFormatting>
  <conditionalFormatting sqref="G28">
    <cfRule type="cellIs" dxfId="4567" priority="236" operator="equal">
      <formula>"RED"</formula>
    </cfRule>
  </conditionalFormatting>
  <conditionalFormatting sqref="G28">
    <cfRule type="cellIs" dxfId="4566" priority="237" operator="equal">
      <formula>"GREEN"</formula>
    </cfRule>
  </conditionalFormatting>
  <conditionalFormatting sqref="F25">
    <cfRule type="cellIs" dxfId="4565" priority="238" operator="equal">
      <formula>"AMBER"</formula>
    </cfRule>
  </conditionalFormatting>
  <conditionalFormatting sqref="F25">
    <cfRule type="cellIs" dxfId="4564" priority="239" operator="equal">
      <formula>"RED"</formula>
    </cfRule>
  </conditionalFormatting>
  <conditionalFormatting sqref="F25">
    <cfRule type="cellIs" dxfId="4563" priority="240" operator="equal">
      <formula>"GREEN"</formula>
    </cfRule>
  </conditionalFormatting>
  <conditionalFormatting sqref="G25">
    <cfRule type="cellIs" dxfId="4562" priority="241" operator="equal">
      <formula>"AMBER"</formula>
    </cfRule>
  </conditionalFormatting>
  <conditionalFormatting sqref="G25">
    <cfRule type="cellIs" dxfId="4561" priority="242" operator="equal">
      <formula>"RED"</formula>
    </cfRule>
  </conditionalFormatting>
  <conditionalFormatting sqref="G25">
    <cfRule type="cellIs" dxfId="4560" priority="243" operator="equal">
      <formula>"GREEN"</formula>
    </cfRule>
  </conditionalFormatting>
  <conditionalFormatting sqref="C2">
    <cfRule type="cellIs" dxfId="4559" priority="244" operator="equal">
      <formula>"AMBER"</formula>
    </cfRule>
  </conditionalFormatting>
  <conditionalFormatting sqref="C2">
    <cfRule type="cellIs" dxfId="4558" priority="245" operator="equal">
      <formula>"RED"</formula>
    </cfRule>
  </conditionalFormatting>
  <conditionalFormatting sqref="C2">
    <cfRule type="cellIs" dxfId="4557" priority="246" operator="equal">
      <formula>"GREEN"</formula>
    </cfRule>
  </conditionalFormatting>
  <conditionalFormatting sqref="C3">
    <cfRule type="cellIs" dxfId="4556" priority="247" operator="equal">
      <formula>"AMBER"</formula>
    </cfRule>
  </conditionalFormatting>
  <conditionalFormatting sqref="C3">
    <cfRule type="cellIs" dxfId="4555" priority="248" operator="equal">
      <formula>"RED"</formula>
    </cfRule>
  </conditionalFormatting>
  <conditionalFormatting sqref="C3">
    <cfRule type="cellIs" dxfId="4554" priority="249" operator="equal">
      <formula>"GREEN"</formula>
    </cfRule>
  </conditionalFormatting>
  <conditionalFormatting sqref="C4">
    <cfRule type="cellIs" dxfId="4553" priority="250" operator="equal">
      <formula>"AMBER"</formula>
    </cfRule>
  </conditionalFormatting>
  <conditionalFormatting sqref="C4">
    <cfRule type="cellIs" dxfId="4552" priority="251" operator="equal">
      <formula>"RED"</formula>
    </cfRule>
  </conditionalFormatting>
  <conditionalFormatting sqref="C4">
    <cfRule type="cellIs" dxfId="4551" priority="252" operator="equal">
      <formula>"GREEN"</formula>
    </cfRule>
  </conditionalFormatting>
  <conditionalFormatting sqref="C5">
    <cfRule type="cellIs" dxfId="4550" priority="253" operator="equal">
      <formula>"AMBER"</formula>
    </cfRule>
  </conditionalFormatting>
  <conditionalFormatting sqref="C5">
    <cfRule type="cellIs" dxfId="4549" priority="254" operator="equal">
      <formula>"RED"</formula>
    </cfRule>
  </conditionalFormatting>
  <conditionalFormatting sqref="C5">
    <cfRule type="cellIs" dxfId="4548" priority="255" operator="equal">
      <formula>"GREEN"</formula>
    </cfRule>
  </conditionalFormatting>
  <conditionalFormatting sqref="C6">
    <cfRule type="cellIs" dxfId="4547" priority="256" operator="equal">
      <formula>"AMBER"</formula>
    </cfRule>
  </conditionalFormatting>
  <conditionalFormatting sqref="C6">
    <cfRule type="cellIs" dxfId="4546" priority="257" operator="equal">
      <formula>"RED"</formula>
    </cfRule>
  </conditionalFormatting>
  <conditionalFormatting sqref="C6">
    <cfRule type="cellIs" dxfId="4545" priority="258" operator="equal">
      <formula>"GREEN"</formula>
    </cfRule>
  </conditionalFormatting>
  <conditionalFormatting sqref="C7">
    <cfRule type="cellIs" dxfId="4544" priority="259" operator="equal">
      <formula>"AMBER"</formula>
    </cfRule>
  </conditionalFormatting>
  <conditionalFormatting sqref="C7">
    <cfRule type="cellIs" dxfId="4543" priority="260" operator="equal">
      <formula>"RED"</formula>
    </cfRule>
  </conditionalFormatting>
  <conditionalFormatting sqref="C7">
    <cfRule type="cellIs" dxfId="4542" priority="261" operator="equal">
      <formula>"GREEN"</formula>
    </cfRule>
  </conditionalFormatting>
  <conditionalFormatting sqref="C8">
    <cfRule type="cellIs" dxfId="4541" priority="262" operator="equal">
      <formula>"AMBER"</formula>
    </cfRule>
  </conditionalFormatting>
  <conditionalFormatting sqref="C8">
    <cfRule type="cellIs" dxfId="4540" priority="263" operator="equal">
      <formula>"RED"</formula>
    </cfRule>
  </conditionalFormatting>
  <conditionalFormatting sqref="C8">
    <cfRule type="cellIs" dxfId="4539" priority="264" operator="equal">
      <formula>"GREEN"</formula>
    </cfRule>
  </conditionalFormatting>
  <conditionalFormatting sqref="C9">
    <cfRule type="cellIs" dxfId="4538" priority="265" operator="equal">
      <formula>"AMBER"</formula>
    </cfRule>
  </conditionalFormatting>
  <conditionalFormatting sqref="C9">
    <cfRule type="cellIs" dxfId="4537" priority="266" operator="equal">
      <formula>"RED"</formula>
    </cfRule>
  </conditionalFormatting>
  <conditionalFormatting sqref="C9">
    <cfRule type="cellIs" dxfId="4536" priority="267" operator="equal">
      <formula>"GREEN"</formula>
    </cfRule>
  </conditionalFormatting>
  <conditionalFormatting sqref="D2">
    <cfRule type="cellIs" dxfId="4535" priority="268" operator="equal">
      <formula>"AMBER"</formula>
    </cfRule>
  </conditionalFormatting>
  <conditionalFormatting sqref="D2">
    <cfRule type="cellIs" dxfId="4534" priority="269" operator="equal">
      <formula>"RED"</formula>
    </cfRule>
  </conditionalFormatting>
  <conditionalFormatting sqref="D2">
    <cfRule type="cellIs" dxfId="4533" priority="270" operator="equal">
      <formula>"GREEN"</formula>
    </cfRule>
  </conditionalFormatting>
  <conditionalFormatting sqref="D3">
    <cfRule type="cellIs" dxfId="4532" priority="271" operator="equal">
      <formula>"AMBER"</formula>
    </cfRule>
  </conditionalFormatting>
  <conditionalFormatting sqref="D3">
    <cfRule type="cellIs" dxfId="4531" priority="272" operator="equal">
      <formula>"RED"</formula>
    </cfRule>
  </conditionalFormatting>
  <conditionalFormatting sqref="D3">
    <cfRule type="cellIs" dxfId="4530" priority="273" operator="equal">
      <formula>"GREEN"</formula>
    </cfRule>
  </conditionalFormatting>
  <conditionalFormatting sqref="D4">
    <cfRule type="cellIs" dxfId="4529" priority="274" operator="equal">
      <formula>"AMBER"</formula>
    </cfRule>
  </conditionalFormatting>
  <conditionalFormatting sqref="D4">
    <cfRule type="cellIs" dxfId="4528" priority="275" operator="equal">
      <formula>"RED"</formula>
    </cfRule>
  </conditionalFormatting>
  <conditionalFormatting sqref="D4">
    <cfRule type="cellIs" dxfId="4527" priority="276" operator="equal">
      <formula>"GREEN"</formula>
    </cfRule>
  </conditionalFormatting>
  <conditionalFormatting sqref="D5">
    <cfRule type="cellIs" dxfId="4526" priority="277" operator="equal">
      <formula>"AMBER"</formula>
    </cfRule>
  </conditionalFormatting>
  <conditionalFormatting sqref="D5">
    <cfRule type="cellIs" dxfId="4525" priority="278" operator="equal">
      <formula>"RED"</formula>
    </cfRule>
  </conditionalFormatting>
  <conditionalFormatting sqref="D5">
    <cfRule type="cellIs" dxfId="4524" priority="279" operator="equal">
      <formula>"GREEN"</formula>
    </cfRule>
  </conditionalFormatting>
  <conditionalFormatting sqref="D6">
    <cfRule type="cellIs" dxfId="4523" priority="280" operator="equal">
      <formula>"AMBER"</formula>
    </cfRule>
  </conditionalFormatting>
  <conditionalFormatting sqref="D6">
    <cfRule type="cellIs" dxfId="4522" priority="281" operator="equal">
      <formula>"RED"</formula>
    </cfRule>
  </conditionalFormatting>
  <conditionalFormatting sqref="D6">
    <cfRule type="cellIs" dxfId="4521" priority="282" operator="equal">
      <formula>"GREEN"</formula>
    </cfRule>
  </conditionalFormatting>
  <conditionalFormatting sqref="D7">
    <cfRule type="cellIs" dxfId="4520" priority="283" operator="equal">
      <formula>"AMBER"</formula>
    </cfRule>
  </conditionalFormatting>
  <conditionalFormatting sqref="D7">
    <cfRule type="cellIs" dxfId="4519" priority="284" operator="equal">
      <formula>"RED"</formula>
    </cfRule>
  </conditionalFormatting>
  <conditionalFormatting sqref="D7">
    <cfRule type="cellIs" dxfId="4518" priority="285" operator="equal">
      <formula>"GREEN"</formula>
    </cfRule>
  </conditionalFormatting>
  <conditionalFormatting sqref="D8">
    <cfRule type="cellIs" dxfId="4517" priority="286" operator="equal">
      <formula>"AMBER"</formula>
    </cfRule>
  </conditionalFormatting>
  <conditionalFormatting sqref="D8">
    <cfRule type="cellIs" dxfId="4516" priority="287" operator="equal">
      <formula>"RED"</formula>
    </cfRule>
  </conditionalFormatting>
  <conditionalFormatting sqref="D8">
    <cfRule type="cellIs" dxfId="4515" priority="288" operator="equal">
      <formula>"GREEN"</formula>
    </cfRule>
  </conditionalFormatting>
  <conditionalFormatting sqref="D9">
    <cfRule type="cellIs" dxfId="4514" priority="289" operator="equal">
      <formula>"AMBER"</formula>
    </cfRule>
  </conditionalFormatting>
  <conditionalFormatting sqref="D9">
    <cfRule type="cellIs" dxfId="4513" priority="290" operator="equal">
      <formula>"RED"</formula>
    </cfRule>
  </conditionalFormatting>
  <conditionalFormatting sqref="D9">
    <cfRule type="cellIs" dxfId="4512" priority="291" operator="equal">
      <formula>"GREEN"</formula>
    </cfRule>
  </conditionalFormatting>
  <conditionalFormatting sqref="E2">
    <cfRule type="cellIs" dxfId="4511" priority="292" operator="equal">
      <formula>"AMBER"</formula>
    </cfRule>
  </conditionalFormatting>
  <conditionalFormatting sqref="E2">
    <cfRule type="cellIs" dxfId="4510" priority="293" operator="equal">
      <formula>"RED"</formula>
    </cfRule>
  </conditionalFormatting>
  <conditionalFormatting sqref="E2">
    <cfRule type="cellIs" dxfId="4509" priority="294" operator="equal">
      <formula>"GREEN"</formula>
    </cfRule>
  </conditionalFormatting>
  <conditionalFormatting sqref="E3">
    <cfRule type="cellIs" dxfId="4508" priority="295" operator="equal">
      <formula>"AMBER"</formula>
    </cfRule>
  </conditionalFormatting>
  <conditionalFormatting sqref="E3">
    <cfRule type="cellIs" dxfId="4507" priority="296" operator="equal">
      <formula>"RED"</formula>
    </cfRule>
  </conditionalFormatting>
  <conditionalFormatting sqref="E3">
    <cfRule type="cellIs" dxfId="4506" priority="297" operator="equal">
      <formula>"GREEN"</formula>
    </cfRule>
  </conditionalFormatting>
  <conditionalFormatting sqref="E4">
    <cfRule type="cellIs" dxfId="4505" priority="298" operator="equal">
      <formula>"AMBER"</formula>
    </cfRule>
  </conditionalFormatting>
  <conditionalFormatting sqref="E4">
    <cfRule type="cellIs" dxfId="4504" priority="299" operator="equal">
      <formula>"RED"</formula>
    </cfRule>
  </conditionalFormatting>
  <conditionalFormatting sqref="E4">
    <cfRule type="cellIs" dxfId="4503" priority="300" operator="equal">
      <formula>"GREEN"</formula>
    </cfRule>
  </conditionalFormatting>
  <conditionalFormatting sqref="E5">
    <cfRule type="cellIs" dxfId="4502" priority="301" operator="equal">
      <formula>"AMBER"</formula>
    </cfRule>
  </conditionalFormatting>
  <conditionalFormatting sqref="E5">
    <cfRule type="cellIs" dxfId="4501" priority="302" operator="equal">
      <formula>"RED"</formula>
    </cfRule>
  </conditionalFormatting>
  <conditionalFormatting sqref="E5">
    <cfRule type="cellIs" dxfId="4500" priority="303" operator="equal">
      <formula>"GREEN"</formula>
    </cfRule>
  </conditionalFormatting>
  <conditionalFormatting sqref="E6">
    <cfRule type="cellIs" dxfId="4499" priority="304" operator="equal">
      <formula>"AMBER"</formula>
    </cfRule>
  </conditionalFormatting>
  <conditionalFormatting sqref="E6">
    <cfRule type="cellIs" dxfId="4498" priority="305" operator="equal">
      <formula>"RED"</formula>
    </cfRule>
  </conditionalFormatting>
  <conditionalFormatting sqref="E6">
    <cfRule type="cellIs" dxfId="4497" priority="306" operator="equal">
      <formula>"GREEN"</formula>
    </cfRule>
  </conditionalFormatting>
  <conditionalFormatting sqref="E7">
    <cfRule type="cellIs" dxfId="4496" priority="307" operator="equal">
      <formula>"AMBER"</formula>
    </cfRule>
  </conditionalFormatting>
  <conditionalFormatting sqref="E7">
    <cfRule type="cellIs" dxfId="4495" priority="308" operator="equal">
      <formula>"RED"</formula>
    </cfRule>
  </conditionalFormatting>
  <conditionalFormatting sqref="E7">
    <cfRule type="cellIs" dxfId="4494" priority="309" operator="equal">
      <formula>"GREEN"</formula>
    </cfRule>
  </conditionalFormatting>
  <conditionalFormatting sqref="E8">
    <cfRule type="cellIs" dxfId="4493" priority="310" operator="equal">
      <formula>"AMBER"</formula>
    </cfRule>
  </conditionalFormatting>
  <conditionalFormatting sqref="E8">
    <cfRule type="cellIs" dxfId="4492" priority="311" operator="equal">
      <formula>"RED"</formula>
    </cfRule>
  </conditionalFormatting>
  <conditionalFormatting sqref="E8">
    <cfRule type="cellIs" dxfId="4491" priority="312" operator="equal">
      <formula>"GREEN"</formula>
    </cfRule>
  </conditionalFormatting>
  <conditionalFormatting sqref="E9">
    <cfRule type="cellIs" dxfId="4490" priority="313" operator="equal">
      <formula>"AMBER"</formula>
    </cfRule>
  </conditionalFormatting>
  <conditionalFormatting sqref="E9">
    <cfRule type="cellIs" dxfId="4489" priority="314" operator="equal">
      <formula>"RED"</formula>
    </cfRule>
  </conditionalFormatting>
  <conditionalFormatting sqref="E9">
    <cfRule type="cellIs" dxfId="4488" priority="315" operator="equal">
      <formula>"GREEN"</formula>
    </cfRule>
  </conditionalFormatting>
  <conditionalFormatting sqref="F2">
    <cfRule type="cellIs" dxfId="4487" priority="316" operator="equal">
      <formula>"AMBER"</formula>
    </cfRule>
  </conditionalFormatting>
  <conditionalFormatting sqref="F2">
    <cfRule type="cellIs" dxfId="4486" priority="317" operator="equal">
      <formula>"RED"</formula>
    </cfRule>
  </conditionalFormatting>
  <conditionalFormatting sqref="F2">
    <cfRule type="cellIs" dxfId="4485" priority="318" operator="equal">
      <formula>"GREEN"</formula>
    </cfRule>
  </conditionalFormatting>
  <conditionalFormatting sqref="F3">
    <cfRule type="cellIs" dxfId="4484" priority="319" operator="equal">
      <formula>"AMBER"</formula>
    </cfRule>
  </conditionalFormatting>
  <conditionalFormatting sqref="F3">
    <cfRule type="cellIs" dxfId="4483" priority="320" operator="equal">
      <formula>"RED"</formula>
    </cfRule>
  </conditionalFormatting>
  <conditionalFormatting sqref="F3">
    <cfRule type="cellIs" dxfId="4482" priority="321" operator="equal">
      <formula>"GREEN"</formula>
    </cfRule>
  </conditionalFormatting>
  <conditionalFormatting sqref="F4">
    <cfRule type="cellIs" dxfId="4481" priority="322" operator="equal">
      <formula>"AMBER"</formula>
    </cfRule>
  </conditionalFormatting>
  <conditionalFormatting sqref="F4">
    <cfRule type="cellIs" dxfId="4480" priority="323" operator="equal">
      <formula>"RED"</formula>
    </cfRule>
  </conditionalFormatting>
  <conditionalFormatting sqref="F4">
    <cfRule type="cellIs" dxfId="4479" priority="324" operator="equal">
      <formula>"GREEN"</formula>
    </cfRule>
  </conditionalFormatting>
  <conditionalFormatting sqref="F5">
    <cfRule type="cellIs" dxfId="4478" priority="325" operator="equal">
      <formula>"AMBER"</formula>
    </cfRule>
  </conditionalFormatting>
  <conditionalFormatting sqref="F5">
    <cfRule type="cellIs" dxfId="4477" priority="326" operator="equal">
      <formula>"RED"</formula>
    </cfRule>
  </conditionalFormatting>
  <conditionalFormatting sqref="F5">
    <cfRule type="cellIs" dxfId="4476" priority="327" operator="equal">
      <formula>"GREEN"</formula>
    </cfRule>
  </conditionalFormatting>
  <conditionalFormatting sqref="F6">
    <cfRule type="cellIs" dxfId="4475" priority="328" operator="equal">
      <formula>"AMBER"</formula>
    </cfRule>
  </conditionalFormatting>
  <conditionalFormatting sqref="F6">
    <cfRule type="cellIs" dxfId="4474" priority="329" operator="equal">
      <formula>"RED"</formula>
    </cfRule>
  </conditionalFormatting>
  <conditionalFormatting sqref="F6">
    <cfRule type="cellIs" dxfId="4473" priority="330" operator="equal">
      <formula>"GREEN"</formula>
    </cfRule>
  </conditionalFormatting>
  <conditionalFormatting sqref="F7">
    <cfRule type="cellIs" dxfId="4472" priority="331" operator="equal">
      <formula>"AMBER"</formula>
    </cfRule>
  </conditionalFormatting>
  <conditionalFormatting sqref="F7">
    <cfRule type="cellIs" dxfId="4471" priority="332" operator="equal">
      <formula>"RED"</formula>
    </cfRule>
  </conditionalFormatting>
  <conditionalFormatting sqref="F7">
    <cfRule type="cellIs" dxfId="4470" priority="333" operator="equal">
      <formula>"GREEN"</formula>
    </cfRule>
  </conditionalFormatting>
  <conditionalFormatting sqref="F8">
    <cfRule type="cellIs" dxfId="4469" priority="334" operator="equal">
      <formula>"AMBER"</formula>
    </cfRule>
  </conditionalFormatting>
  <conditionalFormatting sqref="F8">
    <cfRule type="cellIs" dxfId="4468" priority="335" operator="equal">
      <formula>"RED"</formula>
    </cfRule>
  </conditionalFormatting>
  <conditionalFormatting sqref="F8">
    <cfRule type="cellIs" dxfId="4467" priority="336" operator="equal">
      <formula>"GREEN"</formula>
    </cfRule>
  </conditionalFormatting>
  <conditionalFormatting sqref="F9">
    <cfRule type="cellIs" dxfId="4466" priority="337" operator="equal">
      <formula>"AMBER"</formula>
    </cfRule>
  </conditionalFormatting>
  <conditionalFormatting sqref="F9">
    <cfRule type="cellIs" dxfId="4465" priority="338" operator="equal">
      <formula>"RED"</formula>
    </cfRule>
  </conditionalFormatting>
  <conditionalFormatting sqref="F9">
    <cfRule type="cellIs" dxfId="4464" priority="339" operator="equal">
      <formula>"GREEN"</formula>
    </cfRule>
  </conditionalFormatting>
  <conditionalFormatting sqref="G2">
    <cfRule type="cellIs" dxfId="4463" priority="340" operator="equal">
      <formula>"AMBER"</formula>
    </cfRule>
  </conditionalFormatting>
  <conditionalFormatting sqref="G2">
    <cfRule type="cellIs" dxfId="4462" priority="341" operator="equal">
      <formula>"RED"</formula>
    </cfRule>
  </conditionalFormatting>
  <conditionalFormatting sqref="G2">
    <cfRule type="cellIs" dxfId="4461" priority="342" operator="equal">
      <formula>"GREEN"</formula>
    </cfRule>
  </conditionalFormatting>
  <conditionalFormatting sqref="G3">
    <cfRule type="cellIs" dxfId="4460" priority="343" operator="equal">
      <formula>"AMBER"</formula>
    </cfRule>
  </conditionalFormatting>
  <conditionalFormatting sqref="G3">
    <cfRule type="cellIs" dxfId="4459" priority="344" operator="equal">
      <formula>"RED"</formula>
    </cfRule>
  </conditionalFormatting>
  <conditionalFormatting sqref="G3">
    <cfRule type="cellIs" dxfId="4458" priority="345" operator="equal">
      <formula>"GREEN"</formula>
    </cfRule>
  </conditionalFormatting>
  <conditionalFormatting sqref="G4">
    <cfRule type="cellIs" dxfId="4457" priority="346" operator="equal">
      <formula>"AMBER"</formula>
    </cfRule>
  </conditionalFormatting>
  <conditionalFormatting sqref="G4">
    <cfRule type="cellIs" dxfId="4456" priority="347" operator="equal">
      <formula>"RED"</formula>
    </cfRule>
  </conditionalFormatting>
  <conditionalFormatting sqref="G4">
    <cfRule type="cellIs" dxfId="4455" priority="348" operator="equal">
      <formula>"GREEN"</formula>
    </cfRule>
  </conditionalFormatting>
  <conditionalFormatting sqref="G5">
    <cfRule type="cellIs" dxfId="4454" priority="349" operator="equal">
      <formula>"AMBER"</formula>
    </cfRule>
  </conditionalFormatting>
  <conditionalFormatting sqref="G5">
    <cfRule type="cellIs" dxfId="4453" priority="350" operator="equal">
      <formula>"RED"</formula>
    </cfRule>
  </conditionalFormatting>
  <conditionalFormatting sqref="G5">
    <cfRule type="cellIs" dxfId="4452" priority="351" operator="equal">
      <formula>"GREEN"</formula>
    </cfRule>
  </conditionalFormatting>
  <conditionalFormatting sqref="G6">
    <cfRule type="cellIs" dxfId="4451" priority="352" operator="equal">
      <formula>"AMBER"</formula>
    </cfRule>
  </conditionalFormatting>
  <conditionalFormatting sqref="G6">
    <cfRule type="cellIs" dxfId="4450" priority="353" operator="equal">
      <formula>"RED"</formula>
    </cfRule>
  </conditionalFormatting>
  <conditionalFormatting sqref="G6">
    <cfRule type="cellIs" dxfId="4449" priority="354" operator="equal">
      <formula>"GREEN"</formula>
    </cfRule>
  </conditionalFormatting>
  <conditionalFormatting sqref="G7">
    <cfRule type="cellIs" dxfId="4448" priority="355" operator="equal">
      <formula>"AMBER"</formula>
    </cfRule>
  </conditionalFormatting>
  <conditionalFormatting sqref="G7">
    <cfRule type="cellIs" dxfId="4447" priority="356" operator="equal">
      <formula>"RED"</formula>
    </cfRule>
  </conditionalFormatting>
  <conditionalFormatting sqref="G7">
    <cfRule type="cellIs" dxfId="4446" priority="357" operator="equal">
      <formula>"GREEN"</formula>
    </cfRule>
  </conditionalFormatting>
  <conditionalFormatting sqref="G8">
    <cfRule type="cellIs" dxfId="4445" priority="358" operator="equal">
      <formula>"AMBER"</formula>
    </cfRule>
  </conditionalFormatting>
  <conditionalFormatting sqref="G8">
    <cfRule type="cellIs" dxfId="4444" priority="359" operator="equal">
      <formula>"RED"</formula>
    </cfRule>
  </conditionalFormatting>
  <conditionalFormatting sqref="G8">
    <cfRule type="cellIs" dxfId="4443" priority="360" operator="equal">
      <formula>"GREEN"</formula>
    </cfRule>
  </conditionalFormatting>
  <conditionalFormatting sqref="G9">
    <cfRule type="cellIs" dxfId="4442" priority="361" operator="equal">
      <formula>"AMBER"</formula>
    </cfRule>
  </conditionalFormatting>
  <conditionalFormatting sqref="G9">
    <cfRule type="cellIs" dxfId="4441" priority="362" operator="equal">
      <formula>"RED"</formula>
    </cfRule>
  </conditionalFormatting>
  <conditionalFormatting sqref="G9">
    <cfRule type="cellIs" dxfId="4440" priority="363" operator="equal">
      <formula>"GREEN"</formula>
    </cfRule>
  </conditionalFormatting>
  <conditionalFormatting sqref="B2">
    <cfRule type="cellIs" dxfId="4439" priority="364" operator="equal">
      <formula>"AMBER"</formula>
    </cfRule>
  </conditionalFormatting>
  <conditionalFormatting sqref="B2">
    <cfRule type="cellIs" dxfId="4438" priority="365" operator="equal">
      <formula>"RED"</formula>
    </cfRule>
  </conditionalFormatting>
  <conditionalFormatting sqref="B2">
    <cfRule type="cellIs" dxfId="4437" priority="366" operator="equal">
      <formula>"GREEN"</formula>
    </cfRule>
  </conditionalFormatting>
  <conditionalFormatting sqref="B3">
    <cfRule type="cellIs" dxfId="4436" priority="367" operator="equal">
      <formula>"AMBER"</formula>
    </cfRule>
  </conditionalFormatting>
  <conditionalFormatting sqref="B3">
    <cfRule type="cellIs" dxfId="4435" priority="368" operator="equal">
      <formula>"RED"</formula>
    </cfRule>
  </conditionalFormatting>
  <conditionalFormatting sqref="B3">
    <cfRule type="cellIs" dxfId="4434" priority="369" operator="equal">
      <formula>"GREEN"</formula>
    </cfRule>
  </conditionalFormatting>
  <conditionalFormatting sqref="B4">
    <cfRule type="cellIs" dxfId="4433" priority="370" operator="equal">
      <formula>"AMBER"</formula>
    </cfRule>
  </conditionalFormatting>
  <conditionalFormatting sqref="B4">
    <cfRule type="cellIs" dxfId="4432" priority="371" operator="equal">
      <formula>"RED"</formula>
    </cfRule>
  </conditionalFormatting>
  <conditionalFormatting sqref="B4">
    <cfRule type="cellIs" dxfId="4431" priority="372" operator="equal">
      <formula>"GREEN"</formula>
    </cfRule>
  </conditionalFormatting>
  <conditionalFormatting sqref="B5">
    <cfRule type="cellIs" dxfId="4430" priority="373" operator="equal">
      <formula>"AMBER"</formula>
    </cfRule>
  </conditionalFormatting>
  <conditionalFormatting sqref="B5">
    <cfRule type="cellIs" dxfId="4429" priority="374" operator="equal">
      <formula>"RED"</formula>
    </cfRule>
  </conditionalFormatting>
  <conditionalFormatting sqref="B5">
    <cfRule type="cellIs" dxfId="4428" priority="375" operator="equal">
      <formula>"GREEN"</formula>
    </cfRule>
  </conditionalFormatting>
  <conditionalFormatting sqref="B6">
    <cfRule type="cellIs" dxfId="4427" priority="376" operator="equal">
      <formula>"AMBER"</formula>
    </cfRule>
  </conditionalFormatting>
  <conditionalFormatting sqref="B6">
    <cfRule type="cellIs" dxfId="4426" priority="377" operator="equal">
      <formula>"RED"</formula>
    </cfRule>
  </conditionalFormatting>
  <conditionalFormatting sqref="B6">
    <cfRule type="cellIs" dxfId="4425" priority="378" operator="equal">
      <formula>"GREEN"</formula>
    </cfRule>
  </conditionalFormatting>
  <conditionalFormatting sqref="B7">
    <cfRule type="cellIs" dxfId="4424" priority="379" operator="equal">
      <formula>"AMBER"</formula>
    </cfRule>
  </conditionalFormatting>
  <conditionalFormatting sqref="B7">
    <cfRule type="cellIs" dxfId="4423" priority="380" operator="equal">
      <formula>"RED"</formula>
    </cfRule>
  </conditionalFormatting>
  <conditionalFormatting sqref="B7">
    <cfRule type="cellIs" dxfId="4422" priority="381" operator="equal">
      <formula>"GREEN"</formula>
    </cfRule>
  </conditionalFormatting>
  <conditionalFormatting sqref="B8">
    <cfRule type="cellIs" dxfId="4421" priority="382" operator="equal">
      <formula>"AMBER"</formula>
    </cfRule>
  </conditionalFormatting>
  <conditionalFormatting sqref="B8">
    <cfRule type="cellIs" dxfId="4420" priority="383" operator="equal">
      <formula>"RED"</formula>
    </cfRule>
  </conditionalFormatting>
  <conditionalFormatting sqref="B8">
    <cfRule type="cellIs" dxfId="4419" priority="384" operator="equal">
      <formula>"GREEN"</formula>
    </cfRule>
  </conditionalFormatting>
  <conditionalFormatting sqref="B9">
    <cfRule type="cellIs" dxfId="4418" priority="385" operator="equal">
      <formula>"AMBER"</formula>
    </cfRule>
  </conditionalFormatting>
  <conditionalFormatting sqref="B9">
    <cfRule type="cellIs" dxfId="4417" priority="386" operator="equal">
      <formula>"RED"</formula>
    </cfRule>
  </conditionalFormatting>
  <conditionalFormatting sqref="B9">
    <cfRule type="cellIs" dxfId="4416" priority="387" operator="equal">
      <formula>"GREEN"</formula>
    </cfRule>
  </conditionalFormatting>
  <conditionalFormatting sqref="D12">
    <cfRule type="cellIs" dxfId="4415" priority="388" operator="equal">
      <formula>"AMBER"</formula>
    </cfRule>
  </conditionalFormatting>
  <conditionalFormatting sqref="D12">
    <cfRule type="cellIs" dxfId="4414" priority="389" operator="equal">
      <formula>"RED"</formula>
    </cfRule>
  </conditionalFormatting>
  <conditionalFormatting sqref="D12">
    <cfRule type="cellIs" dxfId="4413" priority="390" operator="equal">
      <formula>"GREEN"</formula>
    </cfRule>
  </conditionalFormatting>
  <conditionalFormatting sqref="D13">
    <cfRule type="cellIs" dxfId="4412" priority="391" operator="equal">
      <formula>"AMBER"</formula>
    </cfRule>
  </conditionalFormatting>
  <conditionalFormatting sqref="D13">
    <cfRule type="cellIs" dxfId="4411" priority="392" operator="equal">
      <formula>"RED"</formula>
    </cfRule>
  </conditionalFormatting>
  <conditionalFormatting sqref="D13">
    <cfRule type="cellIs" dxfId="4410" priority="393" operator="equal">
      <formula>"GREEN"</formula>
    </cfRule>
  </conditionalFormatting>
  <conditionalFormatting sqref="D14">
    <cfRule type="cellIs" dxfId="4409" priority="394" operator="equal">
      <formula>"AMBER"</formula>
    </cfRule>
  </conditionalFormatting>
  <conditionalFormatting sqref="D14">
    <cfRule type="cellIs" dxfId="4408" priority="395" operator="equal">
      <formula>"RED"</formula>
    </cfRule>
  </conditionalFormatting>
  <conditionalFormatting sqref="D14">
    <cfRule type="cellIs" dxfId="4407" priority="396" operator="equal">
      <formula>"GREEN"</formula>
    </cfRule>
  </conditionalFormatting>
  <conditionalFormatting sqref="E12">
    <cfRule type="cellIs" dxfId="4406" priority="397" operator="equal">
      <formula>"AMBER"</formula>
    </cfRule>
  </conditionalFormatting>
  <conditionalFormatting sqref="E12">
    <cfRule type="cellIs" dxfId="4405" priority="398" operator="equal">
      <formula>"RED"</formula>
    </cfRule>
  </conditionalFormatting>
  <conditionalFormatting sqref="E12">
    <cfRule type="cellIs" dxfId="4404" priority="399" operator="equal">
      <formula>"GREEN"</formula>
    </cfRule>
  </conditionalFormatting>
  <conditionalFormatting sqref="E13">
    <cfRule type="cellIs" dxfId="4403" priority="400" operator="equal">
      <formula>"AMBER"</formula>
    </cfRule>
  </conditionalFormatting>
  <conditionalFormatting sqref="E13">
    <cfRule type="cellIs" dxfId="4402" priority="401" operator="equal">
      <formula>"RED"</formula>
    </cfRule>
  </conditionalFormatting>
  <conditionalFormatting sqref="E13">
    <cfRule type="cellIs" dxfId="4401" priority="402" operator="equal">
      <formula>"GREEN"</formula>
    </cfRule>
  </conditionalFormatting>
  <conditionalFormatting sqref="E14">
    <cfRule type="cellIs" dxfId="4400" priority="403" operator="equal">
      <formula>"AMBER"</formula>
    </cfRule>
  </conditionalFormatting>
  <conditionalFormatting sqref="E14">
    <cfRule type="cellIs" dxfId="4399" priority="404" operator="equal">
      <formula>"RED"</formula>
    </cfRule>
  </conditionalFormatting>
  <conditionalFormatting sqref="E14">
    <cfRule type="cellIs" dxfId="4398" priority="405" operator="equal">
      <formula>"GREEN"</formula>
    </cfRule>
  </conditionalFormatting>
  <conditionalFormatting sqref="F12">
    <cfRule type="cellIs" dxfId="4397" priority="406" operator="equal">
      <formula>"AMBER"</formula>
    </cfRule>
  </conditionalFormatting>
  <conditionalFormatting sqref="F12">
    <cfRule type="cellIs" dxfId="4396" priority="407" operator="equal">
      <formula>"RED"</formula>
    </cfRule>
  </conditionalFormatting>
  <conditionalFormatting sqref="F12">
    <cfRule type="cellIs" dxfId="4395" priority="408" operator="equal">
      <formula>"GREEN"</formula>
    </cfRule>
  </conditionalFormatting>
  <conditionalFormatting sqref="F13">
    <cfRule type="cellIs" dxfId="4394" priority="409" operator="equal">
      <formula>"AMBER"</formula>
    </cfRule>
  </conditionalFormatting>
  <conditionalFormatting sqref="F13">
    <cfRule type="cellIs" dxfId="4393" priority="410" operator="equal">
      <formula>"RED"</formula>
    </cfRule>
  </conditionalFormatting>
  <conditionalFormatting sqref="F13">
    <cfRule type="cellIs" dxfId="4392" priority="411" operator="equal">
      <formula>"GREEN"</formula>
    </cfRule>
  </conditionalFormatting>
  <conditionalFormatting sqref="F14">
    <cfRule type="cellIs" dxfId="4391" priority="412" operator="equal">
      <formula>"AMBER"</formula>
    </cfRule>
  </conditionalFormatting>
  <conditionalFormatting sqref="F14">
    <cfRule type="cellIs" dxfId="4390" priority="413" operator="equal">
      <formula>"RED"</formula>
    </cfRule>
  </conditionalFormatting>
  <conditionalFormatting sqref="F14">
    <cfRule type="cellIs" dxfId="4389" priority="414" operator="equal">
      <formula>"GREEN"</formula>
    </cfRule>
  </conditionalFormatting>
  <conditionalFormatting sqref="G12">
    <cfRule type="cellIs" dxfId="4388" priority="415" operator="equal">
      <formula>"AMBER"</formula>
    </cfRule>
  </conditionalFormatting>
  <conditionalFormatting sqref="G12">
    <cfRule type="cellIs" dxfId="4387" priority="416" operator="equal">
      <formula>"RED"</formula>
    </cfRule>
  </conditionalFormatting>
  <conditionalFormatting sqref="G12">
    <cfRule type="cellIs" dxfId="4386" priority="417" operator="equal">
      <formula>"GREEN"</formula>
    </cfRule>
  </conditionalFormatting>
  <conditionalFormatting sqref="G13">
    <cfRule type="cellIs" dxfId="4385" priority="418" operator="equal">
      <formula>"AMBER"</formula>
    </cfRule>
  </conditionalFormatting>
  <conditionalFormatting sqref="G13">
    <cfRule type="cellIs" dxfId="4384" priority="419" operator="equal">
      <formula>"RED"</formula>
    </cfRule>
  </conditionalFormatting>
  <conditionalFormatting sqref="G13">
    <cfRule type="cellIs" dxfId="4383" priority="420" operator="equal">
      <formula>"GREEN"</formula>
    </cfRule>
  </conditionalFormatting>
  <conditionalFormatting sqref="G14">
    <cfRule type="cellIs" dxfId="4382" priority="421" operator="equal">
      <formula>"AMBER"</formula>
    </cfRule>
  </conditionalFormatting>
  <conditionalFormatting sqref="G14">
    <cfRule type="cellIs" dxfId="4381" priority="422" operator="equal">
      <formula>"RED"</formula>
    </cfRule>
  </conditionalFormatting>
  <conditionalFormatting sqref="G14">
    <cfRule type="cellIs" dxfId="4380" priority="423" operator="equal">
      <formula>"GREEN"</formula>
    </cfRule>
  </conditionalFormatting>
  <conditionalFormatting sqref="H12">
    <cfRule type="cellIs" dxfId="4379" priority="424" operator="equal">
      <formula>"AMBER"</formula>
    </cfRule>
  </conditionalFormatting>
  <conditionalFormatting sqref="H12">
    <cfRule type="cellIs" dxfId="4378" priority="425" operator="equal">
      <formula>"RED"</formula>
    </cfRule>
  </conditionalFormatting>
  <conditionalFormatting sqref="H12">
    <cfRule type="cellIs" dxfId="4377" priority="426" operator="equal">
      <formula>"GREEN"</formula>
    </cfRule>
  </conditionalFormatting>
  <conditionalFormatting sqref="H13">
    <cfRule type="cellIs" dxfId="4376" priority="427" operator="equal">
      <formula>"AMBER"</formula>
    </cfRule>
  </conditionalFormatting>
  <conditionalFormatting sqref="H13">
    <cfRule type="cellIs" dxfId="4375" priority="428" operator="equal">
      <formula>"RED"</formula>
    </cfRule>
  </conditionalFormatting>
  <conditionalFormatting sqref="H13">
    <cfRule type="cellIs" dxfId="4374" priority="429" operator="equal">
      <formula>"GREEN"</formula>
    </cfRule>
  </conditionalFormatting>
  <conditionalFormatting sqref="H14">
    <cfRule type="cellIs" dxfId="4373" priority="430" operator="equal">
      <formula>"AMBER"</formula>
    </cfRule>
  </conditionalFormatting>
  <conditionalFormatting sqref="H14">
    <cfRule type="cellIs" dxfId="4372" priority="431" operator="equal">
      <formula>"RED"</formula>
    </cfRule>
  </conditionalFormatting>
  <conditionalFormatting sqref="H14">
    <cfRule type="cellIs" dxfId="4371" priority="432" operator="equal">
      <formula>"GREEN"</formula>
    </cfRule>
  </conditionalFormatting>
  <conditionalFormatting sqref="I12">
    <cfRule type="cellIs" dxfId="4370" priority="433" operator="equal">
      <formula>"AMBER"</formula>
    </cfRule>
  </conditionalFormatting>
  <conditionalFormatting sqref="I12">
    <cfRule type="cellIs" dxfId="4369" priority="434" operator="equal">
      <formula>"RED"</formula>
    </cfRule>
  </conditionalFormatting>
  <conditionalFormatting sqref="I12">
    <cfRule type="cellIs" dxfId="4368" priority="435" operator="equal">
      <formula>"GREEN"</formula>
    </cfRule>
  </conditionalFormatting>
  <conditionalFormatting sqref="I13">
    <cfRule type="cellIs" dxfId="4367" priority="436" operator="equal">
      <formula>"AMBER"</formula>
    </cfRule>
  </conditionalFormatting>
  <conditionalFormatting sqref="I13">
    <cfRule type="cellIs" dxfId="4366" priority="437" operator="equal">
      <formula>"RED"</formula>
    </cfRule>
  </conditionalFormatting>
  <conditionalFormatting sqref="I13">
    <cfRule type="cellIs" dxfId="4365" priority="438" operator="equal">
      <formula>"GREEN"</formula>
    </cfRule>
  </conditionalFormatting>
  <conditionalFormatting sqref="I14">
    <cfRule type="cellIs" dxfId="4364" priority="439" operator="equal">
      <formula>"AMBER"</formula>
    </cfRule>
  </conditionalFormatting>
  <conditionalFormatting sqref="I14">
    <cfRule type="cellIs" dxfId="4363" priority="440" operator="equal">
      <formula>"RED"</formula>
    </cfRule>
  </conditionalFormatting>
  <conditionalFormatting sqref="I14">
    <cfRule type="cellIs" dxfId="4362" priority="441" operator="equal">
      <formula>"GREEN"</formula>
    </cfRule>
  </conditionalFormatting>
  <conditionalFormatting sqref="C10">
    <cfRule type="cellIs" dxfId="4361" priority="442" operator="equal">
      <formula>"AMBER"</formula>
    </cfRule>
  </conditionalFormatting>
  <conditionalFormatting sqref="C10">
    <cfRule type="cellIs" dxfId="4360" priority="443" operator="equal">
      <formula>"RED"</formula>
    </cfRule>
  </conditionalFormatting>
  <conditionalFormatting sqref="C10">
    <cfRule type="cellIs" dxfId="4359" priority="444" operator="equal">
      <formula>"GREEN"</formula>
    </cfRule>
  </conditionalFormatting>
  <conditionalFormatting sqref="C11">
    <cfRule type="cellIs" dxfId="4358" priority="445" operator="equal">
      <formula>"AMBER"</formula>
    </cfRule>
  </conditionalFormatting>
  <conditionalFormatting sqref="C11">
    <cfRule type="cellIs" dxfId="4357" priority="446" operator="equal">
      <formula>"RED"</formula>
    </cfRule>
  </conditionalFormatting>
  <conditionalFormatting sqref="C11">
    <cfRule type="cellIs" dxfId="4356" priority="447" operator="equal">
      <formula>"GREEN"</formula>
    </cfRule>
  </conditionalFormatting>
  <conditionalFormatting sqref="D10">
    <cfRule type="cellIs" dxfId="4355" priority="448" operator="equal">
      <formula>"AMBER"</formula>
    </cfRule>
  </conditionalFormatting>
  <conditionalFormatting sqref="D10">
    <cfRule type="cellIs" dxfId="4354" priority="449" operator="equal">
      <formula>"RED"</formula>
    </cfRule>
  </conditionalFormatting>
  <conditionalFormatting sqref="D10">
    <cfRule type="cellIs" dxfId="4353" priority="450" operator="equal">
      <formula>"GREEN"</formula>
    </cfRule>
  </conditionalFormatting>
  <conditionalFormatting sqref="D11">
    <cfRule type="cellIs" dxfId="4352" priority="451" operator="equal">
      <formula>"AMBER"</formula>
    </cfRule>
  </conditionalFormatting>
  <conditionalFormatting sqref="D11">
    <cfRule type="cellIs" dxfId="4351" priority="452" operator="equal">
      <formula>"RED"</formula>
    </cfRule>
  </conditionalFormatting>
  <conditionalFormatting sqref="D11">
    <cfRule type="cellIs" dxfId="4350" priority="453" operator="equal">
      <formula>"GREEN"</formula>
    </cfRule>
  </conditionalFormatting>
  <conditionalFormatting sqref="E10">
    <cfRule type="cellIs" dxfId="4349" priority="454" operator="equal">
      <formula>"AMBER"</formula>
    </cfRule>
  </conditionalFormatting>
  <conditionalFormatting sqref="E10">
    <cfRule type="cellIs" dxfId="4348" priority="455" operator="equal">
      <formula>"RED"</formula>
    </cfRule>
  </conditionalFormatting>
  <conditionalFormatting sqref="E10">
    <cfRule type="cellIs" dxfId="4347" priority="456" operator="equal">
      <formula>"GREEN"</formula>
    </cfRule>
  </conditionalFormatting>
  <conditionalFormatting sqref="E11">
    <cfRule type="cellIs" dxfId="4346" priority="457" operator="equal">
      <formula>"AMBER"</formula>
    </cfRule>
  </conditionalFormatting>
  <conditionalFormatting sqref="E11">
    <cfRule type="cellIs" dxfId="4345" priority="458" operator="equal">
      <formula>"RED"</formula>
    </cfRule>
  </conditionalFormatting>
  <conditionalFormatting sqref="E11">
    <cfRule type="cellIs" dxfId="4344" priority="459" operator="equal">
      <formula>"GREEN"</formula>
    </cfRule>
  </conditionalFormatting>
  <conditionalFormatting sqref="F10">
    <cfRule type="cellIs" dxfId="4343" priority="460" operator="equal">
      <formula>"AMBER"</formula>
    </cfRule>
  </conditionalFormatting>
  <conditionalFormatting sqref="F10">
    <cfRule type="cellIs" dxfId="4342" priority="461" operator="equal">
      <formula>"RED"</formula>
    </cfRule>
  </conditionalFormatting>
  <conditionalFormatting sqref="F10">
    <cfRule type="cellIs" dxfId="4341" priority="462" operator="equal">
      <formula>"GREEN"</formula>
    </cfRule>
  </conditionalFormatting>
  <conditionalFormatting sqref="F11">
    <cfRule type="cellIs" dxfId="4340" priority="463" operator="equal">
      <formula>"AMBER"</formula>
    </cfRule>
  </conditionalFormatting>
  <conditionalFormatting sqref="F11">
    <cfRule type="cellIs" dxfId="4339" priority="464" operator="equal">
      <formula>"RED"</formula>
    </cfRule>
  </conditionalFormatting>
  <conditionalFormatting sqref="F11">
    <cfRule type="cellIs" dxfId="4338" priority="465" operator="equal">
      <formula>"GREEN"</formula>
    </cfRule>
  </conditionalFormatting>
  <conditionalFormatting sqref="G10">
    <cfRule type="cellIs" dxfId="4337" priority="466" operator="equal">
      <formula>"AMBER"</formula>
    </cfRule>
  </conditionalFormatting>
  <conditionalFormatting sqref="G10">
    <cfRule type="cellIs" dxfId="4336" priority="467" operator="equal">
      <formula>"RED"</formula>
    </cfRule>
  </conditionalFormatting>
  <conditionalFormatting sqref="G10">
    <cfRule type="cellIs" dxfId="4335" priority="468" operator="equal">
      <formula>"GREEN"</formula>
    </cfRule>
  </conditionalFormatting>
  <conditionalFormatting sqref="G11">
    <cfRule type="cellIs" dxfId="4334" priority="469" operator="equal">
      <formula>"AMBER"</formula>
    </cfRule>
  </conditionalFormatting>
  <conditionalFormatting sqref="G11">
    <cfRule type="cellIs" dxfId="4333" priority="470" operator="equal">
      <formula>"RED"</formula>
    </cfRule>
  </conditionalFormatting>
  <conditionalFormatting sqref="G11">
    <cfRule type="cellIs" dxfId="4332" priority="471" operator="equal">
      <formula>"GREEN"</formula>
    </cfRule>
  </conditionalFormatting>
  <conditionalFormatting sqref="H10">
    <cfRule type="cellIs" dxfId="4331" priority="472" operator="equal">
      <formula>"AMBER"</formula>
    </cfRule>
  </conditionalFormatting>
  <conditionalFormatting sqref="H10">
    <cfRule type="cellIs" dxfId="4330" priority="473" operator="equal">
      <formula>"RED"</formula>
    </cfRule>
  </conditionalFormatting>
  <conditionalFormatting sqref="H10">
    <cfRule type="cellIs" dxfId="4329" priority="474" operator="equal">
      <formula>"GREEN"</formula>
    </cfRule>
  </conditionalFormatting>
  <conditionalFormatting sqref="H11">
    <cfRule type="cellIs" dxfId="4328" priority="475" operator="equal">
      <formula>"AMBER"</formula>
    </cfRule>
  </conditionalFormatting>
  <conditionalFormatting sqref="H11">
    <cfRule type="cellIs" dxfId="4327" priority="476" operator="equal">
      <formula>"RED"</formula>
    </cfRule>
  </conditionalFormatting>
  <conditionalFormatting sqref="H11">
    <cfRule type="cellIs" dxfId="4326" priority="477" operator="equal">
      <formula>"GREEN"</formula>
    </cfRule>
  </conditionalFormatting>
  <conditionalFormatting sqref="I10">
    <cfRule type="cellIs" dxfId="4325" priority="478" operator="equal">
      <formula>"AMBER"</formula>
    </cfRule>
  </conditionalFormatting>
  <conditionalFormatting sqref="I10">
    <cfRule type="cellIs" dxfId="4324" priority="479" operator="equal">
      <formula>"RED"</formula>
    </cfRule>
  </conditionalFormatting>
  <conditionalFormatting sqref="I10">
    <cfRule type="cellIs" dxfId="4323" priority="480" operator="equal">
      <formula>"GREEN"</formula>
    </cfRule>
  </conditionalFormatting>
  <conditionalFormatting sqref="I11">
    <cfRule type="cellIs" dxfId="4322" priority="481" operator="equal">
      <formula>"AMBER"</formula>
    </cfRule>
  </conditionalFormatting>
  <conditionalFormatting sqref="I11">
    <cfRule type="cellIs" dxfId="4321" priority="482" operator="equal">
      <formula>"RED"</formula>
    </cfRule>
  </conditionalFormatting>
  <conditionalFormatting sqref="I11">
    <cfRule type="cellIs" dxfId="4320" priority="483" operator="equal">
      <formula>"GREEN"</formula>
    </cfRule>
  </conditionalFormatting>
  <conditionalFormatting sqref="B10">
    <cfRule type="cellIs" dxfId="4319" priority="484" operator="equal">
      <formula>"AMBER"</formula>
    </cfRule>
  </conditionalFormatting>
  <conditionalFormatting sqref="B10">
    <cfRule type="cellIs" dxfId="4318" priority="485" operator="equal">
      <formula>"RED"</formula>
    </cfRule>
  </conditionalFormatting>
  <conditionalFormatting sqref="B10">
    <cfRule type="cellIs" dxfId="4317" priority="486" operator="equal">
      <formula>"GREEN"</formula>
    </cfRule>
  </conditionalFormatting>
  <conditionalFormatting sqref="B11">
    <cfRule type="cellIs" dxfId="4316" priority="487" operator="equal">
      <formula>"AMBER"</formula>
    </cfRule>
  </conditionalFormatting>
  <conditionalFormatting sqref="B11">
    <cfRule type="cellIs" dxfId="4315" priority="488" operator="equal">
      <formula>"RED"</formula>
    </cfRule>
  </conditionalFormatting>
  <conditionalFormatting sqref="B11">
    <cfRule type="cellIs" dxfId="4314" priority="489"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topLeftCell="A7" workbookViewId="0">
      <selection activeCell="C24" sqref="C24"/>
    </sheetView>
  </sheetViews>
  <sheetFormatPr defaultColWidth="11.42578125" defaultRowHeight="12.75"/>
  <cols>
    <col min="1" max="1" width="14" style="4" customWidth="1"/>
    <col min="2" max="2" width="14"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0" hidden="1" customWidth="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AMBER</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GREEN</v>
      </c>
      <c r="C8" s="33"/>
      <c r="D8" s="5"/>
      <c r="E8" s="16"/>
      <c r="F8" s="5"/>
      <c r="G8" s="5"/>
      <c r="H8" s="5"/>
      <c r="I8" s="5"/>
      <c r="J8" s="65"/>
      <c r="K8" s="65"/>
    </row>
    <row r="9" spans="1:28" s="4" customFormat="1" ht="15" customHeight="1">
      <c r="A9" s="61" t="s">
        <v>8</v>
      </c>
      <c r="B9" s="41" t="str">
        <f>FINANCELIGHT</f>
        <v>RED</v>
      </c>
      <c r="C9" s="33"/>
      <c r="D9" s="5"/>
      <c r="E9" s="16"/>
      <c r="F9" s="5"/>
      <c r="G9" s="5"/>
      <c r="H9" s="5"/>
      <c r="I9" s="5"/>
      <c r="J9" s="65"/>
      <c r="K9" s="65"/>
    </row>
    <row r="10" spans="1:28" s="5" customFormat="1">
      <c r="A10" s="72"/>
      <c r="B10" s="132"/>
      <c r="C10" s="33"/>
      <c r="O10" s="10"/>
    </row>
    <row r="11" spans="1:28" s="5" customFormat="1" ht="17.25" customHeight="1">
      <c r="A11" s="72"/>
      <c r="B11" s="130" t="str">
        <f>ProjNo</f>
        <v>RT029</v>
      </c>
      <c r="C11" s="131"/>
      <c r="D11" s="131" t="str">
        <f>ProjName</f>
        <v>Cloud Based Bioinformatics Tools</v>
      </c>
      <c r="O11" s="10"/>
    </row>
    <row r="12" spans="1:28" s="5" customFormat="1" ht="17.25" customHeight="1">
      <c r="A12" s="72"/>
      <c r="B12" s="128" t="s">
        <v>47</v>
      </c>
      <c r="C12" s="126"/>
      <c r="D12" s="133" t="str">
        <f>ReportFrom</f>
        <v>28-Jul-12</v>
      </c>
      <c r="E12" s="125"/>
      <c r="O12" s="10"/>
    </row>
    <row r="13" spans="1:28" s="5" customFormat="1" ht="17.25" customHeight="1">
      <c r="A13" s="72"/>
      <c r="B13" s="129" t="s">
        <v>48</v>
      </c>
      <c r="C13" s="197"/>
      <c r="D13" s="134" t="str">
        <f>LastDateReport</f>
        <v>31-Aug-12</v>
      </c>
      <c r="E13" s="125"/>
      <c r="O13" s="10"/>
    </row>
    <row r="14" spans="1:28" s="5" customFormat="1" ht="6" customHeight="1">
      <c r="A14" s="72"/>
      <c r="B14" s="126"/>
      <c r="C14" s="126"/>
      <c r="D14" s="127"/>
      <c r="E14" s="125"/>
      <c r="O14" s="10"/>
    </row>
    <row r="15" spans="1:28" s="4" customFormat="1" ht="19.5" customHeight="1">
      <c r="A15" s="65"/>
      <c r="B15" s="12" t="s">
        <v>143</v>
      </c>
      <c r="C15" s="12"/>
      <c r="D15" s="12"/>
      <c r="E15" s="12"/>
      <c r="F15" s="12"/>
      <c r="G15" s="12"/>
      <c r="H15" s="12" t="s">
        <v>50</v>
      </c>
      <c r="I15" s="12" t="str">
        <f>CHANGELIGHT</f>
        <v>RED</v>
      </c>
      <c r="J15" s="94"/>
      <c r="K15" s="94"/>
      <c r="L15" s="1" t="s">
        <v>144</v>
      </c>
      <c r="M15" s="1"/>
      <c r="N15" s="1">
        <f>B29</f>
        <v>0</v>
      </c>
      <c r="AB15" s="2"/>
    </row>
    <row r="16" spans="1:28" s="4" customFormat="1" ht="17.25" customHeight="1">
      <c r="A16" s="65"/>
      <c r="B16" s="46" t="s">
        <v>145</v>
      </c>
      <c r="C16" s="186"/>
      <c r="D16" s="46"/>
      <c r="E16" s="46"/>
      <c r="F16" s="46"/>
      <c r="G16" s="46"/>
      <c r="H16" s="46"/>
      <c r="I16" s="46"/>
      <c r="J16" s="91"/>
      <c r="K16" s="91"/>
      <c r="L16" s="1" t="s">
        <v>146</v>
      </c>
      <c r="M16" s="1"/>
      <c r="N16" s="1" t="str">
        <f>K29</f>
        <v/>
      </c>
      <c r="AB16" s="2"/>
    </row>
    <row r="17" spans="1:28" s="4" customFormat="1" ht="13.5" customHeight="1">
      <c r="B17" s="33"/>
      <c r="C17" s="33"/>
      <c r="D17" s="33"/>
      <c r="E17" s="33"/>
      <c r="F17" s="33"/>
      <c r="G17" s="33"/>
      <c r="H17" s="33"/>
      <c r="I17" s="33"/>
      <c r="J17" s="63"/>
      <c r="K17" s="63"/>
      <c r="L17" s="1" t="s">
        <v>147</v>
      </c>
      <c r="M17" s="1"/>
      <c r="N17" s="1">
        <f>G29</f>
        <v>1</v>
      </c>
      <c r="AB17" s="2"/>
    </row>
    <row r="18" spans="1:28" s="4" customFormat="1" ht="30" customHeight="1">
      <c r="B18" s="49" t="s">
        <v>148</v>
      </c>
      <c r="C18" s="198" t="s">
        <v>149</v>
      </c>
      <c r="D18" s="50" t="s">
        <v>150</v>
      </c>
      <c r="E18" s="50" t="s">
        <v>151</v>
      </c>
      <c r="F18" s="50" t="s">
        <v>152</v>
      </c>
      <c r="G18" s="50" t="s">
        <v>120</v>
      </c>
      <c r="H18" s="50" t="s">
        <v>153</v>
      </c>
      <c r="I18" s="51" t="s">
        <v>154</v>
      </c>
      <c r="J18" s="95"/>
      <c r="K18" s="96" t="s">
        <v>155</v>
      </c>
      <c r="AB18" s="2"/>
    </row>
    <row r="19" spans="1:28" s="4" customFormat="1" ht="27.95" customHeight="1">
      <c r="A19" s="21" t="s">
        <v>52</v>
      </c>
      <c r="B19" s="328" t="s">
        <v>156</v>
      </c>
      <c r="C19" s="329" t="s">
        <v>157</v>
      </c>
      <c r="D19" s="330">
        <v>0</v>
      </c>
      <c r="E19" s="331">
        <v>0</v>
      </c>
      <c r="F19" s="332" t="s">
        <v>158</v>
      </c>
      <c r="G19" s="177" t="str">
        <f t="shared" ref="G19:G27" si="0">IF(ISBLANK(I19),IF(ISBLANK(B19),"","open"),"closed")</f>
        <v>open</v>
      </c>
      <c r="H19" s="37">
        <f t="shared" ref="H19:H27" si="1">IF(F19&gt;0,F19+28,"")</f>
        <v>41081</v>
      </c>
      <c r="I19" s="341"/>
      <c r="J19" s="97"/>
      <c r="K19" s="98" t="str">
        <f t="shared" ref="K19:K27" si="2">IF(ISBLANK(I19),"",I19-F19)</f>
        <v/>
      </c>
      <c r="L19" s="4" t="str">
        <f t="shared" ref="L19:L27" si="3">IF(G19="OPEN",IF(H19&lt;LastDateReport+1,"DUE","NOT DUE"),"")</f>
        <v>DUE</v>
      </c>
      <c r="M19" s="4" t="str">
        <f t="shared" ref="M19:M27" si="4">IF(L19="DUE",IF(LastDateReport-H19&gt;28,"RED",IF(LastDateReport-H19=1,"GREEN","AMBER")),"")</f>
        <v>RED</v>
      </c>
      <c r="AB19" s="2"/>
    </row>
    <row r="20" spans="1:28" s="4" customFormat="1" ht="27.95" customHeight="1">
      <c r="B20" s="333"/>
      <c r="C20" s="387" t="s">
        <v>335</v>
      </c>
      <c r="D20" s="330"/>
      <c r="E20" s="335"/>
      <c r="F20" s="332"/>
      <c r="G20" s="177" t="str">
        <f t="shared" si="0"/>
        <v/>
      </c>
      <c r="H20" s="37" t="str">
        <f t="shared" si="1"/>
        <v/>
      </c>
      <c r="I20" s="341"/>
      <c r="J20" s="97"/>
      <c r="K20" s="98" t="str">
        <f t="shared" si="2"/>
        <v/>
      </c>
      <c r="L20" s="5" t="str">
        <f t="shared" si="3"/>
        <v/>
      </c>
      <c r="M20" s="5" t="str">
        <f t="shared" si="4"/>
        <v/>
      </c>
      <c r="AB20" s="2"/>
    </row>
    <row r="21" spans="1:28" s="4" customFormat="1" ht="27.95" customHeight="1">
      <c r="B21" s="333"/>
      <c r="C21" s="334"/>
      <c r="D21" s="330"/>
      <c r="E21" s="335"/>
      <c r="F21" s="332"/>
      <c r="G21" s="177" t="str">
        <f t="shared" si="0"/>
        <v/>
      </c>
      <c r="H21" s="37" t="str">
        <f t="shared" si="1"/>
        <v/>
      </c>
      <c r="I21" s="341"/>
      <c r="J21" s="97"/>
      <c r="K21" s="98" t="str">
        <f t="shared" si="2"/>
        <v/>
      </c>
      <c r="L21" s="5" t="str">
        <f t="shared" si="3"/>
        <v/>
      </c>
      <c r="M21" s="5" t="str">
        <f t="shared" si="4"/>
        <v/>
      </c>
      <c r="AB21" s="2"/>
    </row>
    <row r="22" spans="1:28" s="4" customFormat="1" ht="27.95" customHeight="1">
      <c r="B22" s="333"/>
      <c r="C22" s="334"/>
      <c r="D22" s="330"/>
      <c r="E22" s="335"/>
      <c r="F22" s="332"/>
      <c r="G22" s="177" t="str">
        <f t="shared" si="0"/>
        <v/>
      </c>
      <c r="H22" s="37" t="str">
        <f t="shared" si="1"/>
        <v/>
      </c>
      <c r="I22" s="341"/>
      <c r="J22" s="97"/>
      <c r="K22" s="98" t="str">
        <f t="shared" si="2"/>
        <v/>
      </c>
      <c r="L22" s="5" t="str">
        <f t="shared" si="3"/>
        <v/>
      </c>
      <c r="M22" s="5" t="str">
        <f t="shared" si="4"/>
        <v/>
      </c>
      <c r="AB22" s="2"/>
    </row>
    <row r="23" spans="1:28" s="4" customFormat="1" ht="27.95" customHeight="1">
      <c r="B23" s="333"/>
      <c r="C23" s="334"/>
      <c r="D23" s="330"/>
      <c r="E23" s="335"/>
      <c r="F23" s="332"/>
      <c r="G23" s="177" t="str">
        <f t="shared" si="0"/>
        <v/>
      </c>
      <c r="H23" s="37" t="str">
        <f t="shared" si="1"/>
        <v/>
      </c>
      <c r="I23" s="341"/>
      <c r="J23" s="97"/>
      <c r="K23" s="98" t="str">
        <f t="shared" si="2"/>
        <v/>
      </c>
      <c r="L23" s="5" t="str">
        <f t="shared" si="3"/>
        <v/>
      </c>
      <c r="M23" s="5" t="str">
        <f t="shared" si="4"/>
        <v/>
      </c>
      <c r="AB23" s="2"/>
    </row>
    <row r="24" spans="1:28" s="4" customFormat="1" ht="27.95" customHeight="1">
      <c r="B24" s="333"/>
      <c r="C24" s="334"/>
      <c r="D24" s="330"/>
      <c r="E24" s="335"/>
      <c r="F24" s="332"/>
      <c r="G24" s="177" t="str">
        <f t="shared" si="0"/>
        <v/>
      </c>
      <c r="H24" s="37" t="str">
        <f t="shared" si="1"/>
        <v/>
      </c>
      <c r="I24" s="341"/>
      <c r="J24" s="97"/>
      <c r="K24" s="98" t="str">
        <f t="shared" si="2"/>
        <v/>
      </c>
      <c r="L24" s="5" t="str">
        <f t="shared" si="3"/>
        <v/>
      </c>
      <c r="M24" s="5" t="str">
        <f t="shared" si="4"/>
        <v/>
      </c>
      <c r="AB24" s="2"/>
    </row>
    <row r="25" spans="1:28" s="4" customFormat="1" ht="27.95" customHeight="1">
      <c r="B25" s="333"/>
      <c r="C25" s="334"/>
      <c r="D25" s="330"/>
      <c r="E25" s="335"/>
      <c r="F25" s="332"/>
      <c r="G25" s="177" t="str">
        <f t="shared" si="0"/>
        <v/>
      </c>
      <c r="H25" s="37" t="str">
        <f t="shared" si="1"/>
        <v/>
      </c>
      <c r="I25" s="341"/>
      <c r="J25" s="97"/>
      <c r="K25" s="98" t="str">
        <f t="shared" si="2"/>
        <v/>
      </c>
      <c r="L25" s="5" t="str">
        <f t="shared" si="3"/>
        <v/>
      </c>
      <c r="M25" s="5" t="str">
        <f t="shared" si="4"/>
        <v/>
      </c>
      <c r="AB25" s="2"/>
    </row>
    <row r="26" spans="1:28" s="4" customFormat="1" ht="27.95" customHeight="1">
      <c r="B26" s="333"/>
      <c r="C26" s="334"/>
      <c r="D26" s="330"/>
      <c r="E26" s="335"/>
      <c r="F26" s="332"/>
      <c r="G26" s="177" t="str">
        <f t="shared" si="0"/>
        <v/>
      </c>
      <c r="H26" s="37" t="str">
        <f t="shared" si="1"/>
        <v/>
      </c>
      <c r="I26" s="341"/>
      <c r="J26" s="97"/>
      <c r="K26" s="98" t="str">
        <f t="shared" si="2"/>
        <v/>
      </c>
      <c r="L26" s="5" t="str">
        <f t="shared" si="3"/>
        <v/>
      </c>
      <c r="M26" s="5" t="str">
        <f t="shared" si="4"/>
        <v/>
      </c>
      <c r="AB26" s="2"/>
    </row>
    <row r="27" spans="1:28" s="4" customFormat="1" ht="27.95" customHeight="1">
      <c r="B27" s="336"/>
      <c r="C27" s="337"/>
      <c r="D27" s="338"/>
      <c r="E27" s="339"/>
      <c r="F27" s="340"/>
      <c r="G27" s="177" t="str">
        <f t="shared" si="0"/>
        <v/>
      </c>
      <c r="H27" s="52" t="str">
        <f t="shared" si="1"/>
        <v/>
      </c>
      <c r="I27" s="342"/>
      <c r="J27" s="97"/>
      <c r="K27" s="98" t="str">
        <f t="shared" si="2"/>
        <v/>
      </c>
      <c r="L27" s="5" t="str">
        <f t="shared" si="3"/>
        <v/>
      </c>
      <c r="M27" s="5" t="str">
        <f t="shared" si="4"/>
        <v/>
      </c>
      <c r="AB27" s="2"/>
    </row>
    <row r="28" spans="1:28" s="4" customFormat="1" ht="13.5" customHeight="1">
      <c r="B28" s="36" t="s">
        <v>39</v>
      </c>
      <c r="C28" s="36"/>
      <c r="D28" s="33"/>
      <c r="E28" s="33"/>
      <c r="F28" s="33"/>
      <c r="G28" s="36" t="s">
        <v>123</v>
      </c>
      <c r="H28" s="29"/>
      <c r="I28" s="33"/>
      <c r="J28" s="63"/>
      <c r="K28" s="99" t="s">
        <v>159</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1" customHeight="1">
      <c r="B32" s="368" t="s">
        <v>32</v>
      </c>
      <c r="C32" s="368"/>
      <c r="D32" s="368"/>
      <c r="E32" s="368"/>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4313" priority="1" operator="equal">
      <formula>"AMBER"</formula>
    </cfRule>
  </conditionalFormatting>
  <conditionalFormatting sqref="G19">
    <cfRule type="cellIs" dxfId="4312" priority="2" operator="equal">
      <formula>"RED"</formula>
    </cfRule>
  </conditionalFormatting>
  <conditionalFormatting sqref="G19">
    <cfRule type="cellIs" dxfId="4311" priority="3" operator="equal">
      <formula>"GREEN"</formula>
    </cfRule>
  </conditionalFormatting>
  <conditionalFormatting sqref="G20">
    <cfRule type="cellIs" dxfId="4310" priority="4" operator="equal">
      <formula>"AMBER"</formula>
    </cfRule>
  </conditionalFormatting>
  <conditionalFormatting sqref="G20">
    <cfRule type="cellIs" dxfId="4309" priority="5" operator="equal">
      <formula>"RED"</formula>
    </cfRule>
  </conditionalFormatting>
  <conditionalFormatting sqref="G20">
    <cfRule type="cellIs" dxfId="4308" priority="6" operator="equal">
      <formula>"GREEN"</formula>
    </cfRule>
  </conditionalFormatting>
  <conditionalFormatting sqref="G21">
    <cfRule type="cellIs" dxfId="4307" priority="7" operator="equal">
      <formula>"AMBER"</formula>
    </cfRule>
  </conditionalFormatting>
  <conditionalFormatting sqref="G21">
    <cfRule type="cellIs" dxfId="4306" priority="8" operator="equal">
      <formula>"RED"</formula>
    </cfRule>
  </conditionalFormatting>
  <conditionalFormatting sqref="G21">
    <cfRule type="cellIs" dxfId="4305" priority="9" operator="equal">
      <formula>"GREEN"</formula>
    </cfRule>
  </conditionalFormatting>
  <conditionalFormatting sqref="G22">
    <cfRule type="cellIs" dxfId="4304" priority="10" operator="equal">
      <formula>"AMBER"</formula>
    </cfRule>
  </conditionalFormatting>
  <conditionalFormatting sqref="G22">
    <cfRule type="cellIs" dxfId="4303" priority="11" operator="equal">
      <formula>"RED"</formula>
    </cfRule>
  </conditionalFormatting>
  <conditionalFormatting sqref="G22">
    <cfRule type="cellIs" dxfId="4302" priority="12" operator="equal">
      <formula>"GREEN"</formula>
    </cfRule>
  </conditionalFormatting>
  <conditionalFormatting sqref="G23">
    <cfRule type="cellIs" dxfId="4301" priority="13" operator="equal">
      <formula>"AMBER"</formula>
    </cfRule>
  </conditionalFormatting>
  <conditionalFormatting sqref="G23">
    <cfRule type="cellIs" dxfId="4300" priority="14" operator="equal">
      <formula>"RED"</formula>
    </cfRule>
  </conditionalFormatting>
  <conditionalFormatting sqref="G23">
    <cfRule type="cellIs" dxfId="4299" priority="15" operator="equal">
      <formula>"GREEN"</formula>
    </cfRule>
  </conditionalFormatting>
  <conditionalFormatting sqref="G24">
    <cfRule type="cellIs" dxfId="4298" priority="16" operator="equal">
      <formula>"AMBER"</formula>
    </cfRule>
  </conditionalFormatting>
  <conditionalFormatting sqref="G24">
    <cfRule type="cellIs" dxfId="4297" priority="17" operator="equal">
      <formula>"RED"</formula>
    </cfRule>
  </conditionalFormatting>
  <conditionalFormatting sqref="G24">
    <cfRule type="cellIs" dxfId="4296" priority="18" operator="equal">
      <formula>"GREEN"</formula>
    </cfRule>
  </conditionalFormatting>
  <conditionalFormatting sqref="G25">
    <cfRule type="cellIs" dxfId="4295" priority="19" operator="equal">
      <formula>"AMBER"</formula>
    </cfRule>
  </conditionalFormatting>
  <conditionalFormatting sqref="G25">
    <cfRule type="cellIs" dxfId="4294" priority="20" operator="equal">
      <formula>"RED"</formula>
    </cfRule>
  </conditionalFormatting>
  <conditionalFormatting sqref="G25">
    <cfRule type="cellIs" dxfId="4293" priority="21" operator="equal">
      <formula>"GREEN"</formula>
    </cfRule>
  </conditionalFormatting>
  <conditionalFormatting sqref="G26">
    <cfRule type="cellIs" dxfId="4292" priority="22" operator="equal">
      <formula>"AMBER"</formula>
    </cfRule>
  </conditionalFormatting>
  <conditionalFormatting sqref="G26">
    <cfRule type="cellIs" dxfId="4291" priority="23" operator="equal">
      <formula>"RED"</formula>
    </cfRule>
  </conditionalFormatting>
  <conditionalFormatting sqref="G26">
    <cfRule type="cellIs" dxfId="4290" priority="24" operator="equal">
      <formula>"GREEN"</formula>
    </cfRule>
  </conditionalFormatting>
  <conditionalFormatting sqref="G27">
    <cfRule type="cellIs" dxfId="4289" priority="25" operator="equal">
      <formula>"AMBER"</formula>
    </cfRule>
  </conditionalFormatting>
  <conditionalFormatting sqref="G27">
    <cfRule type="cellIs" dxfId="4288" priority="26" operator="equal">
      <formula>"RED"</formula>
    </cfRule>
  </conditionalFormatting>
  <conditionalFormatting sqref="G27">
    <cfRule type="cellIs" dxfId="4287" priority="27" operator="equal">
      <formula>"GREEN"</formula>
    </cfRule>
  </conditionalFormatting>
  <conditionalFormatting sqref="H19">
    <cfRule type="cellIs" dxfId="4286" priority="28" operator="equal">
      <formula>"AMBER"</formula>
    </cfRule>
  </conditionalFormatting>
  <conditionalFormatting sqref="H19">
    <cfRule type="cellIs" dxfId="4285" priority="29" operator="equal">
      <formula>"RED"</formula>
    </cfRule>
  </conditionalFormatting>
  <conditionalFormatting sqref="H19">
    <cfRule type="cellIs" dxfId="4284" priority="30" operator="equal">
      <formula>"GREEN"</formula>
    </cfRule>
  </conditionalFormatting>
  <conditionalFormatting sqref="H20">
    <cfRule type="cellIs" dxfId="4283" priority="31" operator="equal">
      <formula>"AMBER"</formula>
    </cfRule>
  </conditionalFormatting>
  <conditionalFormatting sqref="H20">
    <cfRule type="cellIs" dxfId="4282" priority="32" operator="equal">
      <formula>"RED"</formula>
    </cfRule>
  </conditionalFormatting>
  <conditionalFormatting sqref="H20">
    <cfRule type="cellIs" dxfId="4281" priority="33" operator="equal">
      <formula>"GREEN"</formula>
    </cfRule>
  </conditionalFormatting>
  <conditionalFormatting sqref="H21">
    <cfRule type="cellIs" dxfId="4280" priority="34" operator="equal">
      <formula>"AMBER"</formula>
    </cfRule>
  </conditionalFormatting>
  <conditionalFormatting sqref="H21">
    <cfRule type="cellIs" dxfId="4279" priority="35" operator="equal">
      <formula>"RED"</formula>
    </cfRule>
  </conditionalFormatting>
  <conditionalFormatting sqref="H21">
    <cfRule type="cellIs" dxfId="4278" priority="36" operator="equal">
      <formula>"GREEN"</formula>
    </cfRule>
  </conditionalFormatting>
  <conditionalFormatting sqref="H22">
    <cfRule type="cellIs" dxfId="4277" priority="37" operator="equal">
      <formula>"AMBER"</formula>
    </cfRule>
  </conditionalFormatting>
  <conditionalFormatting sqref="H22">
    <cfRule type="cellIs" dxfId="4276" priority="38" operator="equal">
      <formula>"RED"</formula>
    </cfRule>
  </conditionalFormatting>
  <conditionalFormatting sqref="H22">
    <cfRule type="cellIs" dxfId="4275" priority="39" operator="equal">
      <formula>"GREEN"</formula>
    </cfRule>
  </conditionalFormatting>
  <conditionalFormatting sqref="H23">
    <cfRule type="cellIs" dxfId="4274" priority="40" operator="equal">
      <formula>"AMBER"</formula>
    </cfRule>
  </conditionalFormatting>
  <conditionalFormatting sqref="H23">
    <cfRule type="cellIs" dxfId="4273" priority="41" operator="equal">
      <formula>"RED"</formula>
    </cfRule>
  </conditionalFormatting>
  <conditionalFormatting sqref="H23">
    <cfRule type="cellIs" dxfId="4272" priority="42" operator="equal">
      <formula>"GREEN"</formula>
    </cfRule>
  </conditionalFormatting>
  <conditionalFormatting sqref="H24">
    <cfRule type="cellIs" dxfId="4271" priority="43" operator="equal">
      <formula>"AMBER"</formula>
    </cfRule>
  </conditionalFormatting>
  <conditionalFormatting sqref="H24">
    <cfRule type="cellIs" dxfId="4270" priority="44" operator="equal">
      <formula>"RED"</formula>
    </cfRule>
  </conditionalFormatting>
  <conditionalFormatting sqref="H24">
    <cfRule type="cellIs" dxfId="4269" priority="45" operator="equal">
      <formula>"GREEN"</formula>
    </cfRule>
  </conditionalFormatting>
  <conditionalFormatting sqref="H25">
    <cfRule type="cellIs" dxfId="4268" priority="46" operator="equal">
      <formula>"AMBER"</formula>
    </cfRule>
  </conditionalFormatting>
  <conditionalFormatting sqref="H25">
    <cfRule type="cellIs" dxfId="4267" priority="47" operator="equal">
      <formula>"RED"</formula>
    </cfRule>
  </conditionalFormatting>
  <conditionalFormatting sqref="H25">
    <cfRule type="cellIs" dxfId="4266" priority="48" operator="equal">
      <formula>"GREEN"</formula>
    </cfRule>
  </conditionalFormatting>
  <conditionalFormatting sqref="H26">
    <cfRule type="cellIs" dxfId="4265" priority="49" operator="equal">
      <formula>"AMBER"</formula>
    </cfRule>
  </conditionalFormatting>
  <conditionalFormatting sqref="H26">
    <cfRule type="cellIs" dxfId="4264" priority="50" operator="equal">
      <formula>"RED"</formula>
    </cfRule>
  </conditionalFormatting>
  <conditionalFormatting sqref="H26">
    <cfRule type="cellIs" dxfId="4263" priority="51" operator="equal">
      <formula>"GREEN"</formula>
    </cfRule>
  </conditionalFormatting>
  <conditionalFormatting sqref="H27">
    <cfRule type="cellIs" dxfId="4262" priority="52" operator="equal">
      <formula>"AMBER"</formula>
    </cfRule>
  </conditionalFormatting>
  <conditionalFormatting sqref="H27">
    <cfRule type="cellIs" dxfId="4261" priority="53" operator="equal">
      <formula>"RED"</formula>
    </cfRule>
  </conditionalFormatting>
  <conditionalFormatting sqref="H27">
    <cfRule type="cellIs" dxfId="4260" priority="54" operator="equal">
      <formula>"GREEN"</formula>
    </cfRule>
  </conditionalFormatting>
  <conditionalFormatting sqref="B1">
    <cfRule type="cellIs" dxfId="4259" priority="55" operator="equal">
      <formula>"AMBER"</formula>
    </cfRule>
  </conditionalFormatting>
  <conditionalFormatting sqref="B1">
    <cfRule type="cellIs" dxfId="4258" priority="56" operator="equal">
      <formula>"RED"</formula>
    </cfRule>
  </conditionalFormatting>
  <conditionalFormatting sqref="B1">
    <cfRule type="cellIs" dxfId="4257" priority="57" operator="equal">
      <formula>"GREEN"</formula>
    </cfRule>
  </conditionalFormatting>
  <conditionalFormatting sqref="C1">
    <cfRule type="cellIs" dxfId="4256" priority="58" operator="equal">
      <formula>"AMBER"</formula>
    </cfRule>
  </conditionalFormatting>
  <conditionalFormatting sqref="C1">
    <cfRule type="cellIs" dxfId="4255" priority="59" operator="equal">
      <formula>"RED"</formula>
    </cfRule>
  </conditionalFormatting>
  <conditionalFormatting sqref="C1">
    <cfRule type="cellIs" dxfId="4254" priority="60" operator="equal">
      <formula>"GREEN"</formula>
    </cfRule>
  </conditionalFormatting>
  <conditionalFormatting sqref="B15">
    <cfRule type="cellIs" dxfId="4253" priority="61" operator="equal">
      <formula>"AMBER"</formula>
    </cfRule>
  </conditionalFormatting>
  <conditionalFormatting sqref="B15">
    <cfRule type="cellIs" dxfId="4252" priority="62" operator="equal">
      <formula>"RED"</formula>
    </cfRule>
  </conditionalFormatting>
  <conditionalFormatting sqref="B15">
    <cfRule type="cellIs" dxfId="4251" priority="63" operator="equal">
      <formula>"GREEN"</formula>
    </cfRule>
  </conditionalFormatting>
  <conditionalFormatting sqref="B16">
    <cfRule type="cellIs" dxfId="4250" priority="64" operator="equal">
      <formula>"AMBER"</formula>
    </cfRule>
  </conditionalFormatting>
  <conditionalFormatting sqref="B16">
    <cfRule type="cellIs" dxfId="4249" priority="65" operator="equal">
      <formula>"RED"</formula>
    </cfRule>
  </conditionalFormatting>
  <conditionalFormatting sqref="B16">
    <cfRule type="cellIs" dxfId="4248" priority="66" operator="equal">
      <formula>"GREEN"</formula>
    </cfRule>
  </conditionalFormatting>
  <conditionalFormatting sqref="B17">
    <cfRule type="cellIs" dxfId="4247" priority="67" operator="equal">
      <formula>"AMBER"</formula>
    </cfRule>
  </conditionalFormatting>
  <conditionalFormatting sqref="B17">
    <cfRule type="cellIs" dxfId="4246" priority="68" operator="equal">
      <formula>"RED"</formula>
    </cfRule>
  </conditionalFormatting>
  <conditionalFormatting sqref="B17">
    <cfRule type="cellIs" dxfId="4245" priority="69" operator="equal">
      <formula>"GREEN"</formula>
    </cfRule>
  </conditionalFormatting>
  <conditionalFormatting sqref="B18">
    <cfRule type="cellIs" dxfId="4244" priority="70" operator="equal">
      <formula>"AMBER"</formula>
    </cfRule>
  </conditionalFormatting>
  <conditionalFormatting sqref="B18">
    <cfRule type="cellIs" dxfId="4243" priority="71" operator="equal">
      <formula>"RED"</formula>
    </cfRule>
  </conditionalFormatting>
  <conditionalFormatting sqref="B18">
    <cfRule type="cellIs" dxfId="4242" priority="72" operator="equal">
      <formula>"GREEN"</formula>
    </cfRule>
  </conditionalFormatting>
  <conditionalFormatting sqref="B19">
    <cfRule type="cellIs" dxfId="4241" priority="73" operator="equal">
      <formula>"AMBER"</formula>
    </cfRule>
  </conditionalFormatting>
  <conditionalFormatting sqref="B19">
    <cfRule type="cellIs" dxfId="4240" priority="74" operator="equal">
      <formula>"RED"</formula>
    </cfRule>
  </conditionalFormatting>
  <conditionalFormatting sqref="B19">
    <cfRule type="cellIs" dxfId="4239" priority="75" operator="equal">
      <formula>"GREEN"</formula>
    </cfRule>
  </conditionalFormatting>
  <conditionalFormatting sqref="B20">
    <cfRule type="cellIs" dxfId="4238" priority="76" operator="equal">
      <formula>"AMBER"</formula>
    </cfRule>
  </conditionalFormatting>
  <conditionalFormatting sqref="B20">
    <cfRule type="cellIs" dxfId="4237" priority="77" operator="equal">
      <formula>"RED"</formula>
    </cfRule>
  </conditionalFormatting>
  <conditionalFormatting sqref="B20">
    <cfRule type="cellIs" dxfId="4236" priority="78" operator="equal">
      <formula>"GREEN"</formula>
    </cfRule>
  </conditionalFormatting>
  <conditionalFormatting sqref="B21">
    <cfRule type="cellIs" dxfId="4235" priority="79" operator="equal">
      <formula>"AMBER"</formula>
    </cfRule>
  </conditionalFormatting>
  <conditionalFormatting sqref="B21">
    <cfRule type="cellIs" dxfId="4234" priority="80" operator="equal">
      <formula>"RED"</formula>
    </cfRule>
  </conditionalFormatting>
  <conditionalFormatting sqref="B21">
    <cfRule type="cellIs" dxfId="4233" priority="81" operator="equal">
      <formula>"GREEN"</formula>
    </cfRule>
  </conditionalFormatting>
  <conditionalFormatting sqref="B22">
    <cfRule type="cellIs" dxfId="4232" priority="82" operator="equal">
      <formula>"AMBER"</formula>
    </cfRule>
  </conditionalFormatting>
  <conditionalFormatting sqref="B22">
    <cfRule type="cellIs" dxfId="4231" priority="83" operator="equal">
      <formula>"RED"</formula>
    </cfRule>
  </conditionalFormatting>
  <conditionalFormatting sqref="B22">
    <cfRule type="cellIs" dxfId="4230" priority="84" operator="equal">
      <formula>"GREEN"</formula>
    </cfRule>
  </conditionalFormatting>
  <conditionalFormatting sqref="B23">
    <cfRule type="cellIs" dxfId="4229" priority="85" operator="equal">
      <formula>"AMBER"</formula>
    </cfRule>
  </conditionalFormatting>
  <conditionalFormatting sqref="B23">
    <cfRule type="cellIs" dxfId="4228" priority="86" operator="equal">
      <formula>"RED"</formula>
    </cfRule>
  </conditionalFormatting>
  <conditionalFormatting sqref="B23">
    <cfRule type="cellIs" dxfId="4227" priority="87" operator="equal">
      <formula>"GREEN"</formula>
    </cfRule>
  </conditionalFormatting>
  <conditionalFormatting sqref="B24">
    <cfRule type="cellIs" dxfId="4226" priority="88" operator="equal">
      <formula>"AMBER"</formula>
    </cfRule>
  </conditionalFormatting>
  <conditionalFormatting sqref="B24">
    <cfRule type="cellIs" dxfId="4225" priority="89" operator="equal">
      <formula>"RED"</formula>
    </cfRule>
  </conditionalFormatting>
  <conditionalFormatting sqref="B24">
    <cfRule type="cellIs" dxfId="4224" priority="90" operator="equal">
      <formula>"GREEN"</formula>
    </cfRule>
  </conditionalFormatting>
  <conditionalFormatting sqref="B25">
    <cfRule type="cellIs" dxfId="4223" priority="91" operator="equal">
      <formula>"AMBER"</formula>
    </cfRule>
  </conditionalFormatting>
  <conditionalFormatting sqref="B25">
    <cfRule type="cellIs" dxfId="4222" priority="92" operator="equal">
      <formula>"RED"</formula>
    </cfRule>
  </conditionalFormatting>
  <conditionalFormatting sqref="B25">
    <cfRule type="cellIs" dxfId="4221" priority="93" operator="equal">
      <formula>"GREEN"</formula>
    </cfRule>
  </conditionalFormatting>
  <conditionalFormatting sqref="B26">
    <cfRule type="cellIs" dxfId="4220" priority="94" operator="equal">
      <formula>"AMBER"</formula>
    </cfRule>
  </conditionalFormatting>
  <conditionalFormatting sqref="B26">
    <cfRule type="cellIs" dxfId="4219" priority="95" operator="equal">
      <formula>"RED"</formula>
    </cfRule>
  </conditionalFormatting>
  <conditionalFormatting sqref="B26">
    <cfRule type="cellIs" dxfId="4218" priority="96" operator="equal">
      <formula>"GREEN"</formula>
    </cfRule>
  </conditionalFormatting>
  <conditionalFormatting sqref="B27">
    <cfRule type="cellIs" dxfId="4217" priority="97" operator="equal">
      <formula>"AMBER"</formula>
    </cfRule>
  </conditionalFormatting>
  <conditionalFormatting sqref="B27">
    <cfRule type="cellIs" dxfId="4216" priority="98" operator="equal">
      <formula>"RED"</formula>
    </cfRule>
  </conditionalFormatting>
  <conditionalFormatting sqref="B27">
    <cfRule type="cellIs" dxfId="4215" priority="99" operator="equal">
      <formula>"GREEN"</formula>
    </cfRule>
  </conditionalFormatting>
  <conditionalFormatting sqref="B28">
    <cfRule type="cellIs" dxfId="4214" priority="100" operator="equal">
      <formula>"AMBER"</formula>
    </cfRule>
  </conditionalFormatting>
  <conditionalFormatting sqref="B28">
    <cfRule type="cellIs" dxfId="4213" priority="101" operator="equal">
      <formula>"RED"</formula>
    </cfRule>
  </conditionalFormatting>
  <conditionalFormatting sqref="B28">
    <cfRule type="cellIs" dxfId="4212" priority="102" operator="equal">
      <formula>"GREEN"</formula>
    </cfRule>
  </conditionalFormatting>
  <conditionalFormatting sqref="B29">
    <cfRule type="cellIs" dxfId="4211" priority="103" operator="equal">
      <formula>"AMBER"</formula>
    </cfRule>
  </conditionalFormatting>
  <conditionalFormatting sqref="B29">
    <cfRule type="cellIs" dxfId="4210" priority="104" operator="equal">
      <formula>"RED"</formula>
    </cfRule>
  </conditionalFormatting>
  <conditionalFormatting sqref="B29">
    <cfRule type="cellIs" dxfId="4209" priority="105" operator="equal">
      <formula>"GREEN"</formula>
    </cfRule>
  </conditionalFormatting>
  <conditionalFormatting sqref="B30">
    <cfRule type="cellIs" dxfId="4208" priority="106" operator="equal">
      <formula>"AMBER"</formula>
    </cfRule>
  </conditionalFormatting>
  <conditionalFormatting sqref="B30">
    <cfRule type="cellIs" dxfId="4207" priority="107" operator="equal">
      <formula>"RED"</formula>
    </cfRule>
  </conditionalFormatting>
  <conditionalFormatting sqref="B30">
    <cfRule type="cellIs" dxfId="4206" priority="108" operator="equal">
      <formula>"GREEN"</formula>
    </cfRule>
  </conditionalFormatting>
  <conditionalFormatting sqref="B31">
    <cfRule type="cellIs" dxfId="4205" priority="109" operator="equal">
      <formula>"AMBER"</formula>
    </cfRule>
  </conditionalFormatting>
  <conditionalFormatting sqref="B31">
    <cfRule type="cellIs" dxfId="4204" priority="110" operator="equal">
      <formula>"RED"</formula>
    </cfRule>
  </conditionalFormatting>
  <conditionalFormatting sqref="B31">
    <cfRule type="cellIs" dxfId="4203" priority="111" operator="equal">
      <formula>"GREEN"</formula>
    </cfRule>
  </conditionalFormatting>
  <conditionalFormatting sqref="C15">
    <cfRule type="cellIs" dxfId="4202" priority="112" operator="equal">
      <formula>"AMBER"</formula>
    </cfRule>
  </conditionalFormatting>
  <conditionalFormatting sqref="C15">
    <cfRule type="cellIs" dxfId="4201" priority="113" operator="equal">
      <formula>"RED"</formula>
    </cfRule>
  </conditionalFormatting>
  <conditionalFormatting sqref="C15">
    <cfRule type="cellIs" dxfId="4200" priority="114" operator="equal">
      <formula>"GREEN"</formula>
    </cfRule>
  </conditionalFormatting>
  <conditionalFormatting sqref="C16">
    <cfRule type="cellIs" dxfId="4199" priority="115" operator="equal">
      <formula>"AMBER"</formula>
    </cfRule>
  </conditionalFormatting>
  <conditionalFormatting sqref="C16">
    <cfRule type="cellIs" dxfId="4198" priority="116" operator="equal">
      <formula>"RED"</formula>
    </cfRule>
  </conditionalFormatting>
  <conditionalFormatting sqref="C16">
    <cfRule type="cellIs" dxfId="4197" priority="117" operator="equal">
      <formula>"GREEN"</formula>
    </cfRule>
  </conditionalFormatting>
  <conditionalFormatting sqref="C17">
    <cfRule type="cellIs" dxfId="4196" priority="118" operator="equal">
      <formula>"AMBER"</formula>
    </cfRule>
  </conditionalFormatting>
  <conditionalFormatting sqref="C17">
    <cfRule type="cellIs" dxfId="4195" priority="119" operator="equal">
      <formula>"RED"</formula>
    </cfRule>
  </conditionalFormatting>
  <conditionalFormatting sqref="C17">
    <cfRule type="cellIs" dxfId="4194" priority="120" operator="equal">
      <formula>"GREEN"</formula>
    </cfRule>
  </conditionalFormatting>
  <conditionalFormatting sqref="C18">
    <cfRule type="cellIs" dxfId="4193" priority="121" operator="equal">
      <formula>"AMBER"</formula>
    </cfRule>
  </conditionalFormatting>
  <conditionalFormatting sqref="C18">
    <cfRule type="cellIs" dxfId="4192" priority="122" operator="equal">
      <formula>"RED"</formula>
    </cfRule>
  </conditionalFormatting>
  <conditionalFormatting sqref="C18">
    <cfRule type="cellIs" dxfId="4191" priority="123" operator="equal">
      <formula>"GREEN"</formula>
    </cfRule>
  </conditionalFormatting>
  <conditionalFormatting sqref="C19">
    <cfRule type="cellIs" dxfId="4190" priority="124" operator="equal">
      <formula>"AMBER"</formula>
    </cfRule>
  </conditionalFormatting>
  <conditionalFormatting sqref="C19">
    <cfRule type="cellIs" dxfId="4189" priority="125" operator="equal">
      <formula>"RED"</formula>
    </cfRule>
  </conditionalFormatting>
  <conditionalFormatting sqref="C19">
    <cfRule type="cellIs" dxfId="4188" priority="126" operator="equal">
      <formula>"GREEN"</formula>
    </cfRule>
  </conditionalFormatting>
  <conditionalFormatting sqref="C20">
    <cfRule type="cellIs" dxfId="4187" priority="127" operator="equal">
      <formula>"AMBER"</formula>
    </cfRule>
  </conditionalFormatting>
  <conditionalFormatting sqref="C20">
    <cfRule type="cellIs" dxfId="4186" priority="128" operator="equal">
      <formula>"RED"</formula>
    </cfRule>
  </conditionalFormatting>
  <conditionalFormatting sqref="C20">
    <cfRule type="cellIs" dxfId="4185" priority="129" operator="equal">
      <formula>"GREEN"</formula>
    </cfRule>
  </conditionalFormatting>
  <conditionalFormatting sqref="C21">
    <cfRule type="cellIs" dxfId="4184" priority="130" operator="equal">
      <formula>"AMBER"</formula>
    </cfRule>
  </conditionalFormatting>
  <conditionalFormatting sqref="C21">
    <cfRule type="cellIs" dxfId="4183" priority="131" operator="equal">
      <formula>"RED"</formula>
    </cfRule>
  </conditionalFormatting>
  <conditionalFormatting sqref="C21">
    <cfRule type="cellIs" dxfId="4182" priority="132" operator="equal">
      <formula>"GREEN"</formula>
    </cfRule>
  </conditionalFormatting>
  <conditionalFormatting sqref="C22">
    <cfRule type="cellIs" dxfId="4181" priority="133" operator="equal">
      <formula>"AMBER"</formula>
    </cfRule>
  </conditionalFormatting>
  <conditionalFormatting sqref="C22">
    <cfRule type="cellIs" dxfId="4180" priority="134" operator="equal">
      <formula>"RED"</formula>
    </cfRule>
  </conditionalFormatting>
  <conditionalFormatting sqref="C22">
    <cfRule type="cellIs" dxfId="4179" priority="135" operator="equal">
      <formula>"GREEN"</formula>
    </cfRule>
  </conditionalFormatting>
  <conditionalFormatting sqref="C23">
    <cfRule type="cellIs" dxfId="4178" priority="136" operator="equal">
      <formula>"AMBER"</formula>
    </cfRule>
  </conditionalFormatting>
  <conditionalFormatting sqref="C23">
    <cfRule type="cellIs" dxfId="4177" priority="137" operator="equal">
      <formula>"RED"</formula>
    </cfRule>
  </conditionalFormatting>
  <conditionalFormatting sqref="C23">
    <cfRule type="cellIs" dxfId="4176" priority="138" operator="equal">
      <formula>"GREEN"</formula>
    </cfRule>
  </conditionalFormatting>
  <conditionalFormatting sqref="C24">
    <cfRule type="cellIs" dxfId="4175" priority="139" operator="equal">
      <formula>"AMBER"</formula>
    </cfRule>
  </conditionalFormatting>
  <conditionalFormatting sqref="C24">
    <cfRule type="cellIs" dxfId="4174" priority="140" operator="equal">
      <formula>"RED"</formula>
    </cfRule>
  </conditionalFormatting>
  <conditionalFormatting sqref="C24">
    <cfRule type="cellIs" dxfId="4173" priority="141" operator="equal">
      <formula>"GREEN"</formula>
    </cfRule>
  </conditionalFormatting>
  <conditionalFormatting sqref="C25">
    <cfRule type="cellIs" dxfId="4172" priority="142" operator="equal">
      <formula>"AMBER"</formula>
    </cfRule>
  </conditionalFormatting>
  <conditionalFormatting sqref="C25">
    <cfRule type="cellIs" dxfId="4171" priority="143" operator="equal">
      <formula>"RED"</formula>
    </cfRule>
  </conditionalFormatting>
  <conditionalFormatting sqref="C25">
    <cfRule type="cellIs" dxfId="4170" priority="144" operator="equal">
      <formula>"GREEN"</formula>
    </cfRule>
  </conditionalFormatting>
  <conditionalFormatting sqref="C26">
    <cfRule type="cellIs" dxfId="4169" priority="145" operator="equal">
      <formula>"AMBER"</formula>
    </cfRule>
  </conditionalFormatting>
  <conditionalFormatting sqref="C26">
    <cfRule type="cellIs" dxfId="4168" priority="146" operator="equal">
      <formula>"RED"</formula>
    </cfRule>
  </conditionalFormatting>
  <conditionalFormatting sqref="C26">
    <cfRule type="cellIs" dxfId="4167" priority="147" operator="equal">
      <formula>"GREEN"</formula>
    </cfRule>
  </conditionalFormatting>
  <conditionalFormatting sqref="C27">
    <cfRule type="cellIs" dxfId="4166" priority="148" operator="equal">
      <formula>"AMBER"</formula>
    </cfRule>
  </conditionalFormatting>
  <conditionalFormatting sqref="C27">
    <cfRule type="cellIs" dxfId="4165" priority="149" operator="equal">
      <formula>"RED"</formula>
    </cfRule>
  </conditionalFormatting>
  <conditionalFormatting sqref="C27">
    <cfRule type="cellIs" dxfId="4164" priority="150" operator="equal">
      <formula>"GREEN"</formula>
    </cfRule>
  </conditionalFormatting>
  <conditionalFormatting sqref="C28">
    <cfRule type="cellIs" dxfId="4163" priority="151" operator="equal">
      <formula>"AMBER"</formula>
    </cfRule>
  </conditionalFormatting>
  <conditionalFormatting sqref="C28">
    <cfRule type="cellIs" dxfId="4162" priority="152" operator="equal">
      <formula>"RED"</formula>
    </cfRule>
  </conditionalFormatting>
  <conditionalFormatting sqref="C28">
    <cfRule type="cellIs" dxfId="4161" priority="153" operator="equal">
      <formula>"GREEN"</formula>
    </cfRule>
  </conditionalFormatting>
  <conditionalFormatting sqref="C29">
    <cfRule type="cellIs" dxfId="4160" priority="154" operator="equal">
      <formula>"AMBER"</formula>
    </cfRule>
  </conditionalFormatting>
  <conditionalFormatting sqref="C29">
    <cfRule type="cellIs" dxfId="4159" priority="155" operator="equal">
      <formula>"RED"</formula>
    </cfRule>
  </conditionalFormatting>
  <conditionalFormatting sqref="C29">
    <cfRule type="cellIs" dxfId="4158" priority="156" operator="equal">
      <formula>"GREEN"</formula>
    </cfRule>
  </conditionalFormatting>
  <conditionalFormatting sqref="C30">
    <cfRule type="cellIs" dxfId="4157" priority="157" operator="equal">
      <formula>"AMBER"</formula>
    </cfRule>
  </conditionalFormatting>
  <conditionalFormatting sqref="C30">
    <cfRule type="cellIs" dxfId="4156" priority="158" operator="equal">
      <formula>"RED"</formula>
    </cfRule>
  </conditionalFormatting>
  <conditionalFormatting sqref="C30">
    <cfRule type="cellIs" dxfId="4155" priority="159" operator="equal">
      <formula>"GREEN"</formula>
    </cfRule>
  </conditionalFormatting>
  <conditionalFormatting sqref="C31">
    <cfRule type="cellIs" dxfId="4154" priority="160" operator="equal">
      <formula>"AMBER"</formula>
    </cfRule>
  </conditionalFormatting>
  <conditionalFormatting sqref="C31">
    <cfRule type="cellIs" dxfId="4153" priority="161" operator="equal">
      <formula>"RED"</formula>
    </cfRule>
  </conditionalFormatting>
  <conditionalFormatting sqref="C31">
    <cfRule type="cellIs" dxfId="4152" priority="162" operator="equal">
      <formula>"GREEN"</formula>
    </cfRule>
  </conditionalFormatting>
  <conditionalFormatting sqref="D15">
    <cfRule type="cellIs" dxfId="4151" priority="163" operator="equal">
      <formula>"AMBER"</formula>
    </cfRule>
  </conditionalFormatting>
  <conditionalFormatting sqref="D15">
    <cfRule type="cellIs" dxfId="4150" priority="164" operator="equal">
      <formula>"RED"</formula>
    </cfRule>
  </conditionalFormatting>
  <conditionalFormatting sqref="D15">
    <cfRule type="cellIs" dxfId="4149" priority="165" operator="equal">
      <formula>"GREEN"</formula>
    </cfRule>
  </conditionalFormatting>
  <conditionalFormatting sqref="D16">
    <cfRule type="cellIs" dxfId="4148" priority="166" operator="equal">
      <formula>"AMBER"</formula>
    </cfRule>
  </conditionalFormatting>
  <conditionalFormatting sqref="D16">
    <cfRule type="cellIs" dxfId="4147" priority="167" operator="equal">
      <formula>"RED"</formula>
    </cfRule>
  </conditionalFormatting>
  <conditionalFormatting sqref="D16">
    <cfRule type="cellIs" dxfId="4146" priority="168" operator="equal">
      <formula>"GREEN"</formula>
    </cfRule>
  </conditionalFormatting>
  <conditionalFormatting sqref="D17">
    <cfRule type="cellIs" dxfId="4145" priority="169" operator="equal">
      <formula>"AMBER"</formula>
    </cfRule>
  </conditionalFormatting>
  <conditionalFormatting sqref="D17">
    <cfRule type="cellIs" dxfId="4144" priority="170" operator="equal">
      <formula>"RED"</formula>
    </cfRule>
  </conditionalFormatting>
  <conditionalFormatting sqref="D17">
    <cfRule type="cellIs" dxfId="4143" priority="171" operator="equal">
      <formula>"GREEN"</formula>
    </cfRule>
  </conditionalFormatting>
  <conditionalFormatting sqref="D18">
    <cfRule type="cellIs" dxfId="4142" priority="172" operator="equal">
      <formula>"AMBER"</formula>
    </cfRule>
  </conditionalFormatting>
  <conditionalFormatting sqref="D18">
    <cfRule type="cellIs" dxfId="4141" priority="173" operator="equal">
      <formula>"RED"</formula>
    </cfRule>
  </conditionalFormatting>
  <conditionalFormatting sqref="D18">
    <cfRule type="cellIs" dxfId="4140" priority="174" operator="equal">
      <formula>"GREEN"</formula>
    </cfRule>
  </conditionalFormatting>
  <conditionalFormatting sqref="D19">
    <cfRule type="cellIs" dxfId="4139" priority="175" operator="equal">
      <formula>"AMBER"</formula>
    </cfRule>
  </conditionalFormatting>
  <conditionalFormatting sqref="D19">
    <cfRule type="cellIs" dxfId="4138" priority="176" operator="equal">
      <formula>"RED"</formula>
    </cfRule>
  </conditionalFormatting>
  <conditionalFormatting sqref="D19">
    <cfRule type="cellIs" dxfId="4137" priority="177" operator="equal">
      <formula>"GREEN"</formula>
    </cfRule>
  </conditionalFormatting>
  <conditionalFormatting sqref="D20">
    <cfRule type="cellIs" dxfId="4136" priority="178" operator="equal">
      <formula>"AMBER"</formula>
    </cfRule>
  </conditionalFormatting>
  <conditionalFormatting sqref="D20">
    <cfRule type="cellIs" dxfId="4135" priority="179" operator="equal">
      <formula>"RED"</formula>
    </cfRule>
  </conditionalFormatting>
  <conditionalFormatting sqref="D20">
    <cfRule type="cellIs" dxfId="4134" priority="180" operator="equal">
      <formula>"GREEN"</formula>
    </cfRule>
  </conditionalFormatting>
  <conditionalFormatting sqref="D21">
    <cfRule type="cellIs" dxfId="4133" priority="181" operator="equal">
      <formula>"AMBER"</formula>
    </cfRule>
  </conditionalFormatting>
  <conditionalFormatting sqref="D21">
    <cfRule type="cellIs" dxfId="4132" priority="182" operator="equal">
      <formula>"RED"</formula>
    </cfRule>
  </conditionalFormatting>
  <conditionalFormatting sqref="D21">
    <cfRule type="cellIs" dxfId="4131" priority="183" operator="equal">
      <formula>"GREEN"</formula>
    </cfRule>
  </conditionalFormatting>
  <conditionalFormatting sqref="D22">
    <cfRule type="cellIs" dxfId="4130" priority="184" operator="equal">
      <formula>"AMBER"</formula>
    </cfRule>
  </conditionalFormatting>
  <conditionalFormatting sqref="D22">
    <cfRule type="cellIs" dxfId="4129" priority="185" operator="equal">
      <formula>"RED"</formula>
    </cfRule>
  </conditionalFormatting>
  <conditionalFormatting sqref="D22">
    <cfRule type="cellIs" dxfId="4128" priority="186" operator="equal">
      <formula>"GREEN"</formula>
    </cfRule>
  </conditionalFormatting>
  <conditionalFormatting sqref="D23">
    <cfRule type="cellIs" dxfId="4127" priority="187" operator="equal">
      <formula>"AMBER"</formula>
    </cfRule>
  </conditionalFormatting>
  <conditionalFormatting sqref="D23">
    <cfRule type="cellIs" dxfId="4126" priority="188" operator="equal">
      <formula>"RED"</formula>
    </cfRule>
  </conditionalFormatting>
  <conditionalFormatting sqref="D23">
    <cfRule type="cellIs" dxfId="4125" priority="189" operator="equal">
      <formula>"GREEN"</formula>
    </cfRule>
  </conditionalFormatting>
  <conditionalFormatting sqref="D24">
    <cfRule type="cellIs" dxfId="4124" priority="190" operator="equal">
      <formula>"AMBER"</formula>
    </cfRule>
  </conditionalFormatting>
  <conditionalFormatting sqref="D24">
    <cfRule type="cellIs" dxfId="4123" priority="191" operator="equal">
      <formula>"RED"</formula>
    </cfRule>
  </conditionalFormatting>
  <conditionalFormatting sqref="D24">
    <cfRule type="cellIs" dxfId="4122" priority="192" operator="equal">
      <formula>"GREEN"</formula>
    </cfRule>
  </conditionalFormatting>
  <conditionalFormatting sqref="D25">
    <cfRule type="cellIs" dxfId="4121" priority="193" operator="equal">
      <formula>"AMBER"</formula>
    </cfRule>
  </conditionalFormatting>
  <conditionalFormatting sqref="D25">
    <cfRule type="cellIs" dxfId="4120" priority="194" operator="equal">
      <formula>"RED"</formula>
    </cfRule>
  </conditionalFormatting>
  <conditionalFormatting sqref="D25">
    <cfRule type="cellIs" dxfId="4119" priority="195" operator="equal">
      <formula>"GREEN"</formula>
    </cfRule>
  </conditionalFormatting>
  <conditionalFormatting sqref="D26">
    <cfRule type="cellIs" dxfId="4118" priority="196" operator="equal">
      <formula>"AMBER"</formula>
    </cfRule>
  </conditionalFormatting>
  <conditionalFormatting sqref="D26">
    <cfRule type="cellIs" dxfId="4117" priority="197" operator="equal">
      <formula>"RED"</formula>
    </cfRule>
  </conditionalFormatting>
  <conditionalFormatting sqref="D26">
    <cfRule type="cellIs" dxfId="4116" priority="198" operator="equal">
      <formula>"GREEN"</formula>
    </cfRule>
  </conditionalFormatting>
  <conditionalFormatting sqref="D27">
    <cfRule type="cellIs" dxfId="4115" priority="199" operator="equal">
      <formula>"AMBER"</formula>
    </cfRule>
  </conditionalFormatting>
  <conditionalFormatting sqref="D27">
    <cfRule type="cellIs" dxfId="4114" priority="200" operator="equal">
      <formula>"RED"</formula>
    </cfRule>
  </conditionalFormatting>
  <conditionalFormatting sqref="D27">
    <cfRule type="cellIs" dxfId="4113" priority="201" operator="equal">
      <formula>"GREEN"</formula>
    </cfRule>
  </conditionalFormatting>
  <conditionalFormatting sqref="D28">
    <cfRule type="cellIs" dxfId="4112" priority="202" operator="equal">
      <formula>"AMBER"</formula>
    </cfRule>
  </conditionalFormatting>
  <conditionalFormatting sqref="D28">
    <cfRule type="cellIs" dxfId="4111" priority="203" operator="equal">
      <formula>"RED"</formula>
    </cfRule>
  </conditionalFormatting>
  <conditionalFormatting sqref="D28">
    <cfRule type="cellIs" dxfId="4110" priority="204" operator="equal">
      <formula>"GREEN"</formula>
    </cfRule>
  </conditionalFormatting>
  <conditionalFormatting sqref="D29">
    <cfRule type="cellIs" dxfId="4109" priority="205" operator="equal">
      <formula>"AMBER"</formula>
    </cfRule>
  </conditionalFormatting>
  <conditionalFormatting sqref="D29">
    <cfRule type="cellIs" dxfId="4108" priority="206" operator="equal">
      <formula>"RED"</formula>
    </cfRule>
  </conditionalFormatting>
  <conditionalFormatting sqref="D29">
    <cfRule type="cellIs" dxfId="4107" priority="207" operator="equal">
      <formula>"GREEN"</formula>
    </cfRule>
  </conditionalFormatting>
  <conditionalFormatting sqref="D30">
    <cfRule type="cellIs" dxfId="4106" priority="208" operator="equal">
      <formula>"AMBER"</formula>
    </cfRule>
  </conditionalFormatting>
  <conditionalFormatting sqref="D30">
    <cfRule type="cellIs" dxfId="4105" priority="209" operator="equal">
      <formula>"RED"</formula>
    </cfRule>
  </conditionalFormatting>
  <conditionalFormatting sqref="D30">
    <cfRule type="cellIs" dxfId="4104" priority="210" operator="equal">
      <formula>"GREEN"</formula>
    </cfRule>
  </conditionalFormatting>
  <conditionalFormatting sqref="D31">
    <cfRule type="cellIs" dxfId="4103" priority="211" operator="equal">
      <formula>"AMBER"</formula>
    </cfRule>
  </conditionalFormatting>
  <conditionalFormatting sqref="D31">
    <cfRule type="cellIs" dxfId="4102" priority="212" operator="equal">
      <formula>"RED"</formula>
    </cfRule>
  </conditionalFormatting>
  <conditionalFormatting sqref="D31">
    <cfRule type="cellIs" dxfId="4101" priority="213" operator="equal">
      <formula>"GREEN"</formula>
    </cfRule>
  </conditionalFormatting>
  <conditionalFormatting sqref="E15">
    <cfRule type="cellIs" dxfId="4100" priority="214" operator="equal">
      <formula>"AMBER"</formula>
    </cfRule>
  </conditionalFormatting>
  <conditionalFormatting sqref="E15">
    <cfRule type="cellIs" dxfId="4099" priority="215" operator="equal">
      <formula>"RED"</formula>
    </cfRule>
  </conditionalFormatting>
  <conditionalFormatting sqref="E15">
    <cfRule type="cellIs" dxfId="4098" priority="216" operator="equal">
      <formula>"GREEN"</formula>
    </cfRule>
  </conditionalFormatting>
  <conditionalFormatting sqref="E16">
    <cfRule type="cellIs" dxfId="4097" priority="217" operator="equal">
      <formula>"AMBER"</formula>
    </cfRule>
  </conditionalFormatting>
  <conditionalFormatting sqref="E16">
    <cfRule type="cellIs" dxfId="4096" priority="218" operator="equal">
      <formula>"RED"</formula>
    </cfRule>
  </conditionalFormatting>
  <conditionalFormatting sqref="E16">
    <cfRule type="cellIs" dxfId="4095" priority="219" operator="equal">
      <formula>"GREEN"</formula>
    </cfRule>
  </conditionalFormatting>
  <conditionalFormatting sqref="E17">
    <cfRule type="cellIs" dxfId="4094" priority="220" operator="equal">
      <formula>"AMBER"</formula>
    </cfRule>
  </conditionalFormatting>
  <conditionalFormatting sqref="E17">
    <cfRule type="cellIs" dxfId="4093" priority="221" operator="equal">
      <formula>"RED"</formula>
    </cfRule>
  </conditionalFormatting>
  <conditionalFormatting sqref="E17">
    <cfRule type="cellIs" dxfId="4092" priority="222" operator="equal">
      <formula>"GREEN"</formula>
    </cfRule>
  </conditionalFormatting>
  <conditionalFormatting sqref="E18">
    <cfRule type="cellIs" dxfId="4091" priority="223" operator="equal">
      <formula>"AMBER"</formula>
    </cfRule>
  </conditionalFormatting>
  <conditionalFormatting sqref="E18">
    <cfRule type="cellIs" dxfId="4090" priority="224" operator="equal">
      <formula>"RED"</formula>
    </cfRule>
  </conditionalFormatting>
  <conditionalFormatting sqref="E18">
    <cfRule type="cellIs" dxfId="4089" priority="225" operator="equal">
      <formula>"GREEN"</formula>
    </cfRule>
  </conditionalFormatting>
  <conditionalFormatting sqref="E19">
    <cfRule type="cellIs" dxfId="4088" priority="226" operator="equal">
      <formula>"AMBER"</formula>
    </cfRule>
  </conditionalFormatting>
  <conditionalFormatting sqref="E19">
    <cfRule type="cellIs" dxfId="4087" priority="227" operator="equal">
      <formula>"RED"</formula>
    </cfRule>
  </conditionalFormatting>
  <conditionalFormatting sqref="E19">
    <cfRule type="cellIs" dxfId="4086" priority="228" operator="equal">
      <formula>"GREEN"</formula>
    </cfRule>
  </conditionalFormatting>
  <conditionalFormatting sqref="E20">
    <cfRule type="cellIs" dxfId="4085" priority="229" operator="equal">
      <formula>"AMBER"</formula>
    </cfRule>
  </conditionalFormatting>
  <conditionalFormatting sqref="E20">
    <cfRule type="cellIs" dxfId="4084" priority="230" operator="equal">
      <formula>"RED"</formula>
    </cfRule>
  </conditionalFormatting>
  <conditionalFormatting sqref="E20">
    <cfRule type="cellIs" dxfId="4083" priority="231" operator="equal">
      <formula>"GREEN"</formula>
    </cfRule>
  </conditionalFormatting>
  <conditionalFormatting sqref="E21">
    <cfRule type="cellIs" dxfId="4082" priority="232" operator="equal">
      <formula>"AMBER"</formula>
    </cfRule>
  </conditionalFormatting>
  <conditionalFormatting sqref="E21">
    <cfRule type="cellIs" dxfId="4081" priority="233" operator="equal">
      <formula>"RED"</formula>
    </cfRule>
  </conditionalFormatting>
  <conditionalFormatting sqref="E21">
    <cfRule type="cellIs" dxfId="4080" priority="234" operator="equal">
      <formula>"GREEN"</formula>
    </cfRule>
  </conditionalFormatting>
  <conditionalFormatting sqref="E22">
    <cfRule type="cellIs" dxfId="4079" priority="235" operator="equal">
      <formula>"AMBER"</formula>
    </cfRule>
  </conditionalFormatting>
  <conditionalFormatting sqref="E22">
    <cfRule type="cellIs" dxfId="4078" priority="236" operator="equal">
      <formula>"RED"</formula>
    </cfRule>
  </conditionalFormatting>
  <conditionalFormatting sqref="E22">
    <cfRule type="cellIs" dxfId="4077" priority="237" operator="equal">
      <formula>"GREEN"</formula>
    </cfRule>
  </conditionalFormatting>
  <conditionalFormatting sqref="E23">
    <cfRule type="cellIs" dxfId="4076" priority="238" operator="equal">
      <formula>"AMBER"</formula>
    </cfRule>
  </conditionalFormatting>
  <conditionalFormatting sqref="E23">
    <cfRule type="cellIs" dxfId="4075" priority="239" operator="equal">
      <formula>"RED"</formula>
    </cfRule>
  </conditionalFormatting>
  <conditionalFormatting sqref="E23">
    <cfRule type="cellIs" dxfId="4074" priority="240" operator="equal">
      <formula>"GREEN"</formula>
    </cfRule>
  </conditionalFormatting>
  <conditionalFormatting sqref="E24">
    <cfRule type="cellIs" dxfId="4073" priority="241" operator="equal">
      <formula>"AMBER"</formula>
    </cfRule>
  </conditionalFormatting>
  <conditionalFormatting sqref="E24">
    <cfRule type="cellIs" dxfId="4072" priority="242" operator="equal">
      <formula>"RED"</formula>
    </cfRule>
  </conditionalFormatting>
  <conditionalFormatting sqref="E24">
    <cfRule type="cellIs" dxfId="4071" priority="243" operator="equal">
      <formula>"GREEN"</formula>
    </cfRule>
  </conditionalFormatting>
  <conditionalFormatting sqref="E25">
    <cfRule type="cellIs" dxfId="4070" priority="244" operator="equal">
      <formula>"AMBER"</formula>
    </cfRule>
  </conditionalFormatting>
  <conditionalFormatting sqref="E25">
    <cfRule type="cellIs" dxfId="4069" priority="245" operator="equal">
      <formula>"RED"</formula>
    </cfRule>
  </conditionalFormatting>
  <conditionalFormatting sqref="E25">
    <cfRule type="cellIs" dxfId="4068" priority="246" operator="equal">
      <formula>"GREEN"</formula>
    </cfRule>
  </conditionalFormatting>
  <conditionalFormatting sqref="E26">
    <cfRule type="cellIs" dxfId="4067" priority="247" operator="equal">
      <formula>"AMBER"</formula>
    </cfRule>
  </conditionalFormatting>
  <conditionalFormatting sqref="E26">
    <cfRule type="cellIs" dxfId="4066" priority="248" operator="equal">
      <formula>"RED"</formula>
    </cfRule>
  </conditionalFormatting>
  <conditionalFormatting sqref="E26">
    <cfRule type="cellIs" dxfId="4065" priority="249" operator="equal">
      <formula>"GREEN"</formula>
    </cfRule>
  </conditionalFormatting>
  <conditionalFormatting sqref="E27">
    <cfRule type="cellIs" dxfId="4064" priority="250" operator="equal">
      <formula>"AMBER"</formula>
    </cfRule>
  </conditionalFormatting>
  <conditionalFormatting sqref="E27">
    <cfRule type="cellIs" dxfId="4063" priority="251" operator="equal">
      <formula>"RED"</formula>
    </cfRule>
  </conditionalFormatting>
  <conditionalFormatting sqref="E27">
    <cfRule type="cellIs" dxfId="4062" priority="252" operator="equal">
      <formula>"GREEN"</formula>
    </cfRule>
  </conditionalFormatting>
  <conditionalFormatting sqref="E28">
    <cfRule type="cellIs" dxfId="4061" priority="253" operator="equal">
      <formula>"AMBER"</formula>
    </cfRule>
  </conditionalFormatting>
  <conditionalFormatting sqref="E28">
    <cfRule type="cellIs" dxfId="4060" priority="254" operator="equal">
      <formula>"RED"</formula>
    </cfRule>
  </conditionalFormatting>
  <conditionalFormatting sqref="E28">
    <cfRule type="cellIs" dxfId="4059" priority="255" operator="equal">
      <formula>"GREEN"</formula>
    </cfRule>
  </conditionalFormatting>
  <conditionalFormatting sqref="E29">
    <cfRule type="cellIs" dxfId="4058" priority="256" operator="equal">
      <formula>"AMBER"</formula>
    </cfRule>
  </conditionalFormatting>
  <conditionalFormatting sqref="E29">
    <cfRule type="cellIs" dxfId="4057" priority="257" operator="equal">
      <formula>"RED"</formula>
    </cfRule>
  </conditionalFormatting>
  <conditionalFormatting sqref="E29">
    <cfRule type="cellIs" dxfId="4056" priority="258" operator="equal">
      <formula>"GREEN"</formula>
    </cfRule>
  </conditionalFormatting>
  <conditionalFormatting sqref="E30">
    <cfRule type="cellIs" dxfId="4055" priority="259" operator="equal">
      <formula>"AMBER"</formula>
    </cfRule>
  </conditionalFormatting>
  <conditionalFormatting sqref="E30">
    <cfRule type="cellIs" dxfId="4054" priority="260" operator="equal">
      <formula>"RED"</formula>
    </cfRule>
  </conditionalFormatting>
  <conditionalFormatting sqref="E30">
    <cfRule type="cellIs" dxfId="4053" priority="261" operator="equal">
      <formula>"GREEN"</formula>
    </cfRule>
  </conditionalFormatting>
  <conditionalFormatting sqref="E31">
    <cfRule type="cellIs" dxfId="4052" priority="262" operator="equal">
      <formula>"AMBER"</formula>
    </cfRule>
  </conditionalFormatting>
  <conditionalFormatting sqref="E31">
    <cfRule type="cellIs" dxfId="4051" priority="263" operator="equal">
      <formula>"RED"</formula>
    </cfRule>
  </conditionalFormatting>
  <conditionalFormatting sqref="E31">
    <cfRule type="cellIs" dxfId="4050" priority="264" operator="equal">
      <formula>"GREEN"</formula>
    </cfRule>
  </conditionalFormatting>
  <conditionalFormatting sqref="F15">
    <cfRule type="cellIs" dxfId="4049" priority="265" operator="equal">
      <formula>"AMBER"</formula>
    </cfRule>
  </conditionalFormatting>
  <conditionalFormatting sqref="F15">
    <cfRule type="cellIs" dxfId="4048" priority="266" operator="equal">
      <formula>"RED"</formula>
    </cfRule>
  </conditionalFormatting>
  <conditionalFormatting sqref="F15">
    <cfRule type="cellIs" dxfId="4047" priority="267" operator="equal">
      <formula>"GREEN"</formula>
    </cfRule>
  </conditionalFormatting>
  <conditionalFormatting sqref="F16">
    <cfRule type="cellIs" dxfId="4046" priority="268" operator="equal">
      <formula>"AMBER"</formula>
    </cfRule>
  </conditionalFormatting>
  <conditionalFormatting sqref="F16">
    <cfRule type="cellIs" dxfId="4045" priority="269" operator="equal">
      <formula>"RED"</formula>
    </cfRule>
  </conditionalFormatting>
  <conditionalFormatting sqref="F16">
    <cfRule type="cellIs" dxfId="4044" priority="270" operator="equal">
      <formula>"GREEN"</formula>
    </cfRule>
  </conditionalFormatting>
  <conditionalFormatting sqref="F17">
    <cfRule type="cellIs" dxfId="4043" priority="271" operator="equal">
      <formula>"AMBER"</formula>
    </cfRule>
  </conditionalFormatting>
  <conditionalFormatting sqref="F17">
    <cfRule type="cellIs" dxfId="4042" priority="272" operator="equal">
      <formula>"RED"</formula>
    </cfRule>
  </conditionalFormatting>
  <conditionalFormatting sqref="F17">
    <cfRule type="cellIs" dxfId="4041" priority="273" operator="equal">
      <formula>"GREEN"</formula>
    </cfRule>
  </conditionalFormatting>
  <conditionalFormatting sqref="F18">
    <cfRule type="cellIs" dxfId="4040" priority="274" operator="equal">
      <formula>"AMBER"</formula>
    </cfRule>
  </conditionalFormatting>
  <conditionalFormatting sqref="F18">
    <cfRule type="cellIs" dxfId="4039" priority="275" operator="equal">
      <formula>"RED"</formula>
    </cfRule>
  </conditionalFormatting>
  <conditionalFormatting sqref="F18">
    <cfRule type="cellIs" dxfId="4038" priority="276" operator="equal">
      <formula>"GREEN"</formula>
    </cfRule>
  </conditionalFormatting>
  <conditionalFormatting sqref="F19">
    <cfRule type="cellIs" dxfId="4037" priority="277" operator="equal">
      <formula>"AMBER"</formula>
    </cfRule>
  </conditionalFormatting>
  <conditionalFormatting sqref="F19">
    <cfRule type="cellIs" dxfId="4036" priority="278" operator="equal">
      <formula>"RED"</formula>
    </cfRule>
  </conditionalFormatting>
  <conditionalFormatting sqref="F19">
    <cfRule type="cellIs" dxfId="4035" priority="279" operator="equal">
      <formula>"GREEN"</formula>
    </cfRule>
  </conditionalFormatting>
  <conditionalFormatting sqref="F20">
    <cfRule type="cellIs" dxfId="4034" priority="280" operator="equal">
      <formula>"AMBER"</formula>
    </cfRule>
  </conditionalFormatting>
  <conditionalFormatting sqref="F20">
    <cfRule type="cellIs" dxfId="4033" priority="281" operator="equal">
      <formula>"RED"</formula>
    </cfRule>
  </conditionalFormatting>
  <conditionalFormatting sqref="F20">
    <cfRule type="cellIs" dxfId="4032" priority="282" operator="equal">
      <formula>"GREEN"</formula>
    </cfRule>
  </conditionalFormatting>
  <conditionalFormatting sqref="F21">
    <cfRule type="cellIs" dxfId="4031" priority="283" operator="equal">
      <formula>"AMBER"</formula>
    </cfRule>
  </conditionalFormatting>
  <conditionalFormatting sqref="F21">
    <cfRule type="cellIs" dxfId="4030" priority="284" operator="equal">
      <formula>"RED"</formula>
    </cfRule>
  </conditionalFormatting>
  <conditionalFormatting sqref="F21">
    <cfRule type="cellIs" dxfId="4029" priority="285" operator="equal">
      <formula>"GREEN"</formula>
    </cfRule>
  </conditionalFormatting>
  <conditionalFormatting sqref="F22">
    <cfRule type="cellIs" dxfId="4028" priority="286" operator="equal">
      <formula>"AMBER"</formula>
    </cfRule>
  </conditionalFormatting>
  <conditionalFormatting sqref="F22">
    <cfRule type="cellIs" dxfId="4027" priority="287" operator="equal">
      <formula>"RED"</formula>
    </cfRule>
  </conditionalFormatting>
  <conditionalFormatting sqref="F22">
    <cfRule type="cellIs" dxfId="4026" priority="288" operator="equal">
      <formula>"GREEN"</formula>
    </cfRule>
  </conditionalFormatting>
  <conditionalFormatting sqref="F23">
    <cfRule type="cellIs" dxfId="4025" priority="289" operator="equal">
      <formula>"AMBER"</formula>
    </cfRule>
  </conditionalFormatting>
  <conditionalFormatting sqref="F23">
    <cfRule type="cellIs" dxfId="4024" priority="290" operator="equal">
      <formula>"RED"</formula>
    </cfRule>
  </conditionalFormatting>
  <conditionalFormatting sqref="F23">
    <cfRule type="cellIs" dxfId="4023" priority="291" operator="equal">
      <formula>"GREEN"</formula>
    </cfRule>
  </conditionalFormatting>
  <conditionalFormatting sqref="F24">
    <cfRule type="cellIs" dxfId="4022" priority="292" operator="equal">
      <formula>"AMBER"</formula>
    </cfRule>
  </conditionalFormatting>
  <conditionalFormatting sqref="F24">
    <cfRule type="cellIs" dxfId="4021" priority="293" operator="equal">
      <formula>"RED"</formula>
    </cfRule>
  </conditionalFormatting>
  <conditionalFormatting sqref="F24">
    <cfRule type="cellIs" dxfId="4020" priority="294" operator="equal">
      <formula>"GREEN"</formula>
    </cfRule>
  </conditionalFormatting>
  <conditionalFormatting sqref="F25">
    <cfRule type="cellIs" dxfId="4019" priority="295" operator="equal">
      <formula>"AMBER"</formula>
    </cfRule>
  </conditionalFormatting>
  <conditionalFormatting sqref="F25">
    <cfRule type="cellIs" dxfId="4018" priority="296" operator="equal">
      <formula>"RED"</formula>
    </cfRule>
  </conditionalFormatting>
  <conditionalFormatting sqref="F25">
    <cfRule type="cellIs" dxfId="4017" priority="297" operator="equal">
      <formula>"GREEN"</formula>
    </cfRule>
  </conditionalFormatting>
  <conditionalFormatting sqref="F26">
    <cfRule type="cellIs" dxfId="4016" priority="298" operator="equal">
      <formula>"AMBER"</formula>
    </cfRule>
  </conditionalFormatting>
  <conditionalFormatting sqref="F26">
    <cfRule type="cellIs" dxfId="4015" priority="299" operator="equal">
      <formula>"RED"</formula>
    </cfRule>
  </conditionalFormatting>
  <conditionalFormatting sqref="F26">
    <cfRule type="cellIs" dxfId="4014" priority="300" operator="equal">
      <formula>"GREEN"</formula>
    </cfRule>
  </conditionalFormatting>
  <conditionalFormatting sqref="F27">
    <cfRule type="cellIs" dxfId="4013" priority="301" operator="equal">
      <formula>"AMBER"</formula>
    </cfRule>
  </conditionalFormatting>
  <conditionalFormatting sqref="F27">
    <cfRule type="cellIs" dxfId="4012" priority="302" operator="equal">
      <formula>"RED"</formula>
    </cfRule>
  </conditionalFormatting>
  <conditionalFormatting sqref="F27">
    <cfRule type="cellIs" dxfId="4011" priority="303" operator="equal">
      <formula>"GREEN"</formula>
    </cfRule>
  </conditionalFormatting>
  <conditionalFormatting sqref="F28">
    <cfRule type="cellIs" dxfId="4010" priority="304" operator="equal">
      <formula>"AMBER"</formula>
    </cfRule>
  </conditionalFormatting>
  <conditionalFormatting sqref="F28">
    <cfRule type="cellIs" dxfId="4009" priority="305" operator="equal">
      <formula>"RED"</formula>
    </cfRule>
  </conditionalFormatting>
  <conditionalFormatting sqref="F28">
    <cfRule type="cellIs" dxfId="4008" priority="306" operator="equal">
      <formula>"GREEN"</formula>
    </cfRule>
  </conditionalFormatting>
  <conditionalFormatting sqref="F29">
    <cfRule type="cellIs" dxfId="4007" priority="307" operator="equal">
      <formula>"AMBER"</formula>
    </cfRule>
  </conditionalFormatting>
  <conditionalFormatting sqref="F29">
    <cfRule type="cellIs" dxfId="4006" priority="308" operator="equal">
      <formula>"RED"</formula>
    </cfRule>
  </conditionalFormatting>
  <conditionalFormatting sqref="F29">
    <cfRule type="cellIs" dxfId="4005" priority="309" operator="equal">
      <formula>"GREEN"</formula>
    </cfRule>
  </conditionalFormatting>
  <conditionalFormatting sqref="F30">
    <cfRule type="cellIs" dxfId="4004" priority="310" operator="equal">
      <formula>"AMBER"</formula>
    </cfRule>
  </conditionalFormatting>
  <conditionalFormatting sqref="F30">
    <cfRule type="cellIs" dxfId="4003" priority="311" operator="equal">
      <formula>"RED"</formula>
    </cfRule>
  </conditionalFormatting>
  <conditionalFormatting sqref="F30">
    <cfRule type="cellIs" dxfId="4002" priority="312" operator="equal">
      <formula>"GREEN"</formula>
    </cfRule>
  </conditionalFormatting>
  <conditionalFormatting sqref="F31">
    <cfRule type="cellIs" dxfId="4001" priority="313" operator="equal">
      <formula>"AMBER"</formula>
    </cfRule>
  </conditionalFormatting>
  <conditionalFormatting sqref="F31">
    <cfRule type="cellIs" dxfId="4000" priority="314" operator="equal">
      <formula>"RED"</formula>
    </cfRule>
  </conditionalFormatting>
  <conditionalFormatting sqref="F31">
    <cfRule type="cellIs" dxfId="3999" priority="315" operator="equal">
      <formula>"GREEN"</formula>
    </cfRule>
  </conditionalFormatting>
  <conditionalFormatting sqref="G15">
    <cfRule type="cellIs" dxfId="3998" priority="316" operator="equal">
      <formula>"AMBER"</formula>
    </cfRule>
  </conditionalFormatting>
  <conditionalFormatting sqref="G15">
    <cfRule type="cellIs" dxfId="3997" priority="317" operator="equal">
      <formula>"RED"</formula>
    </cfRule>
  </conditionalFormatting>
  <conditionalFormatting sqref="G15">
    <cfRule type="cellIs" dxfId="3996" priority="318" operator="equal">
      <formula>"GREEN"</formula>
    </cfRule>
  </conditionalFormatting>
  <conditionalFormatting sqref="G16">
    <cfRule type="cellIs" dxfId="3995" priority="319" operator="equal">
      <formula>"AMBER"</formula>
    </cfRule>
  </conditionalFormatting>
  <conditionalFormatting sqref="G16">
    <cfRule type="cellIs" dxfId="3994" priority="320" operator="equal">
      <formula>"RED"</formula>
    </cfRule>
  </conditionalFormatting>
  <conditionalFormatting sqref="G16">
    <cfRule type="cellIs" dxfId="3993" priority="321" operator="equal">
      <formula>"GREEN"</formula>
    </cfRule>
  </conditionalFormatting>
  <conditionalFormatting sqref="G17">
    <cfRule type="cellIs" dxfId="3992" priority="322" operator="equal">
      <formula>"AMBER"</formula>
    </cfRule>
  </conditionalFormatting>
  <conditionalFormatting sqref="G17">
    <cfRule type="cellIs" dxfId="3991" priority="323" operator="equal">
      <formula>"RED"</formula>
    </cfRule>
  </conditionalFormatting>
  <conditionalFormatting sqref="G17">
    <cfRule type="cellIs" dxfId="3990" priority="324" operator="equal">
      <formula>"GREEN"</formula>
    </cfRule>
  </conditionalFormatting>
  <conditionalFormatting sqref="G18">
    <cfRule type="cellIs" dxfId="3989" priority="325" operator="equal">
      <formula>"AMBER"</formula>
    </cfRule>
  </conditionalFormatting>
  <conditionalFormatting sqref="G18">
    <cfRule type="cellIs" dxfId="3988" priority="326" operator="equal">
      <formula>"RED"</formula>
    </cfRule>
  </conditionalFormatting>
  <conditionalFormatting sqref="G18">
    <cfRule type="cellIs" dxfId="3987" priority="327" operator="equal">
      <formula>"GREEN"</formula>
    </cfRule>
  </conditionalFormatting>
  <conditionalFormatting sqref="G28">
    <cfRule type="cellIs" dxfId="3986" priority="328" operator="equal">
      <formula>"AMBER"</formula>
    </cfRule>
  </conditionalFormatting>
  <conditionalFormatting sqref="G28">
    <cfRule type="cellIs" dxfId="3985" priority="329" operator="equal">
      <formula>"RED"</formula>
    </cfRule>
  </conditionalFormatting>
  <conditionalFormatting sqref="G28">
    <cfRule type="cellIs" dxfId="3984" priority="330" operator="equal">
      <formula>"GREEN"</formula>
    </cfRule>
  </conditionalFormatting>
  <conditionalFormatting sqref="G29">
    <cfRule type="cellIs" dxfId="3983" priority="331" operator="equal">
      <formula>"AMBER"</formula>
    </cfRule>
  </conditionalFormatting>
  <conditionalFormatting sqref="G29">
    <cfRule type="cellIs" dxfId="3982" priority="332" operator="equal">
      <formula>"RED"</formula>
    </cfRule>
  </conditionalFormatting>
  <conditionalFormatting sqref="G29">
    <cfRule type="cellIs" dxfId="3981" priority="333" operator="equal">
      <formula>"GREEN"</formula>
    </cfRule>
  </conditionalFormatting>
  <conditionalFormatting sqref="G30">
    <cfRule type="cellIs" dxfId="3980" priority="334" operator="equal">
      <formula>"AMBER"</formula>
    </cfRule>
  </conditionalFormatting>
  <conditionalFormatting sqref="G30">
    <cfRule type="cellIs" dxfId="3979" priority="335" operator="equal">
      <formula>"RED"</formula>
    </cfRule>
  </conditionalFormatting>
  <conditionalFormatting sqref="G30">
    <cfRule type="cellIs" dxfId="3978" priority="336" operator="equal">
      <formula>"GREEN"</formula>
    </cfRule>
  </conditionalFormatting>
  <conditionalFormatting sqref="G31">
    <cfRule type="cellIs" dxfId="3977" priority="337" operator="equal">
      <formula>"AMBER"</formula>
    </cfRule>
  </conditionalFormatting>
  <conditionalFormatting sqref="G31">
    <cfRule type="cellIs" dxfId="3976" priority="338" operator="equal">
      <formula>"RED"</formula>
    </cfRule>
  </conditionalFormatting>
  <conditionalFormatting sqref="G31">
    <cfRule type="cellIs" dxfId="3975" priority="339" operator="equal">
      <formula>"GREEN"</formula>
    </cfRule>
  </conditionalFormatting>
  <conditionalFormatting sqref="H15">
    <cfRule type="cellIs" dxfId="3974" priority="340" operator="equal">
      <formula>"AMBER"</formula>
    </cfRule>
  </conditionalFormatting>
  <conditionalFormatting sqref="H15">
    <cfRule type="cellIs" dxfId="3973" priority="341" operator="equal">
      <formula>"RED"</formula>
    </cfRule>
  </conditionalFormatting>
  <conditionalFormatting sqref="H15">
    <cfRule type="cellIs" dxfId="3972" priority="342" operator="equal">
      <formula>"GREEN"</formula>
    </cfRule>
  </conditionalFormatting>
  <conditionalFormatting sqref="H16">
    <cfRule type="cellIs" dxfId="3971" priority="343" operator="equal">
      <formula>"AMBER"</formula>
    </cfRule>
  </conditionalFormatting>
  <conditionalFormatting sqref="H16">
    <cfRule type="cellIs" dxfId="3970" priority="344" operator="equal">
      <formula>"RED"</formula>
    </cfRule>
  </conditionalFormatting>
  <conditionalFormatting sqref="H16">
    <cfRule type="cellIs" dxfId="3969" priority="345" operator="equal">
      <formula>"GREEN"</formula>
    </cfRule>
  </conditionalFormatting>
  <conditionalFormatting sqref="H17">
    <cfRule type="cellIs" dxfId="3968" priority="346" operator="equal">
      <formula>"AMBER"</formula>
    </cfRule>
  </conditionalFormatting>
  <conditionalFormatting sqref="H17">
    <cfRule type="cellIs" dxfId="3967" priority="347" operator="equal">
      <formula>"RED"</formula>
    </cfRule>
  </conditionalFormatting>
  <conditionalFormatting sqref="H17">
    <cfRule type="cellIs" dxfId="3966" priority="348" operator="equal">
      <formula>"GREEN"</formula>
    </cfRule>
  </conditionalFormatting>
  <conditionalFormatting sqref="H18">
    <cfRule type="cellIs" dxfId="3965" priority="349" operator="equal">
      <formula>"AMBER"</formula>
    </cfRule>
  </conditionalFormatting>
  <conditionalFormatting sqref="H18">
    <cfRule type="cellIs" dxfId="3964" priority="350" operator="equal">
      <formula>"RED"</formula>
    </cfRule>
  </conditionalFormatting>
  <conditionalFormatting sqref="H18">
    <cfRule type="cellIs" dxfId="3963" priority="351" operator="equal">
      <formula>"GREEN"</formula>
    </cfRule>
  </conditionalFormatting>
  <conditionalFormatting sqref="H28">
    <cfRule type="cellIs" dxfId="3962" priority="352" operator="equal">
      <formula>"AMBER"</formula>
    </cfRule>
  </conditionalFormatting>
  <conditionalFormatting sqref="H28">
    <cfRule type="cellIs" dxfId="3961" priority="353" operator="equal">
      <formula>"RED"</formula>
    </cfRule>
  </conditionalFormatting>
  <conditionalFormatting sqref="H28">
    <cfRule type="cellIs" dxfId="3960" priority="354" operator="equal">
      <formula>"GREEN"</formula>
    </cfRule>
  </conditionalFormatting>
  <conditionalFormatting sqref="H29">
    <cfRule type="cellIs" dxfId="3959" priority="355" operator="equal">
      <formula>"AMBER"</formula>
    </cfRule>
  </conditionalFormatting>
  <conditionalFormatting sqref="H29">
    <cfRule type="cellIs" dxfId="3958" priority="356" operator="equal">
      <formula>"RED"</formula>
    </cfRule>
  </conditionalFormatting>
  <conditionalFormatting sqref="H29">
    <cfRule type="cellIs" dxfId="3957" priority="357" operator="equal">
      <formula>"GREEN"</formula>
    </cfRule>
  </conditionalFormatting>
  <conditionalFormatting sqref="H30">
    <cfRule type="cellIs" dxfId="3956" priority="358" operator="equal">
      <formula>"AMBER"</formula>
    </cfRule>
  </conditionalFormatting>
  <conditionalFormatting sqref="H30">
    <cfRule type="cellIs" dxfId="3955" priority="359" operator="equal">
      <formula>"RED"</formula>
    </cfRule>
  </conditionalFormatting>
  <conditionalFormatting sqref="H30">
    <cfRule type="cellIs" dxfId="3954" priority="360" operator="equal">
      <formula>"GREEN"</formula>
    </cfRule>
  </conditionalFormatting>
  <conditionalFormatting sqref="H31">
    <cfRule type="cellIs" dxfId="3953" priority="361" operator="equal">
      <formula>"AMBER"</formula>
    </cfRule>
  </conditionalFormatting>
  <conditionalFormatting sqref="H31">
    <cfRule type="cellIs" dxfId="3952" priority="362" operator="equal">
      <formula>"RED"</formula>
    </cfRule>
  </conditionalFormatting>
  <conditionalFormatting sqref="H31">
    <cfRule type="cellIs" dxfId="3951" priority="363" operator="equal">
      <formula>"GREEN"</formula>
    </cfRule>
  </conditionalFormatting>
  <conditionalFormatting sqref="I15">
    <cfRule type="cellIs" dxfId="3950" priority="364" operator="equal">
      <formula>"AMBER"</formula>
    </cfRule>
  </conditionalFormatting>
  <conditionalFormatting sqref="I15">
    <cfRule type="cellIs" dxfId="3949" priority="365" operator="equal">
      <formula>"RED"</formula>
    </cfRule>
  </conditionalFormatting>
  <conditionalFormatting sqref="I15">
    <cfRule type="cellIs" dxfId="3948" priority="366" operator="equal">
      <formula>"GREEN"</formula>
    </cfRule>
  </conditionalFormatting>
  <conditionalFormatting sqref="I16">
    <cfRule type="cellIs" dxfId="3947" priority="367" operator="equal">
      <formula>"AMBER"</formula>
    </cfRule>
  </conditionalFormatting>
  <conditionalFormatting sqref="I16">
    <cfRule type="cellIs" dxfId="3946" priority="368" operator="equal">
      <formula>"RED"</formula>
    </cfRule>
  </conditionalFormatting>
  <conditionalFormatting sqref="I16">
    <cfRule type="cellIs" dxfId="3945" priority="369" operator="equal">
      <formula>"GREEN"</formula>
    </cfRule>
  </conditionalFormatting>
  <conditionalFormatting sqref="I17">
    <cfRule type="cellIs" dxfId="3944" priority="370" operator="equal">
      <formula>"AMBER"</formula>
    </cfRule>
  </conditionalFormatting>
  <conditionalFormatting sqref="I17">
    <cfRule type="cellIs" dxfId="3943" priority="371" operator="equal">
      <formula>"RED"</formula>
    </cfRule>
  </conditionalFormatting>
  <conditionalFormatting sqref="I17">
    <cfRule type="cellIs" dxfId="3942" priority="372" operator="equal">
      <formula>"GREEN"</formula>
    </cfRule>
  </conditionalFormatting>
  <conditionalFormatting sqref="I18">
    <cfRule type="cellIs" dxfId="3941" priority="373" operator="equal">
      <formula>"AMBER"</formula>
    </cfRule>
  </conditionalFormatting>
  <conditionalFormatting sqref="I18">
    <cfRule type="cellIs" dxfId="3940" priority="374" operator="equal">
      <formula>"RED"</formula>
    </cfRule>
  </conditionalFormatting>
  <conditionalFormatting sqref="I18">
    <cfRule type="cellIs" dxfId="3939" priority="375" operator="equal">
      <formula>"GREEN"</formula>
    </cfRule>
  </conditionalFormatting>
  <conditionalFormatting sqref="I19">
    <cfRule type="cellIs" dxfId="3938" priority="376" operator="equal">
      <formula>"AMBER"</formula>
    </cfRule>
  </conditionalFormatting>
  <conditionalFormatting sqref="I19">
    <cfRule type="cellIs" dxfId="3937" priority="377" operator="equal">
      <formula>"RED"</formula>
    </cfRule>
  </conditionalFormatting>
  <conditionalFormatting sqref="I19">
    <cfRule type="cellIs" dxfId="3936" priority="378" operator="equal">
      <formula>"GREEN"</formula>
    </cfRule>
  </conditionalFormatting>
  <conditionalFormatting sqref="I20">
    <cfRule type="cellIs" dxfId="3935" priority="379" operator="equal">
      <formula>"AMBER"</formula>
    </cfRule>
  </conditionalFormatting>
  <conditionalFormatting sqref="I20">
    <cfRule type="cellIs" dxfId="3934" priority="380" operator="equal">
      <formula>"RED"</formula>
    </cfRule>
  </conditionalFormatting>
  <conditionalFormatting sqref="I20">
    <cfRule type="cellIs" dxfId="3933" priority="381" operator="equal">
      <formula>"GREEN"</formula>
    </cfRule>
  </conditionalFormatting>
  <conditionalFormatting sqref="I21">
    <cfRule type="cellIs" dxfId="3932" priority="382" operator="equal">
      <formula>"AMBER"</formula>
    </cfRule>
  </conditionalFormatting>
  <conditionalFormatting sqref="I21">
    <cfRule type="cellIs" dxfId="3931" priority="383" operator="equal">
      <formula>"RED"</formula>
    </cfRule>
  </conditionalFormatting>
  <conditionalFormatting sqref="I21">
    <cfRule type="cellIs" dxfId="3930" priority="384" operator="equal">
      <formula>"GREEN"</formula>
    </cfRule>
  </conditionalFormatting>
  <conditionalFormatting sqref="I22">
    <cfRule type="cellIs" dxfId="3929" priority="385" operator="equal">
      <formula>"AMBER"</formula>
    </cfRule>
  </conditionalFormatting>
  <conditionalFormatting sqref="I22">
    <cfRule type="cellIs" dxfId="3928" priority="386" operator="equal">
      <formula>"RED"</formula>
    </cfRule>
  </conditionalFormatting>
  <conditionalFormatting sqref="I22">
    <cfRule type="cellIs" dxfId="3927" priority="387" operator="equal">
      <formula>"GREEN"</formula>
    </cfRule>
  </conditionalFormatting>
  <conditionalFormatting sqref="I23">
    <cfRule type="cellIs" dxfId="3926" priority="388" operator="equal">
      <formula>"AMBER"</formula>
    </cfRule>
  </conditionalFormatting>
  <conditionalFormatting sqref="I23">
    <cfRule type="cellIs" dxfId="3925" priority="389" operator="equal">
      <formula>"RED"</formula>
    </cfRule>
  </conditionalFormatting>
  <conditionalFormatting sqref="I23">
    <cfRule type="cellIs" dxfId="3924" priority="390" operator="equal">
      <formula>"GREEN"</formula>
    </cfRule>
  </conditionalFormatting>
  <conditionalFormatting sqref="I24">
    <cfRule type="cellIs" dxfId="3923" priority="391" operator="equal">
      <formula>"AMBER"</formula>
    </cfRule>
  </conditionalFormatting>
  <conditionalFormatting sqref="I24">
    <cfRule type="cellIs" dxfId="3922" priority="392" operator="equal">
      <formula>"RED"</formula>
    </cfRule>
  </conditionalFormatting>
  <conditionalFormatting sqref="I24">
    <cfRule type="cellIs" dxfId="3921" priority="393" operator="equal">
      <formula>"GREEN"</formula>
    </cfRule>
  </conditionalFormatting>
  <conditionalFormatting sqref="I25">
    <cfRule type="cellIs" dxfId="3920" priority="394" operator="equal">
      <formula>"AMBER"</formula>
    </cfRule>
  </conditionalFormatting>
  <conditionalFormatting sqref="I25">
    <cfRule type="cellIs" dxfId="3919" priority="395" operator="equal">
      <formula>"RED"</formula>
    </cfRule>
  </conditionalFormatting>
  <conditionalFormatting sqref="I25">
    <cfRule type="cellIs" dxfId="3918" priority="396" operator="equal">
      <formula>"GREEN"</formula>
    </cfRule>
  </conditionalFormatting>
  <conditionalFormatting sqref="I26">
    <cfRule type="cellIs" dxfId="3917" priority="397" operator="equal">
      <formula>"AMBER"</formula>
    </cfRule>
  </conditionalFormatting>
  <conditionalFormatting sqref="I26">
    <cfRule type="cellIs" dxfId="3916" priority="398" operator="equal">
      <formula>"RED"</formula>
    </cfRule>
  </conditionalFormatting>
  <conditionalFormatting sqref="I26">
    <cfRule type="cellIs" dxfId="3915" priority="399" operator="equal">
      <formula>"GREEN"</formula>
    </cfRule>
  </conditionalFormatting>
  <conditionalFormatting sqref="I27">
    <cfRule type="cellIs" dxfId="3914" priority="400" operator="equal">
      <formula>"AMBER"</formula>
    </cfRule>
  </conditionalFormatting>
  <conditionalFormatting sqref="I27">
    <cfRule type="cellIs" dxfId="3913" priority="401" operator="equal">
      <formula>"RED"</formula>
    </cfRule>
  </conditionalFormatting>
  <conditionalFormatting sqref="I27">
    <cfRule type="cellIs" dxfId="3912" priority="402" operator="equal">
      <formula>"GREEN"</formula>
    </cfRule>
  </conditionalFormatting>
  <conditionalFormatting sqref="I28">
    <cfRule type="cellIs" dxfId="3911" priority="403" operator="equal">
      <formula>"AMBER"</formula>
    </cfRule>
  </conditionalFormatting>
  <conditionalFormatting sqref="I28">
    <cfRule type="cellIs" dxfId="3910" priority="404" operator="equal">
      <formula>"RED"</formula>
    </cfRule>
  </conditionalFormatting>
  <conditionalFormatting sqref="I28">
    <cfRule type="cellIs" dxfId="3909" priority="405" operator="equal">
      <formula>"GREEN"</formula>
    </cfRule>
  </conditionalFormatting>
  <conditionalFormatting sqref="I29">
    <cfRule type="cellIs" dxfId="3908" priority="406" operator="equal">
      <formula>"AMBER"</formula>
    </cfRule>
  </conditionalFormatting>
  <conditionalFormatting sqref="I29">
    <cfRule type="cellIs" dxfId="3907" priority="407" operator="equal">
      <formula>"RED"</formula>
    </cfRule>
  </conditionalFormatting>
  <conditionalFormatting sqref="I29">
    <cfRule type="cellIs" dxfId="3906" priority="408" operator="equal">
      <formula>"GREEN"</formula>
    </cfRule>
  </conditionalFormatting>
  <conditionalFormatting sqref="I30">
    <cfRule type="cellIs" dxfId="3905" priority="409" operator="equal">
      <formula>"AMBER"</formula>
    </cfRule>
  </conditionalFormatting>
  <conditionalFormatting sqref="I30">
    <cfRule type="cellIs" dxfId="3904" priority="410" operator="equal">
      <formula>"RED"</formula>
    </cfRule>
  </conditionalFormatting>
  <conditionalFormatting sqref="I30">
    <cfRule type="cellIs" dxfId="3903" priority="411" operator="equal">
      <formula>"GREEN"</formula>
    </cfRule>
  </conditionalFormatting>
  <conditionalFormatting sqref="I31">
    <cfRule type="cellIs" dxfId="3902" priority="412" operator="equal">
      <formula>"AMBER"</formula>
    </cfRule>
  </conditionalFormatting>
  <conditionalFormatting sqref="I31">
    <cfRule type="cellIs" dxfId="3901" priority="413" operator="equal">
      <formula>"RED"</formula>
    </cfRule>
  </conditionalFormatting>
  <conditionalFormatting sqref="I31">
    <cfRule type="cellIs" dxfId="3900" priority="414" operator="equal">
      <formula>"GREEN"</formula>
    </cfRule>
  </conditionalFormatting>
  <conditionalFormatting sqref="J15">
    <cfRule type="cellIs" dxfId="3899" priority="415" operator="equal">
      <formula>"AMBER"</formula>
    </cfRule>
  </conditionalFormatting>
  <conditionalFormatting sqref="J15">
    <cfRule type="cellIs" dxfId="3898" priority="416" operator="equal">
      <formula>"RED"</formula>
    </cfRule>
  </conditionalFormatting>
  <conditionalFormatting sqref="J15">
    <cfRule type="cellIs" dxfId="3897" priority="417" operator="equal">
      <formula>"GREEN"</formula>
    </cfRule>
  </conditionalFormatting>
  <conditionalFormatting sqref="J16">
    <cfRule type="cellIs" dxfId="3896" priority="418" operator="equal">
      <formula>"AMBER"</formula>
    </cfRule>
  </conditionalFormatting>
  <conditionalFormatting sqref="J16">
    <cfRule type="cellIs" dxfId="3895" priority="419" operator="equal">
      <formula>"RED"</formula>
    </cfRule>
  </conditionalFormatting>
  <conditionalFormatting sqref="J16">
    <cfRule type="cellIs" dxfId="3894" priority="420" operator="equal">
      <formula>"GREEN"</formula>
    </cfRule>
  </conditionalFormatting>
  <conditionalFormatting sqref="J17">
    <cfRule type="cellIs" dxfId="3893" priority="421" operator="equal">
      <formula>"AMBER"</formula>
    </cfRule>
  </conditionalFormatting>
  <conditionalFormatting sqref="J17">
    <cfRule type="cellIs" dxfId="3892" priority="422" operator="equal">
      <formula>"RED"</formula>
    </cfRule>
  </conditionalFormatting>
  <conditionalFormatting sqref="J17">
    <cfRule type="cellIs" dxfId="3891" priority="423" operator="equal">
      <formula>"GREEN"</formula>
    </cfRule>
  </conditionalFormatting>
  <conditionalFormatting sqref="J18">
    <cfRule type="cellIs" dxfId="3890" priority="424" operator="equal">
      <formula>"AMBER"</formula>
    </cfRule>
  </conditionalFormatting>
  <conditionalFormatting sqref="J18">
    <cfRule type="cellIs" dxfId="3889" priority="425" operator="equal">
      <formula>"RED"</formula>
    </cfRule>
  </conditionalFormatting>
  <conditionalFormatting sqref="J18">
    <cfRule type="cellIs" dxfId="3888" priority="426" operator="equal">
      <formula>"GREEN"</formula>
    </cfRule>
  </conditionalFormatting>
  <conditionalFormatting sqref="J19">
    <cfRule type="cellIs" dxfId="3887" priority="427" operator="equal">
      <formula>"AMBER"</formula>
    </cfRule>
  </conditionalFormatting>
  <conditionalFormatting sqref="J19">
    <cfRule type="cellIs" dxfId="3886" priority="428" operator="equal">
      <formula>"RED"</formula>
    </cfRule>
  </conditionalFormatting>
  <conditionalFormatting sqref="J19">
    <cfRule type="cellIs" dxfId="3885" priority="429" operator="equal">
      <formula>"GREEN"</formula>
    </cfRule>
  </conditionalFormatting>
  <conditionalFormatting sqref="J20">
    <cfRule type="cellIs" dxfId="3884" priority="430" operator="equal">
      <formula>"AMBER"</formula>
    </cfRule>
  </conditionalFormatting>
  <conditionalFormatting sqref="J20">
    <cfRule type="cellIs" dxfId="3883" priority="431" operator="equal">
      <formula>"RED"</formula>
    </cfRule>
  </conditionalFormatting>
  <conditionalFormatting sqref="J20">
    <cfRule type="cellIs" dxfId="3882" priority="432" operator="equal">
      <formula>"GREEN"</formula>
    </cfRule>
  </conditionalFormatting>
  <conditionalFormatting sqref="J21">
    <cfRule type="cellIs" dxfId="3881" priority="433" operator="equal">
      <formula>"AMBER"</formula>
    </cfRule>
  </conditionalFormatting>
  <conditionalFormatting sqref="J21">
    <cfRule type="cellIs" dxfId="3880" priority="434" operator="equal">
      <formula>"RED"</formula>
    </cfRule>
  </conditionalFormatting>
  <conditionalFormatting sqref="J21">
    <cfRule type="cellIs" dxfId="3879" priority="435" operator="equal">
      <formula>"GREEN"</formula>
    </cfRule>
  </conditionalFormatting>
  <conditionalFormatting sqref="J22">
    <cfRule type="cellIs" dxfId="3878" priority="436" operator="equal">
      <formula>"AMBER"</formula>
    </cfRule>
  </conditionalFormatting>
  <conditionalFormatting sqref="J22">
    <cfRule type="cellIs" dxfId="3877" priority="437" operator="equal">
      <formula>"RED"</formula>
    </cfRule>
  </conditionalFormatting>
  <conditionalFormatting sqref="J22">
    <cfRule type="cellIs" dxfId="3876" priority="438" operator="equal">
      <formula>"GREEN"</formula>
    </cfRule>
  </conditionalFormatting>
  <conditionalFormatting sqref="J23">
    <cfRule type="cellIs" dxfId="3875" priority="439" operator="equal">
      <formula>"AMBER"</formula>
    </cfRule>
  </conditionalFormatting>
  <conditionalFormatting sqref="J23">
    <cfRule type="cellIs" dxfId="3874" priority="440" operator="equal">
      <formula>"RED"</formula>
    </cfRule>
  </conditionalFormatting>
  <conditionalFormatting sqref="J23">
    <cfRule type="cellIs" dxfId="3873" priority="441" operator="equal">
      <formula>"GREEN"</formula>
    </cfRule>
  </conditionalFormatting>
  <conditionalFormatting sqref="J24">
    <cfRule type="cellIs" dxfId="3872" priority="442" operator="equal">
      <formula>"AMBER"</formula>
    </cfRule>
  </conditionalFormatting>
  <conditionalFormatting sqref="J24">
    <cfRule type="cellIs" dxfId="3871" priority="443" operator="equal">
      <formula>"RED"</formula>
    </cfRule>
  </conditionalFormatting>
  <conditionalFormatting sqref="J24">
    <cfRule type="cellIs" dxfId="3870" priority="444" operator="equal">
      <formula>"GREEN"</formula>
    </cfRule>
  </conditionalFormatting>
  <conditionalFormatting sqref="J25">
    <cfRule type="cellIs" dxfId="3869" priority="445" operator="equal">
      <formula>"AMBER"</formula>
    </cfRule>
  </conditionalFormatting>
  <conditionalFormatting sqref="J25">
    <cfRule type="cellIs" dxfId="3868" priority="446" operator="equal">
      <formula>"RED"</formula>
    </cfRule>
  </conditionalFormatting>
  <conditionalFormatting sqref="J25">
    <cfRule type="cellIs" dxfId="3867" priority="447" operator="equal">
      <formula>"GREEN"</formula>
    </cfRule>
  </conditionalFormatting>
  <conditionalFormatting sqref="J26">
    <cfRule type="cellIs" dxfId="3866" priority="448" operator="equal">
      <formula>"AMBER"</formula>
    </cfRule>
  </conditionalFormatting>
  <conditionalFormatting sqref="J26">
    <cfRule type="cellIs" dxfId="3865" priority="449" operator="equal">
      <formula>"RED"</formula>
    </cfRule>
  </conditionalFormatting>
  <conditionalFormatting sqref="J26">
    <cfRule type="cellIs" dxfId="3864" priority="450" operator="equal">
      <formula>"GREEN"</formula>
    </cfRule>
  </conditionalFormatting>
  <conditionalFormatting sqref="J27">
    <cfRule type="cellIs" dxfId="3863" priority="451" operator="equal">
      <formula>"AMBER"</formula>
    </cfRule>
  </conditionalFormatting>
  <conditionalFormatting sqref="J27">
    <cfRule type="cellIs" dxfId="3862" priority="452" operator="equal">
      <formula>"RED"</formula>
    </cfRule>
  </conditionalFormatting>
  <conditionalFormatting sqref="J27">
    <cfRule type="cellIs" dxfId="3861" priority="453" operator="equal">
      <formula>"GREEN"</formula>
    </cfRule>
  </conditionalFormatting>
  <conditionalFormatting sqref="J28">
    <cfRule type="cellIs" dxfId="3860" priority="454" operator="equal">
      <formula>"AMBER"</formula>
    </cfRule>
  </conditionalFormatting>
  <conditionalFormatting sqref="J28">
    <cfRule type="cellIs" dxfId="3859" priority="455" operator="equal">
      <formula>"RED"</formula>
    </cfRule>
  </conditionalFormatting>
  <conditionalFormatting sqref="J28">
    <cfRule type="cellIs" dxfId="3858" priority="456" operator="equal">
      <formula>"GREEN"</formula>
    </cfRule>
  </conditionalFormatting>
  <conditionalFormatting sqref="J29">
    <cfRule type="cellIs" dxfId="3857" priority="457" operator="equal">
      <formula>"AMBER"</formula>
    </cfRule>
  </conditionalFormatting>
  <conditionalFormatting sqref="J29">
    <cfRule type="cellIs" dxfId="3856" priority="458" operator="equal">
      <formula>"RED"</formula>
    </cfRule>
  </conditionalFormatting>
  <conditionalFormatting sqref="J29">
    <cfRule type="cellIs" dxfId="3855" priority="459" operator="equal">
      <formula>"GREEN"</formula>
    </cfRule>
  </conditionalFormatting>
  <conditionalFormatting sqref="J30">
    <cfRule type="cellIs" dxfId="3854" priority="460" operator="equal">
      <formula>"AMBER"</formula>
    </cfRule>
  </conditionalFormatting>
  <conditionalFormatting sqref="J30">
    <cfRule type="cellIs" dxfId="3853" priority="461" operator="equal">
      <formula>"RED"</formula>
    </cfRule>
  </conditionalFormatting>
  <conditionalFormatting sqref="J30">
    <cfRule type="cellIs" dxfId="3852" priority="462" operator="equal">
      <formula>"GREEN"</formula>
    </cfRule>
  </conditionalFormatting>
  <conditionalFormatting sqref="J31">
    <cfRule type="cellIs" dxfId="3851" priority="463" operator="equal">
      <formula>"AMBER"</formula>
    </cfRule>
  </conditionalFormatting>
  <conditionalFormatting sqref="J31">
    <cfRule type="cellIs" dxfId="3850" priority="464" operator="equal">
      <formula>"RED"</formula>
    </cfRule>
  </conditionalFormatting>
  <conditionalFormatting sqref="J31">
    <cfRule type="cellIs" dxfId="3849" priority="465" operator="equal">
      <formula>"GREEN"</formula>
    </cfRule>
  </conditionalFormatting>
  <conditionalFormatting sqref="K15">
    <cfRule type="cellIs" dxfId="3848" priority="466" operator="equal">
      <formula>"AMBER"</formula>
    </cfRule>
  </conditionalFormatting>
  <conditionalFormatting sqref="K15">
    <cfRule type="cellIs" dxfId="3847" priority="467" operator="equal">
      <formula>"RED"</formula>
    </cfRule>
  </conditionalFormatting>
  <conditionalFormatting sqref="K15">
    <cfRule type="cellIs" dxfId="3846" priority="468" operator="equal">
      <formula>"GREEN"</formula>
    </cfRule>
  </conditionalFormatting>
  <conditionalFormatting sqref="K16">
    <cfRule type="cellIs" dxfId="3845" priority="469" operator="equal">
      <formula>"AMBER"</formula>
    </cfRule>
  </conditionalFormatting>
  <conditionalFormatting sqref="K16">
    <cfRule type="cellIs" dxfId="3844" priority="470" operator="equal">
      <formula>"RED"</formula>
    </cfRule>
  </conditionalFormatting>
  <conditionalFormatting sqref="K16">
    <cfRule type="cellIs" dxfId="3843" priority="471" operator="equal">
      <formula>"GREEN"</formula>
    </cfRule>
  </conditionalFormatting>
  <conditionalFormatting sqref="K17">
    <cfRule type="cellIs" dxfId="3842" priority="472" operator="equal">
      <formula>"AMBER"</formula>
    </cfRule>
  </conditionalFormatting>
  <conditionalFormatting sqref="K17">
    <cfRule type="cellIs" dxfId="3841" priority="473" operator="equal">
      <formula>"RED"</formula>
    </cfRule>
  </conditionalFormatting>
  <conditionalFormatting sqref="K17">
    <cfRule type="cellIs" dxfId="3840" priority="474" operator="equal">
      <formula>"GREEN"</formula>
    </cfRule>
  </conditionalFormatting>
  <conditionalFormatting sqref="K18">
    <cfRule type="cellIs" dxfId="3839" priority="475" operator="equal">
      <formula>"AMBER"</formula>
    </cfRule>
  </conditionalFormatting>
  <conditionalFormatting sqref="K18">
    <cfRule type="cellIs" dxfId="3838" priority="476" operator="equal">
      <formula>"RED"</formula>
    </cfRule>
  </conditionalFormatting>
  <conditionalFormatting sqref="K18">
    <cfRule type="cellIs" dxfId="3837" priority="477" operator="equal">
      <formula>"GREEN"</formula>
    </cfRule>
  </conditionalFormatting>
  <conditionalFormatting sqref="K19">
    <cfRule type="cellIs" dxfId="3836" priority="478" operator="equal">
      <formula>"AMBER"</formula>
    </cfRule>
  </conditionalFormatting>
  <conditionalFormatting sqref="K19">
    <cfRule type="cellIs" dxfId="3835" priority="479" operator="equal">
      <formula>"RED"</formula>
    </cfRule>
  </conditionalFormatting>
  <conditionalFormatting sqref="K19">
    <cfRule type="cellIs" dxfId="3834" priority="480" operator="equal">
      <formula>"GREEN"</formula>
    </cfRule>
  </conditionalFormatting>
  <conditionalFormatting sqref="K20">
    <cfRule type="cellIs" dxfId="3833" priority="481" operator="equal">
      <formula>"AMBER"</formula>
    </cfRule>
  </conditionalFormatting>
  <conditionalFormatting sqref="K20">
    <cfRule type="cellIs" dxfId="3832" priority="482" operator="equal">
      <formula>"RED"</formula>
    </cfRule>
  </conditionalFormatting>
  <conditionalFormatting sqref="K20">
    <cfRule type="cellIs" dxfId="3831" priority="483" operator="equal">
      <formula>"GREEN"</formula>
    </cfRule>
  </conditionalFormatting>
  <conditionalFormatting sqref="K21">
    <cfRule type="cellIs" dxfId="3830" priority="484" operator="equal">
      <formula>"AMBER"</formula>
    </cfRule>
  </conditionalFormatting>
  <conditionalFormatting sqref="K21">
    <cfRule type="cellIs" dxfId="3829" priority="485" operator="equal">
      <formula>"RED"</formula>
    </cfRule>
  </conditionalFormatting>
  <conditionalFormatting sqref="K21">
    <cfRule type="cellIs" dxfId="3828" priority="486" operator="equal">
      <formula>"GREEN"</formula>
    </cfRule>
  </conditionalFormatting>
  <conditionalFormatting sqref="K22">
    <cfRule type="cellIs" dxfId="3827" priority="487" operator="equal">
      <formula>"AMBER"</formula>
    </cfRule>
  </conditionalFormatting>
  <conditionalFormatting sqref="K22">
    <cfRule type="cellIs" dxfId="3826" priority="488" operator="equal">
      <formula>"RED"</formula>
    </cfRule>
  </conditionalFormatting>
  <conditionalFormatting sqref="K22">
    <cfRule type="cellIs" dxfId="3825" priority="489" operator="equal">
      <formula>"GREEN"</formula>
    </cfRule>
  </conditionalFormatting>
  <conditionalFormatting sqref="K23">
    <cfRule type="cellIs" dxfId="3824" priority="490" operator="equal">
      <formula>"AMBER"</formula>
    </cfRule>
  </conditionalFormatting>
  <conditionalFormatting sqref="K23">
    <cfRule type="cellIs" dxfId="3823" priority="491" operator="equal">
      <formula>"RED"</formula>
    </cfRule>
  </conditionalFormatting>
  <conditionalFormatting sqref="K23">
    <cfRule type="cellIs" dxfId="3822" priority="492" operator="equal">
      <formula>"GREEN"</formula>
    </cfRule>
  </conditionalFormatting>
  <conditionalFormatting sqref="K24">
    <cfRule type="cellIs" dxfId="3821" priority="493" operator="equal">
      <formula>"AMBER"</formula>
    </cfRule>
  </conditionalFormatting>
  <conditionalFormatting sqref="K24">
    <cfRule type="cellIs" dxfId="3820" priority="494" operator="equal">
      <formula>"RED"</formula>
    </cfRule>
  </conditionalFormatting>
  <conditionalFormatting sqref="K24">
    <cfRule type="cellIs" dxfId="3819" priority="495" operator="equal">
      <formula>"GREEN"</formula>
    </cfRule>
  </conditionalFormatting>
  <conditionalFormatting sqref="K25">
    <cfRule type="cellIs" dxfId="3818" priority="496" operator="equal">
      <formula>"AMBER"</formula>
    </cfRule>
  </conditionalFormatting>
  <conditionalFormatting sqref="K25">
    <cfRule type="cellIs" dxfId="3817" priority="497" operator="equal">
      <formula>"RED"</formula>
    </cfRule>
  </conditionalFormatting>
  <conditionalFormatting sqref="K25">
    <cfRule type="cellIs" dxfId="3816" priority="498" operator="equal">
      <formula>"GREEN"</formula>
    </cfRule>
  </conditionalFormatting>
  <conditionalFormatting sqref="K26">
    <cfRule type="cellIs" dxfId="3815" priority="499" operator="equal">
      <formula>"AMBER"</formula>
    </cfRule>
  </conditionalFormatting>
  <conditionalFormatting sqref="K26">
    <cfRule type="cellIs" dxfId="3814" priority="500" operator="equal">
      <formula>"RED"</formula>
    </cfRule>
  </conditionalFormatting>
  <conditionalFormatting sqref="K26">
    <cfRule type="cellIs" dxfId="3813" priority="501" operator="equal">
      <formula>"GREEN"</formula>
    </cfRule>
  </conditionalFormatting>
  <conditionalFormatting sqref="K27">
    <cfRule type="cellIs" dxfId="3812" priority="502" operator="equal">
      <formula>"AMBER"</formula>
    </cfRule>
  </conditionalFormatting>
  <conditionalFormatting sqref="K27">
    <cfRule type="cellIs" dxfId="3811" priority="503" operator="equal">
      <formula>"RED"</formula>
    </cfRule>
  </conditionalFormatting>
  <conditionalFormatting sqref="K27">
    <cfRule type="cellIs" dxfId="3810" priority="504" operator="equal">
      <formula>"GREEN"</formula>
    </cfRule>
  </conditionalFormatting>
  <conditionalFormatting sqref="K28">
    <cfRule type="cellIs" dxfId="3809" priority="505" operator="equal">
      <formula>"AMBER"</formula>
    </cfRule>
  </conditionalFormatting>
  <conditionalFormatting sqref="K28">
    <cfRule type="cellIs" dxfId="3808" priority="506" operator="equal">
      <formula>"RED"</formula>
    </cfRule>
  </conditionalFormatting>
  <conditionalFormatting sqref="K28">
    <cfRule type="cellIs" dxfId="3807" priority="507" operator="equal">
      <formula>"GREEN"</formula>
    </cfRule>
  </conditionalFormatting>
  <conditionalFormatting sqref="K29">
    <cfRule type="cellIs" dxfId="3806" priority="508" operator="equal">
      <formula>"AMBER"</formula>
    </cfRule>
  </conditionalFormatting>
  <conditionalFormatting sqref="K29">
    <cfRule type="cellIs" dxfId="3805" priority="509" operator="equal">
      <formula>"RED"</formula>
    </cfRule>
  </conditionalFormatting>
  <conditionalFormatting sqref="K29">
    <cfRule type="cellIs" dxfId="3804" priority="510" operator="equal">
      <formula>"GREEN"</formula>
    </cfRule>
  </conditionalFormatting>
  <conditionalFormatting sqref="K30">
    <cfRule type="cellIs" dxfId="3803" priority="511" operator="equal">
      <formula>"AMBER"</formula>
    </cfRule>
  </conditionalFormatting>
  <conditionalFormatting sqref="K30">
    <cfRule type="cellIs" dxfId="3802" priority="512" operator="equal">
      <formula>"RED"</formula>
    </cfRule>
  </conditionalFormatting>
  <conditionalFormatting sqref="K30">
    <cfRule type="cellIs" dxfId="3801" priority="513" operator="equal">
      <formula>"GREEN"</formula>
    </cfRule>
  </conditionalFormatting>
  <conditionalFormatting sqref="K31">
    <cfRule type="cellIs" dxfId="3800" priority="514" operator="equal">
      <formula>"AMBER"</formula>
    </cfRule>
  </conditionalFormatting>
  <conditionalFormatting sqref="K31">
    <cfRule type="cellIs" dxfId="3799" priority="515" operator="equal">
      <formula>"RED"</formula>
    </cfRule>
  </conditionalFormatting>
  <conditionalFormatting sqref="K31">
    <cfRule type="cellIs" dxfId="3798" priority="516" operator="equal">
      <formula>"GREEN"</formula>
    </cfRule>
  </conditionalFormatting>
  <conditionalFormatting sqref="L15">
    <cfRule type="cellIs" dxfId="3797" priority="517" operator="equal">
      <formula>"AMBER"</formula>
    </cfRule>
  </conditionalFormatting>
  <conditionalFormatting sqref="L15">
    <cfRule type="cellIs" dxfId="3796" priority="518" operator="equal">
      <formula>"RED"</formula>
    </cfRule>
  </conditionalFormatting>
  <conditionalFormatting sqref="L15">
    <cfRule type="cellIs" dxfId="3795" priority="519" operator="equal">
      <formula>"GREEN"</formula>
    </cfRule>
  </conditionalFormatting>
  <conditionalFormatting sqref="L16">
    <cfRule type="cellIs" dxfId="3794" priority="520" operator="equal">
      <formula>"AMBER"</formula>
    </cfRule>
  </conditionalFormatting>
  <conditionalFormatting sqref="L16">
    <cfRule type="cellIs" dxfId="3793" priority="521" operator="equal">
      <formula>"RED"</formula>
    </cfRule>
  </conditionalFormatting>
  <conditionalFormatting sqref="L16">
    <cfRule type="cellIs" dxfId="3792" priority="522" operator="equal">
      <formula>"GREEN"</formula>
    </cfRule>
  </conditionalFormatting>
  <conditionalFormatting sqref="L17">
    <cfRule type="cellIs" dxfId="3791" priority="523" operator="equal">
      <formula>"AMBER"</formula>
    </cfRule>
  </conditionalFormatting>
  <conditionalFormatting sqref="L17">
    <cfRule type="cellIs" dxfId="3790" priority="524" operator="equal">
      <formula>"RED"</formula>
    </cfRule>
  </conditionalFormatting>
  <conditionalFormatting sqref="L17">
    <cfRule type="cellIs" dxfId="3789" priority="525" operator="equal">
      <formula>"GREEN"</formula>
    </cfRule>
  </conditionalFormatting>
  <conditionalFormatting sqref="L18">
    <cfRule type="cellIs" dxfId="3788" priority="526" operator="equal">
      <formula>"AMBER"</formula>
    </cfRule>
  </conditionalFormatting>
  <conditionalFormatting sqref="L18">
    <cfRule type="cellIs" dxfId="3787" priority="527" operator="equal">
      <formula>"RED"</formula>
    </cfRule>
  </conditionalFormatting>
  <conditionalFormatting sqref="L18">
    <cfRule type="cellIs" dxfId="3786" priority="528" operator="equal">
      <formula>"GREEN"</formula>
    </cfRule>
  </conditionalFormatting>
  <conditionalFormatting sqref="L19">
    <cfRule type="cellIs" dxfId="3785" priority="529" operator="equal">
      <formula>"AMBER"</formula>
    </cfRule>
  </conditionalFormatting>
  <conditionalFormatting sqref="L19">
    <cfRule type="cellIs" dxfId="3784" priority="530" operator="equal">
      <formula>"RED"</formula>
    </cfRule>
  </conditionalFormatting>
  <conditionalFormatting sqref="L19">
    <cfRule type="cellIs" dxfId="3783" priority="531" operator="equal">
      <formula>"GREEN"</formula>
    </cfRule>
  </conditionalFormatting>
  <conditionalFormatting sqref="L20">
    <cfRule type="cellIs" dxfId="3782" priority="532" operator="equal">
      <formula>"AMBER"</formula>
    </cfRule>
  </conditionalFormatting>
  <conditionalFormatting sqref="L20">
    <cfRule type="cellIs" dxfId="3781" priority="533" operator="equal">
      <formula>"RED"</formula>
    </cfRule>
  </conditionalFormatting>
  <conditionalFormatting sqref="L20">
    <cfRule type="cellIs" dxfId="3780" priority="534" operator="equal">
      <formula>"GREEN"</formula>
    </cfRule>
  </conditionalFormatting>
  <conditionalFormatting sqref="L21">
    <cfRule type="cellIs" dxfId="3779" priority="535" operator="equal">
      <formula>"AMBER"</formula>
    </cfRule>
  </conditionalFormatting>
  <conditionalFormatting sqref="L21">
    <cfRule type="cellIs" dxfId="3778" priority="536" operator="equal">
      <formula>"RED"</formula>
    </cfRule>
  </conditionalFormatting>
  <conditionalFormatting sqref="L21">
    <cfRule type="cellIs" dxfId="3777" priority="537" operator="equal">
      <formula>"GREEN"</formula>
    </cfRule>
  </conditionalFormatting>
  <conditionalFormatting sqref="L22">
    <cfRule type="cellIs" dxfId="3776" priority="538" operator="equal">
      <formula>"AMBER"</formula>
    </cfRule>
  </conditionalFormatting>
  <conditionalFormatting sqref="L22">
    <cfRule type="cellIs" dxfId="3775" priority="539" operator="equal">
      <formula>"RED"</formula>
    </cfRule>
  </conditionalFormatting>
  <conditionalFormatting sqref="L22">
    <cfRule type="cellIs" dxfId="3774" priority="540" operator="equal">
      <formula>"GREEN"</formula>
    </cfRule>
  </conditionalFormatting>
  <conditionalFormatting sqref="L23">
    <cfRule type="cellIs" dxfId="3773" priority="541" operator="equal">
      <formula>"AMBER"</formula>
    </cfRule>
  </conditionalFormatting>
  <conditionalFormatting sqref="L23">
    <cfRule type="cellIs" dxfId="3772" priority="542" operator="equal">
      <formula>"RED"</formula>
    </cfRule>
  </conditionalFormatting>
  <conditionalFormatting sqref="L23">
    <cfRule type="cellIs" dxfId="3771" priority="543" operator="equal">
      <formula>"GREEN"</formula>
    </cfRule>
  </conditionalFormatting>
  <conditionalFormatting sqref="L24">
    <cfRule type="cellIs" dxfId="3770" priority="544" operator="equal">
      <formula>"AMBER"</formula>
    </cfRule>
  </conditionalFormatting>
  <conditionalFormatting sqref="L24">
    <cfRule type="cellIs" dxfId="3769" priority="545" operator="equal">
      <formula>"RED"</formula>
    </cfRule>
  </conditionalFormatting>
  <conditionalFormatting sqref="L24">
    <cfRule type="cellIs" dxfId="3768" priority="546" operator="equal">
      <formula>"GREEN"</formula>
    </cfRule>
  </conditionalFormatting>
  <conditionalFormatting sqref="L25">
    <cfRule type="cellIs" dxfId="3767" priority="547" operator="equal">
      <formula>"AMBER"</formula>
    </cfRule>
  </conditionalFormatting>
  <conditionalFormatting sqref="L25">
    <cfRule type="cellIs" dxfId="3766" priority="548" operator="equal">
      <formula>"RED"</formula>
    </cfRule>
  </conditionalFormatting>
  <conditionalFormatting sqref="L25">
    <cfRule type="cellIs" dxfId="3765" priority="549" operator="equal">
      <formula>"GREEN"</formula>
    </cfRule>
  </conditionalFormatting>
  <conditionalFormatting sqref="L26">
    <cfRule type="cellIs" dxfId="3764" priority="550" operator="equal">
      <formula>"AMBER"</formula>
    </cfRule>
  </conditionalFormatting>
  <conditionalFormatting sqref="L26">
    <cfRule type="cellIs" dxfId="3763" priority="551" operator="equal">
      <formula>"RED"</formula>
    </cfRule>
  </conditionalFormatting>
  <conditionalFormatting sqref="L26">
    <cfRule type="cellIs" dxfId="3762" priority="552" operator="equal">
      <formula>"GREEN"</formula>
    </cfRule>
  </conditionalFormatting>
  <conditionalFormatting sqref="L27">
    <cfRule type="cellIs" dxfId="3761" priority="553" operator="equal">
      <formula>"AMBER"</formula>
    </cfRule>
  </conditionalFormatting>
  <conditionalFormatting sqref="L27">
    <cfRule type="cellIs" dxfId="3760" priority="554" operator="equal">
      <formula>"RED"</formula>
    </cfRule>
  </conditionalFormatting>
  <conditionalFormatting sqref="L27">
    <cfRule type="cellIs" dxfId="3759" priority="555" operator="equal">
      <formula>"GREEN"</formula>
    </cfRule>
  </conditionalFormatting>
  <conditionalFormatting sqref="L28">
    <cfRule type="cellIs" dxfId="3758" priority="556" operator="equal">
      <formula>"AMBER"</formula>
    </cfRule>
  </conditionalFormatting>
  <conditionalFormatting sqref="L28">
    <cfRule type="cellIs" dxfId="3757" priority="557" operator="equal">
      <formula>"RED"</formula>
    </cfRule>
  </conditionalFormatting>
  <conditionalFormatting sqref="L28">
    <cfRule type="cellIs" dxfId="3756" priority="558" operator="equal">
      <formula>"GREEN"</formula>
    </cfRule>
  </conditionalFormatting>
  <conditionalFormatting sqref="L29">
    <cfRule type="cellIs" dxfId="3755" priority="559" operator="equal">
      <formula>"AMBER"</formula>
    </cfRule>
  </conditionalFormatting>
  <conditionalFormatting sqref="L29">
    <cfRule type="cellIs" dxfId="3754" priority="560" operator="equal">
      <formula>"RED"</formula>
    </cfRule>
  </conditionalFormatting>
  <conditionalFormatting sqref="L29">
    <cfRule type="cellIs" dxfId="3753" priority="561" operator="equal">
      <formula>"GREEN"</formula>
    </cfRule>
  </conditionalFormatting>
  <conditionalFormatting sqref="L30">
    <cfRule type="cellIs" dxfId="3752" priority="562" operator="equal">
      <formula>"AMBER"</formula>
    </cfRule>
  </conditionalFormatting>
  <conditionalFormatting sqref="L30">
    <cfRule type="cellIs" dxfId="3751" priority="563" operator="equal">
      <formula>"RED"</formula>
    </cfRule>
  </conditionalFormatting>
  <conditionalFormatting sqref="L30">
    <cfRule type="cellIs" dxfId="3750" priority="564" operator="equal">
      <formula>"GREEN"</formula>
    </cfRule>
  </conditionalFormatting>
  <conditionalFormatting sqref="L31">
    <cfRule type="cellIs" dxfId="3749" priority="565" operator="equal">
      <formula>"AMBER"</formula>
    </cfRule>
  </conditionalFormatting>
  <conditionalFormatting sqref="L31">
    <cfRule type="cellIs" dxfId="3748" priority="566" operator="equal">
      <formula>"RED"</formula>
    </cfRule>
  </conditionalFormatting>
  <conditionalFormatting sqref="L31">
    <cfRule type="cellIs" dxfId="3747" priority="567" operator="equal">
      <formula>"GREEN"</formula>
    </cfRule>
  </conditionalFormatting>
  <conditionalFormatting sqref="M15">
    <cfRule type="cellIs" dxfId="3746" priority="568" operator="equal">
      <formula>"AMBER"</formula>
    </cfRule>
  </conditionalFormatting>
  <conditionalFormatting sqref="M15">
    <cfRule type="cellIs" dxfId="3745" priority="569" operator="equal">
      <formula>"RED"</formula>
    </cfRule>
  </conditionalFormatting>
  <conditionalFormatting sqref="M15">
    <cfRule type="cellIs" dxfId="3744" priority="570" operator="equal">
      <formula>"GREEN"</formula>
    </cfRule>
  </conditionalFormatting>
  <conditionalFormatting sqref="M16">
    <cfRule type="cellIs" dxfId="3743" priority="571" operator="equal">
      <formula>"AMBER"</formula>
    </cfRule>
  </conditionalFormatting>
  <conditionalFormatting sqref="M16">
    <cfRule type="cellIs" dxfId="3742" priority="572" operator="equal">
      <formula>"RED"</formula>
    </cfRule>
  </conditionalFormatting>
  <conditionalFormatting sqref="M16">
    <cfRule type="cellIs" dxfId="3741" priority="573" operator="equal">
      <formula>"GREEN"</formula>
    </cfRule>
  </conditionalFormatting>
  <conditionalFormatting sqref="M17">
    <cfRule type="cellIs" dxfId="3740" priority="574" operator="equal">
      <formula>"AMBER"</formula>
    </cfRule>
  </conditionalFormatting>
  <conditionalFormatting sqref="M17">
    <cfRule type="cellIs" dxfId="3739" priority="575" operator="equal">
      <formula>"RED"</formula>
    </cfRule>
  </conditionalFormatting>
  <conditionalFormatting sqref="M17">
    <cfRule type="cellIs" dxfId="3738" priority="576" operator="equal">
      <formula>"GREEN"</formula>
    </cfRule>
  </conditionalFormatting>
  <conditionalFormatting sqref="M18">
    <cfRule type="cellIs" dxfId="3737" priority="577" operator="equal">
      <formula>"AMBER"</formula>
    </cfRule>
  </conditionalFormatting>
  <conditionalFormatting sqref="M18">
    <cfRule type="cellIs" dxfId="3736" priority="578" operator="equal">
      <formula>"RED"</formula>
    </cfRule>
  </conditionalFormatting>
  <conditionalFormatting sqref="M18">
    <cfRule type="cellIs" dxfId="3735" priority="579" operator="equal">
      <formula>"GREEN"</formula>
    </cfRule>
  </conditionalFormatting>
  <conditionalFormatting sqref="M19">
    <cfRule type="cellIs" dxfId="3734" priority="580" operator="equal">
      <formula>"AMBER"</formula>
    </cfRule>
  </conditionalFormatting>
  <conditionalFormatting sqref="M19">
    <cfRule type="cellIs" dxfId="3733" priority="581" operator="equal">
      <formula>"RED"</formula>
    </cfRule>
  </conditionalFormatting>
  <conditionalFormatting sqref="M19">
    <cfRule type="cellIs" dxfId="3732" priority="582" operator="equal">
      <formula>"GREEN"</formula>
    </cfRule>
  </conditionalFormatting>
  <conditionalFormatting sqref="M20">
    <cfRule type="cellIs" dxfId="3731" priority="583" operator="equal">
      <formula>"AMBER"</formula>
    </cfRule>
  </conditionalFormatting>
  <conditionalFormatting sqref="M20">
    <cfRule type="cellIs" dxfId="3730" priority="584" operator="equal">
      <formula>"RED"</formula>
    </cfRule>
  </conditionalFormatting>
  <conditionalFormatting sqref="M20">
    <cfRule type="cellIs" dxfId="3729" priority="585" operator="equal">
      <formula>"GREEN"</formula>
    </cfRule>
  </conditionalFormatting>
  <conditionalFormatting sqref="M21">
    <cfRule type="cellIs" dxfId="3728" priority="586" operator="equal">
      <formula>"AMBER"</formula>
    </cfRule>
  </conditionalFormatting>
  <conditionalFormatting sqref="M21">
    <cfRule type="cellIs" dxfId="3727" priority="587" operator="equal">
      <formula>"RED"</formula>
    </cfRule>
  </conditionalFormatting>
  <conditionalFormatting sqref="M21">
    <cfRule type="cellIs" dxfId="3726" priority="588" operator="equal">
      <formula>"GREEN"</formula>
    </cfRule>
  </conditionalFormatting>
  <conditionalFormatting sqref="M22">
    <cfRule type="cellIs" dxfId="3725" priority="589" operator="equal">
      <formula>"AMBER"</formula>
    </cfRule>
  </conditionalFormatting>
  <conditionalFormatting sqref="M22">
    <cfRule type="cellIs" dxfId="3724" priority="590" operator="equal">
      <formula>"RED"</formula>
    </cfRule>
  </conditionalFormatting>
  <conditionalFormatting sqref="M22">
    <cfRule type="cellIs" dxfId="3723" priority="591" operator="equal">
      <formula>"GREEN"</formula>
    </cfRule>
  </conditionalFormatting>
  <conditionalFormatting sqref="M23">
    <cfRule type="cellIs" dxfId="3722" priority="592" operator="equal">
      <formula>"AMBER"</formula>
    </cfRule>
  </conditionalFormatting>
  <conditionalFormatting sqref="M23">
    <cfRule type="cellIs" dxfId="3721" priority="593" operator="equal">
      <formula>"RED"</formula>
    </cfRule>
  </conditionalFormatting>
  <conditionalFormatting sqref="M23">
    <cfRule type="cellIs" dxfId="3720" priority="594" operator="equal">
      <formula>"GREEN"</formula>
    </cfRule>
  </conditionalFormatting>
  <conditionalFormatting sqref="M24">
    <cfRule type="cellIs" dxfId="3719" priority="595" operator="equal">
      <formula>"AMBER"</formula>
    </cfRule>
  </conditionalFormatting>
  <conditionalFormatting sqref="M24">
    <cfRule type="cellIs" dxfId="3718" priority="596" operator="equal">
      <formula>"RED"</formula>
    </cfRule>
  </conditionalFormatting>
  <conditionalFormatting sqref="M24">
    <cfRule type="cellIs" dxfId="3717" priority="597" operator="equal">
      <formula>"GREEN"</formula>
    </cfRule>
  </conditionalFormatting>
  <conditionalFormatting sqref="M25">
    <cfRule type="cellIs" dxfId="3716" priority="598" operator="equal">
      <formula>"AMBER"</formula>
    </cfRule>
  </conditionalFormatting>
  <conditionalFormatting sqref="M25">
    <cfRule type="cellIs" dxfId="3715" priority="599" operator="equal">
      <formula>"RED"</formula>
    </cfRule>
  </conditionalFormatting>
  <conditionalFormatting sqref="M25">
    <cfRule type="cellIs" dxfId="3714" priority="600" operator="equal">
      <formula>"GREEN"</formula>
    </cfRule>
  </conditionalFormatting>
  <conditionalFormatting sqref="M26">
    <cfRule type="cellIs" dxfId="3713" priority="601" operator="equal">
      <formula>"AMBER"</formula>
    </cfRule>
  </conditionalFormatting>
  <conditionalFormatting sqref="M26">
    <cfRule type="cellIs" dxfId="3712" priority="602" operator="equal">
      <formula>"RED"</formula>
    </cfRule>
  </conditionalFormatting>
  <conditionalFormatting sqref="M26">
    <cfRule type="cellIs" dxfId="3711" priority="603" operator="equal">
      <formula>"GREEN"</formula>
    </cfRule>
  </conditionalFormatting>
  <conditionalFormatting sqref="M27">
    <cfRule type="cellIs" dxfId="3710" priority="604" operator="equal">
      <formula>"AMBER"</formula>
    </cfRule>
  </conditionalFormatting>
  <conditionalFormatting sqref="M27">
    <cfRule type="cellIs" dxfId="3709" priority="605" operator="equal">
      <formula>"RED"</formula>
    </cfRule>
  </conditionalFormatting>
  <conditionalFormatting sqref="M27">
    <cfRule type="cellIs" dxfId="3708" priority="606" operator="equal">
      <formula>"GREEN"</formula>
    </cfRule>
  </conditionalFormatting>
  <conditionalFormatting sqref="M28">
    <cfRule type="cellIs" dxfId="3707" priority="607" operator="equal">
      <formula>"AMBER"</formula>
    </cfRule>
  </conditionalFormatting>
  <conditionalFormatting sqref="M28">
    <cfRule type="cellIs" dxfId="3706" priority="608" operator="equal">
      <formula>"RED"</formula>
    </cfRule>
  </conditionalFormatting>
  <conditionalFormatting sqref="M28">
    <cfRule type="cellIs" dxfId="3705" priority="609" operator="equal">
      <formula>"GREEN"</formula>
    </cfRule>
  </conditionalFormatting>
  <conditionalFormatting sqref="M29">
    <cfRule type="cellIs" dxfId="3704" priority="610" operator="equal">
      <formula>"AMBER"</formula>
    </cfRule>
  </conditionalFormatting>
  <conditionalFormatting sqref="M29">
    <cfRule type="cellIs" dxfId="3703" priority="611" operator="equal">
      <formula>"RED"</formula>
    </cfRule>
  </conditionalFormatting>
  <conditionalFormatting sqref="M29">
    <cfRule type="cellIs" dxfId="3702" priority="612" operator="equal">
      <formula>"GREEN"</formula>
    </cfRule>
  </conditionalFormatting>
  <conditionalFormatting sqref="M30">
    <cfRule type="cellIs" dxfId="3701" priority="613" operator="equal">
      <formula>"AMBER"</formula>
    </cfRule>
  </conditionalFormatting>
  <conditionalFormatting sqref="M30">
    <cfRule type="cellIs" dxfId="3700" priority="614" operator="equal">
      <formula>"RED"</formula>
    </cfRule>
  </conditionalFormatting>
  <conditionalFormatting sqref="M30">
    <cfRule type="cellIs" dxfId="3699" priority="615" operator="equal">
      <formula>"GREEN"</formula>
    </cfRule>
  </conditionalFormatting>
  <conditionalFormatting sqref="M31">
    <cfRule type="cellIs" dxfId="3698" priority="616" operator="equal">
      <formula>"AMBER"</formula>
    </cfRule>
  </conditionalFormatting>
  <conditionalFormatting sqref="M31">
    <cfRule type="cellIs" dxfId="3697" priority="617" operator="equal">
      <formula>"RED"</formula>
    </cfRule>
  </conditionalFormatting>
  <conditionalFormatting sqref="M31">
    <cfRule type="cellIs" dxfId="3696" priority="618" operator="equal">
      <formula>"GREEN"</formula>
    </cfRule>
  </conditionalFormatting>
  <conditionalFormatting sqref="N15">
    <cfRule type="cellIs" dxfId="3695" priority="619" operator="equal">
      <formula>"AMBER"</formula>
    </cfRule>
  </conditionalFormatting>
  <conditionalFormatting sqref="N15">
    <cfRule type="cellIs" dxfId="3694" priority="620" operator="equal">
      <formula>"RED"</formula>
    </cfRule>
  </conditionalFormatting>
  <conditionalFormatting sqref="N15">
    <cfRule type="cellIs" dxfId="3693" priority="621" operator="equal">
      <formula>"GREEN"</formula>
    </cfRule>
  </conditionalFormatting>
  <conditionalFormatting sqref="N16">
    <cfRule type="cellIs" dxfId="3692" priority="622" operator="equal">
      <formula>"AMBER"</formula>
    </cfRule>
  </conditionalFormatting>
  <conditionalFormatting sqref="N16">
    <cfRule type="cellIs" dxfId="3691" priority="623" operator="equal">
      <formula>"RED"</formula>
    </cfRule>
  </conditionalFormatting>
  <conditionalFormatting sqref="N16">
    <cfRule type="cellIs" dxfId="3690" priority="624" operator="equal">
      <formula>"GREEN"</formula>
    </cfRule>
  </conditionalFormatting>
  <conditionalFormatting sqref="N17">
    <cfRule type="cellIs" dxfId="3689" priority="625" operator="equal">
      <formula>"AMBER"</formula>
    </cfRule>
  </conditionalFormatting>
  <conditionalFormatting sqref="N17">
    <cfRule type="cellIs" dxfId="3688" priority="626" operator="equal">
      <formula>"RED"</formula>
    </cfRule>
  </conditionalFormatting>
  <conditionalFormatting sqref="N17">
    <cfRule type="cellIs" dxfId="3687" priority="627" operator="equal">
      <formula>"GREEN"</formula>
    </cfRule>
  </conditionalFormatting>
  <conditionalFormatting sqref="N18">
    <cfRule type="cellIs" dxfId="3686" priority="628" operator="equal">
      <formula>"AMBER"</formula>
    </cfRule>
  </conditionalFormatting>
  <conditionalFormatting sqref="N18">
    <cfRule type="cellIs" dxfId="3685" priority="629" operator="equal">
      <formula>"RED"</formula>
    </cfRule>
  </conditionalFormatting>
  <conditionalFormatting sqref="N18">
    <cfRule type="cellIs" dxfId="3684" priority="630" operator="equal">
      <formula>"GREEN"</formula>
    </cfRule>
  </conditionalFormatting>
  <conditionalFormatting sqref="N19">
    <cfRule type="cellIs" dxfId="3683" priority="631" operator="equal">
      <formula>"AMBER"</formula>
    </cfRule>
  </conditionalFormatting>
  <conditionalFormatting sqref="N19">
    <cfRule type="cellIs" dxfId="3682" priority="632" operator="equal">
      <formula>"RED"</formula>
    </cfRule>
  </conditionalFormatting>
  <conditionalFormatting sqref="N19">
    <cfRule type="cellIs" dxfId="3681" priority="633" operator="equal">
      <formula>"GREEN"</formula>
    </cfRule>
  </conditionalFormatting>
  <conditionalFormatting sqref="N20">
    <cfRule type="cellIs" dxfId="3680" priority="634" operator="equal">
      <formula>"AMBER"</formula>
    </cfRule>
  </conditionalFormatting>
  <conditionalFormatting sqref="N20">
    <cfRule type="cellIs" dxfId="3679" priority="635" operator="equal">
      <formula>"RED"</formula>
    </cfRule>
  </conditionalFormatting>
  <conditionalFormatting sqref="N20">
    <cfRule type="cellIs" dxfId="3678" priority="636" operator="equal">
      <formula>"GREEN"</formula>
    </cfRule>
  </conditionalFormatting>
  <conditionalFormatting sqref="N21">
    <cfRule type="cellIs" dxfId="3677" priority="637" operator="equal">
      <formula>"AMBER"</formula>
    </cfRule>
  </conditionalFormatting>
  <conditionalFormatting sqref="N21">
    <cfRule type="cellIs" dxfId="3676" priority="638" operator="equal">
      <formula>"RED"</formula>
    </cfRule>
  </conditionalFormatting>
  <conditionalFormatting sqref="N21">
    <cfRule type="cellIs" dxfId="3675" priority="639" operator="equal">
      <formula>"GREEN"</formula>
    </cfRule>
  </conditionalFormatting>
  <conditionalFormatting sqref="N22">
    <cfRule type="cellIs" dxfId="3674" priority="640" operator="equal">
      <formula>"AMBER"</formula>
    </cfRule>
  </conditionalFormatting>
  <conditionalFormatting sqref="N22">
    <cfRule type="cellIs" dxfId="3673" priority="641" operator="equal">
      <formula>"RED"</formula>
    </cfRule>
  </conditionalFormatting>
  <conditionalFormatting sqref="N22">
    <cfRule type="cellIs" dxfId="3672" priority="642" operator="equal">
      <formula>"GREEN"</formula>
    </cfRule>
  </conditionalFormatting>
  <conditionalFormatting sqref="N23">
    <cfRule type="cellIs" dxfId="3671" priority="643" operator="equal">
      <formula>"AMBER"</formula>
    </cfRule>
  </conditionalFormatting>
  <conditionalFormatting sqref="N23">
    <cfRule type="cellIs" dxfId="3670" priority="644" operator="equal">
      <formula>"RED"</formula>
    </cfRule>
  </conditionalFormatting>
  <conditionalFormatting sqref="N23">
    <cfRule type="cellIs" dxfId="3669" priority="645" operator="equal">
      <formula>"GREEN"</formula>
    </cfRule>
  </conditionalFormatting>
  <conditionalFormatting sqref="N24">
    <cfRule type="cellIs" dxfId="3668" priority="646" operator="equal">
      <formula>"AMBER"</formula>
    </cfRule>
  </conditionalFormatting>
  <conditionalFormatting sqref="N24">
    <cfRule type="cellIs" dxfId="3667" priority="647" operator="equal">
      <formula>"RED"</formula>
    </cfRule>
  </conditionalFormatting>
  <conditionalFormatting sqref="N24">
    <cfRule type="cellIs" dxfId="3666" priority="648" operator="equal">
      <formula>"GREEN"</formula>
    </cfRule>
  </conditionalFormatting>
  <conditionalFormatting sqref="N25">
    <cfRule type="cellIs" dxfId="3665" priority="649" operator="equal">
      <formula>"AMBER"</formula>
    </cfRule>
  </conditionalFormatting>
  <conditionalFormatting sqref="N25">
    <cfRule type="cellIs" dxfId="3664" priority="650" operator="equal">
      <formula>"RED"</formula>
    </cfRule>
  </conditionalFormatting>
  <conditionalFormatting sqref="N25">
    <cfRule type="cellIs" dxfId="3663" priority="651" operator="equal">
      <formula>"GREEN"</formula>
    </cfRule>
  </conditionalFormatting>
  <conditionalFormatting sqref="N26">
    <cfRule type="cellIs" dxfId="3662" priority="652" operator="equal">
      <formula>"AMBER"</formula>
    </cfRule>
  </conditionalFormatting>
  <conditionalFormatting sqref="N26">
    <cfRule type="cellIs" dxfId="3661" priority="653" operator="equal">
      <formula>"RED"</formula>
    </cfRule>
  </conditionalFormatting>
  <conditionalFormatting sqref="N26">
    <cfRule type="cellIs" dxfId="3660" priority="654" operator="equal">
      <formula>"GREEN"</formula>
    </cfRule>
  </conditionalFormatting>
  <conditionalFormatting sqref="N27">
    <cfRule type="cellIs" dxfId="3659" priority="655" operator="equal">
      <formula>"AMBER"</formula>
    </cfRule>
  </conditionalFormatting>
  <conditionalFormatting sqref="N27">
    <cfRule type="cellIs" dxfId="3658" priority="656" operator="equal">
      <formula>"RED"</formula>
    </cfRule>
  </conditionalFormatting>
  <conditionalFormatting sqref="N27">
    <cfRule type="cellIs" dxfId="3657" priority="657" operator="equal">
      <formula>"GREEN"</formula>
    </cfRule>
  </conditionalFormatting>
  <conditionalFormatting sqref="N28">
    <cfRule type="cellIs" dxfId="3656" priority="658" operator="equal">
      <formula>"AMBER"</formula>
    </cfRule>
  </conditionalFormatting>
  <conditionalFormatting sqref="N28">
    <cfRule type="cellIs" dxfId="3655" priority="659" operator="equal">
      <formula>"RED"</formula>
    </cfRule>
  </conditionalFormatting>
  <conditionalFormatting sqref="N28">
    <cfRule type="cellIs" dxfId="3654" priority="660" operator="equal">
      <formula>"GREEN"</formula>
    </cfRule>
  </conditionalFormatting>
  <conditionalFormatting sqref="N29">
    <cfRule type="cellIs" dxfId="3653" priority="661" operator="equal">
      <formula>"AMBER"</formula>
    </cfRule>
  </conditionalFormatting>
  <conditionalFormatting sqref="N29">
    <cfRule type="cellIs" dxfId="3652" priority="662" operator="equal">
      <formula>"RED"</formula>
    </cfRule>
  </conditionalFormatting>
  <conditionalFormatting sqref="N29">
    <cfRule type="cellIs" dxfId="3651" priority="663" operator="equal">
      <formula>"GREEN"</formula>
    </cfRule>
  </conditionalFormatting>
  <conditionalFormatting sqref="N30">
    <cfRule type="cellIs" dxfId="3650" priority="664" operator="equal">
      <formula>"AMBER"</formula>
    </cfRule>
  </conditionalFormatting>
  <conditionalFormatting sqref="N30">
    <cfRule type="cellIs" dxfId="3649" priority="665" operator="equal">
      <formula>"RED"</formula>
    </cfRule>
  </conditionalFormatting>
  <conditionalFormatting sqref="N30">
    <cfRule type="cellIs" dxfId="3648" priority="666" operator="equal">
      <formula>"GREEN"</formula>
    </cfRule>
  </conditionalFormatting>
  <conditionalFormatting sqref="N31">
    <cfRule type="cellIs" dxfId="3647" priority="667" operator="equal">
      <formula>"AMBER"</formula>
    </cfRule>
  </conditionalFormatting>
  <conditionalFormatting sqref="N31">
    <cfRule type="cellIs" dxfId="3646" priority="668" operator="equal">
      <formula>"RED"</formula>
    </cfRule>
  </conditionalFormatting>
  <conditionalFormatting sqref="N31">
    <cfRule type="cellIs" dxfId="3645" priority="669" operator="equal">
      <formula>"GREEN"</formula>
    </cfRule>
  </conditionalFormatting>
  <conditionalFormatting sqref="B33">
    <cfRule type="cellIs" dxfId="3644" priority="670" operator="equal">
      <formula>"AMBER"</formula>
    </cfRule>
  </conditionalFormatting>
  <conditionalFormatting sqref="B33">
    <cfRule type="cellIs" dxfId="3643" priority="671" operator="equal">
      <formula>"RED"</formula>
    </cfRule>
  </conditionalFormatting>
  <conditionalFormatting sqref="B33">
    <cfRule type="cellIs" dxfId="3642" priority="672" operator="equal">
      <formula>"GREEN"</formula>
    </cfRule>
  </conditionalFormatting>
  <conditionalFormatting sqref="B34">
    <cfRule type="cellIs" dxfId="3641" priority="673" operator="equal">
      <formula>"AMBER"</formula>
    </cfRule>
  </conditionalFormatting>
  <conditionalFormatting sqref="B34">
    <cfRule type="cellIs" dxfId="3640" priority="674" operator="equal">
      <formula>"RED"</formula>
    </cfRule>
  </conditionalFormatting>
  <conditionalFormatting sqref="B34">
    <cfRule type="cellIs" dxfId="3639" priority="675" operator="equal">
      <formula>"GREEN"</formula>
    </cfRule>
  </conditionalFormatting>
  <conditionalFormatting sqref="C33">
    <cfRule type="cellIs" dxfId="3638" priority="676" operator="equal">
      <formula>"AMBER"</formula>
    </cfRule>
  </conditionalFormatting>
  <conditionalFormatting sqref="C33">
    <cfRule type="cellIs" dxfId="3637" priority="677" operator="equal">
      <formula>"RED"</formula>
    </cfRule>
  </conditionalFormatting>
  <conditionalFormatting sqref="C33">
    <cfRule type="cellIs" dxfId="3636" priority="678" operator="equal">
      <formula>"GREEN"</formula>
    </cfRule>
  </conditionalFormatting>
  <conditionalFormatting sqref="C34">
    <cfRule type="cellIs" dxfId="3635" priority="679" operator="equal">
      <formula>"AMBER"</formula>
    </cfRule>
  </conditionalFormatting>
  <conditionalFormatting sqref="C34">
    <cfRule type="cellIs" dxfId="3634" priority="680" operator="equal">
      <formula>"RED"</formula>
    </cfRule>
  </conditionalFormatting>
  <conditionalFormatting sqref="C34">
    <cfRule type="cellIs" dxfId="3633" priority="681" operator="equal">
      <formula>"GREEN"</formula>
    </cfRule>
  </conditionalFormatting>
  <conditionalFormatting sqref="D33">
    <cfRule type="cellIs" dxfId="3632" priority="682" operator="equal">
      <formula>"AMBER"</formula>
    </cfRule>
  </conditionalFormatting>
  <conditionalFormatting sqref="D33">
    <cfRule type="cellIs" dxfId="3631" priority="683" operator="equal">
      <formula>"RED"</formula>
    </cfRule>
  </conditionalFormatting>
  <conditionalFormatting sqref="D33">
    <cfRule type="cellIs" dxfId="3630" priority="684" operator="equal">
      <formula>"GREEN"</formula>
    </cfRule>
  </conditionalFormatting>
  <conditionalFormatting sqref="D34">
    <cfRule type="cellIs" dxfId="3629" priority="685" operator="equal">
      <formula>"AMBER"</formula>
    </cfRule>
  </conditionalFormatting>
  <conditionalFormatting sqref="D34">
    <cfRule type="cellIs" dxfId="3628" priority="686" operator="equal">
      <formula>"RED"</formula>
    </cfRule>
  </conditionalFormatting>
  <conditionalFormatting sqref="D34">
    <cfRule type="cellIs" dxfId="3627" priority="687" operator="equal">
      <formula>"GREEN"</formula>
    </cfRule>
  </conditionalFormatting>
  <conditionalFormatting sqref="E33">
    <cfRule type="cellIs" dxfId="3626" priority="688" operator="equal">
      <formula>"AMBER"</formula>
    </cfRule>
  </conditionalFormatting>
  <conditionalFormatting sqref="E33">
    <cfRule type="cellIs" dxfId="3625" priority="689" operator="equal">
      <formula>"RED"</formula>
    </cfRule>
  </conditionalFormatting>
  <conditionalFormatting sqref="E33">
    <cfRule type="cellIs" dxfId="3624" priority="690" operator="equal">
      <formula>"GREEN"</formula>
    </cfRule>
  </conditionalFormatting>
  <conditionalFormatting sqref="E34">
    <cfRule type="cellIs" dxfId="3623" priority="691" operator="equal">
      <formula>"AMBER"</formula>
    </cfRule>
  </conditionalFormatting>
  <conditionalFormatting sqref="E34">
    <cfRule type="cellIs" dxfId="3622" priority="692" operator="equal">
      <formula>"RED"</formula>
    </cfRule>
  </conditionalFormatting>
  <conditionalFormatting sqref="E34">
    <cfRule type="cellIs" dxfId="3621" priority="693" operator="equal">
      <formula>"GREEN"</formula>
    </cfRule>
  </conditionalFormatting>
  <conditionalFormatting sqref="F33">
    <cfRule type="cellIs" dxfId="3620" priority="694" operator="equal">
      <formula>"AMBER"</formula>
    </cfRule>
  </conditionalFormatting>
  <conditionalFormatting sqref="F33">
    <cfRule type="cellIs" dxfId="3619" priority="695" operator="equal">
      <formula>"RED"</formula>
    </cfRule>
  </conditionalFormatting>
  <conditionalFormatting sqref="F33">
    <cfRule type="cellIs" dxfId="3618" priority="696" operator="equal">
      <formula>"GREEN"</formula>
    </cfRule>
  </conditionalFormatting>
  <conditionalFormatting sqref="F34">
    <cfRule type="cellIs" dxfId="3617" priority="697" operator="equal">
      <formula>"AMBER"</formula>
    </cfRule>
  </conditionalFormatting>
  <conditionalFormatting sqref="F34">
    <cfRule type="cellIs" dxfId="3616" priority="698" operator="equal">
      <formula>"RED"</formula>
    </cfRule>
  </conditionalFormatting>
  <conditionalFormatting sqref="F34">
    <cfRule type="cellIs" dxfId="3615" priority="699" operator="equal">
      <formula>"GREEN"</formula>
    </cfRule>
  </conditionalFormatting>
  <conditionalFormatting sqref="G33">
    <cfRule type="cellIs" dxfId="3614" priority="700" operator="equal">
      <formula>"AMBER"</formula>
    </cfRule>
  </conditionalFormatting>
  <conditionalFormatting sqref="G33">
    <cfRule type="cellIs" dxfId="3613" priority="701" operator="equal">
      <formula>"RED"</formula>
    </cfRule>
  </conditionalFormatting>
  <conditionalFormatting sqref="G33">
    <cfRule type="cellIs" dxfId="3612" priority="702" operator="equal">
      <formula>"GREEN"</formula>
    </cfRule>
  </conditionalFormatting>
  <conditionalFormatting sqref="G34">
    <cfRule type="cellIs" dxfId="3611" priority="703" operator="equal">
      <formula>"AMBER"</formula>
    </cfRule>
  </conditionalFormatting>
  <conditionalFormatting sqref="G34">
    <cfRule type="cellIs" dxfId="3610" priority="704" operator="equal">
      <formula>"RED"</formula>
    </cfRule>
  </conditionalFormatting>
  <conditionalFormatting sqref="G34">
    <cfRule type="cellIs" dxfId="3609" priority="705" operator="equal">
      <formula>"GREEN"</formula>
    </cfRule>
  </conditionalFormatting>
  <conditionalFormatting sqref="H33">
    <cfRule type="cellIs" dxfId="3608" priority="706" operator="equal">
      <formula>"AMBER"</formula>
    </cfRule>
  </conditionalFormatting>
  <conditionalFormatting sqref="H33">
    <cfRule type="cellIs" dxfId="3607" priority="707" operator="equal">
      <formula>"RED"</formula>
    </cfRule>
  </conditionalFormatting>
  <conditionalFormatting sqref="H33">
    <cfRule type="cellIs" dxfId="3606" priority="708" operator="equal">
      <formula>"GREEN"</formula>
    </cfRule>
  </conditionalFormatting>
  <conditionalFormatting sqref="H34">
    <cfRule type="cellIs" dxfId="3605" priority="709" operator="equal">
      <formula>"AMBER"</formula>
    </cfRule>
  </conditionalFormatting>
  <conditionalFormatting sqref="H34">
    <cfRule type="cellIs" dxfId="3604" priority="710" operator="equal">
      <formula>"RED"</formula>
    </cfRule>
  </conditionalFormatting>
  <conditionalFormatting sqref="H34">
    <cfRule type="cellIs" dxfId="3603" priority="711" operator="equal">
      <formula>"GREEN"</formula>
    </cfRule>
  </conditionalFormatting>
  <conditionalFormatting sqref="I33">
    <cfRule type="cellIs" dxfId="3602" priority="712" operator="equal">
      <formula>"AMBER"</formula>
    </cfRule>
  </conditionalFormatting>
  <conditionalFormatting sqref="I33">
    <cfRule type="cellIs" dxfId="3601" priority="713" operator="equal">
      <formula>"RED"</formula>
    </cfRule>
  </conditionalFormatting>
  <conditionalFormatting sqref="I33">
    <cfRule type="cellIs" dxfId="3600" priority="714" operator="equal">
      <formula>"GREEN"</formula>
    </cfRule>
  </conditionalFormatting>
  <conditionalFormatting sqref="I34">
    <cfRule type="cellIs" dxfId="3599" priority="715" operator="equal">
      <formula>"AMBER"</formula>
    </cfRule>
  </conditionalFormatting>
  <conditionalFormatting sqref="I34">
    <cfRule type="cellIs" dxfId="3598" priority="716" operator="equal">
      <formula>"RED"</formula>
    </cfRule>
  </conditionalFormatting>
  <conditionalFormatting sqref="I34">
    <cfRule type="cellIs" dxfId="3597" priority="717" operator="equal">
      <formula>"GREEN"</formula>
    </cfRule>
  </conditionalFormatting>
  <conditionalFormatting sqref="J33">
    <cfRule type="cellIs" dxfId="3596" priority="718" operator="equal">
      <formula>"AMBER"</formula>
    </cfRule>
  </conditionalFormatting>
  <conditionalFormatting sqref="J33">
    <cfRule type="cellIs" dxfId="3595" priority="719" operator="equal">
      <formula>"RED"</formula>
    </cfRule>
  </conditionalFormatting>
  <conditionalFormatting sqref="J33">
    <cfRule type="cellIs" dxfId="3594" priority="720" operator="equal">
      <formula>"GREEN"</formula>
    </cfRule>
  </conditionalFormatting>
  <conditionalFormatting sqref="J34">
    <cfRule type="cellIs" dxfId="3593" priority="721" operator="equal">
      <formula>"AMBER"</formula>
    </cfRule>
  </conditionalFormatting>
  <conditionalFormatting sqref="J34">
    <cfRule type="cellIs" dxfId="3592" priority="722" operator="equal">
      <formula>"RED"</formula>
    </cfRule>
  </conditionalFormatting>
  <conditionalFormatting sqref="J34">
    <cfRule type="cellIs" dxfId="3591" priority="723" operator="equal">
      <formula>"GREEN"</formula>
    </cfRule>
  </conditionalFormatting>
  <conditionalFormatting sqref="K33">
    <cfRule type="cellIs" dxfId="3590" priority="724" operator="equal">
      <formula>"AMBER"</formula>
    </cfRule>
  </conditionalFormatting>
  <conditionalFormatting sqref="K33">
    <cfRule type="cellIs" dxfId="3589" priority="725" operator="equal">
      <formula>"RED"</formula>
    </cfRule>
  </conditionalFormatting>
  <conditionalFormatting sqref="K33">
    <cfRule type="cellIs" dxfId="3588" priority="726" operator="equal">
      <formula>"GREEN"</formula>
    </cfRule>
  </conditionalFormatting>
  <conditionalFormatting sqref="K34">
    <cfRule type="cellIs" dxfId="3587" priority="727" operator="equal">
      <formula>"AMBER"</formula>
    </cfRule>
  </conditionalFormatting>
  <conditionalFormatting sqref="K34">
    <cfRule type="cellIs" dxfId="3586" priority="728" operator="equal">
      <formula>"RED"</formula>
    </cfRule>
  </conditionalFormatting>
  <conditionalFormatting sqref="K34">
    <cfRule type="cellIs" dxfId="3585" priority="729" operator="equal">
      <formula>"GREEN"</formula>
    </cfRule>
  </conditionalFormatting>
  <conditionalFormatting sqref="L33">
    <cfRule type="cellIs" dxfId="3584" priority="730" operator="equal">
      <formula>"AMBER"</formula>
    </cfRule>
  </conditionalFormatting>
  <conditionalFormatting sqref="L33">
    <cfRule type="cellIs" dxfId="3583" priority="731" operator="equal">
      <formula>"RED"</formula>
    </cfRule>
  </conditionalFormatting>
  <conditionalFormatting sqref="L33">
    <cfRule type="cellIs" dxfId="3582" priority="732" operator="equal">
      <formula>"GREEN"</formula>
    </cfRule>
  </conditionalFormatting>
  <conditionalFormatting sqref="L34">
    <cfRule type="cellIs" dxfId="3581" priority="733" operator="equal">
      <formula>"AMBER"</formula>
    </cfRule>
  </conditionalFormatting>
  <conditionalFormatting sqref="L34">
    <cfRule type="cellIs" dxfId="3580" priority="734" operator="equal">
      <formula>"RED"</formula>
    </cfRule>
  </conditionalFormatting>
  <conditionalFormatting sqref="L34">
    <cfRule type="cellIs" dxfId="3579" priority="735" operator="equal">
      <formula>"GREEN"</formula>
    </cfRule>
  </conditionalFormatting>
  <conditionalFormatting sqref="M33">
    <cfRule type="cellIs" dxfId="3578" priority="736" operator="equal">
      <formula>"AMBER"</formula>
    </cfRule>
  </conditionalFormatting>
  <conditionalFormatting sqref="M33">
    <cfRule type="cellIs" dxfId="3577" priority="737" operator="equal">
      <formula>"RED"</formula>
    </cfRule>
  </conditionalFormatting>
  <conditionalFormatting sqref="M33">
    <cfRule type="cellIs" dxfId="3576" priority="738" operator="equal">
      <formula>"GREEN"</formula>
    </cfRule>
  </conditionalFormatting>
  <conditionalFormatting sqref="M34">
    <cfRule type="cellIs" dxfId="3575" priority="739" operator="equal">
      <formula>"AMBER"</formula>
    </cfRule>
  </conditionalFormatting>
  <conditionalFormatting sqref="M34">
    <cfRule type="cellIs" dxfId="3574" priority="740" operator="equal">
      <formula>"RED"</formula>
    </cfRule>
  </conditionalFormatting>
  <conditionalFormatting sqref="M34">
    <cfRule type="cellIs" dxfId="3573" priority="741" operator="equal">
      <formula>"GREEN"</formula>
    </cfRule>
  </conditionalFormatting>
  <conditionalFormatting sqref="N33">
    <cfRule type="cellIs" dxfId="3572" priority="742" operator="equal">
      <formula>"AMBER"</formula>
    </cfRule>
  </conditionalFormatting>
  <conditionalFormatting sqref="N33">
    <cfRule type="cellIs" dxfId="3571" priority="743" operator="equal">
      <formula>"RED"</formula>
    </cfRule>
  </conditionalFormatting>
  <conditionalFormatting sqref="N33">
    <cfRule type="cellIs" dxfId="3570" priority="744" operator="equal">
      <formula>"GREEN"</formula>
    </cfRule>
  </conditionalFormatting>
  <conditionalFormatting sqref="N34">
    <cfRule type="cellIs" dxfId="3569" priority="745" operator="equal">
      <formula>"AMBER"</formula>
    </cfRule>
  </conditionalFormatting>
  <conditionalFormatting sqref="N34">
    <cfRule type="cellIs" dxfId="3568" priority="746" operator="equal">
      <formula>"RED"</formula>
    </cfRule>
  </conditionalFormatting>
  <conditionalFormatting sqref="N34">
    <cfRule type="cellIs" dxfId="3567" priority="747" operator="equal">
      <formula>"GREEN"</formula>
    </cfRule>
  </conditionalFormatting>
  <conditionalFormatting sqref="F32">
    <cfRule type="cellIs" dxfId="3566" priority="748" operator="equal">
      <formula>"AMBER"</formula>
    </cfRule>
  </conditionalFormatting>
  <conditionalFormatting sqref="F32">
    <cfRule type="cellIs" dxfId="3565" priority="749" operator="equal">
      <formula>"RED"</formula>
    </cfRule>
  </conditionalFormatting>
  <conditionalFormatting sqref="F32">
    <cfRule type="cellIs" dxfId="3564" priority="750" operator="equal">
      <formula>"GREEN"</formula>
    </cfRule>
  </conditionalFormatting>
  <conditionalFormatting sqref="G32">
    <cfRule type="cellIs" dxfId="3563" priority="751" operator="equal">
      <formula>"AMBER"</formula>
    </cfRule>
  </conditionalFormatting>
  <conditionalFormatting sqref="G32">
    <cfRule type="cellIs" dxfId="3562" priority="752" operator="equal">
      <formula>"RED"</formula>
    </cfRule>
  </conditionalFormatting>
  <conditionalFormatting sqref="G32">
    <cfRule type="cellIs" dxfId="3561" priority="753" operator="equal">
      <formula>"GREEN"</formula>
    </cfRule>
  </conditionalFormatting>
  <conditionalFormatting sqref="H32">
    <cfRule type="cellIs" dxfId="3560" priority="754" operator="equal">
      <formula>"AMBER"</formula>
    </cfRule>
  </conditionalFormatting>
  <conditionalFormatting sqref="H32">
    <cfRule type="cellIs" dxfId="3559" priority="755" operator="equal">
      <formula>"RED"</formula>
    </cfRule>
  </conditionalFormatting>
  <conditionalFormatting sqref="H32">
    <cfRule type="cellIs" dxfId="3558" priority="756" operator="equal">
      <formula>"GREEN"</formula>
    </cfRule>
  </conditionalFormatting>
  <conditionalFormatting sqref="I32">
    <cfRule type="cellIs" dxfId="3557" priority="757" operator="equal">
      <formula>"AMBER"</formula>
    </cfRule>
  </conditionalFormatting>
  <conditionalFormatting sqref="I32">
    <cfRule type="cellIs" dxfId="3556" priority="758" operator="equal">
      <formula>"RED"</formula>
    </cfRule>
  </conditionalFormatting>
  <conditionalFormatting sqref="I32">
    <cfRule type="cellIs" dxfId="3555" priority="759" operator="equal">
      <formula>"GREEN"</formula>
    </cfRule>
  </conditionalFormatting>
  <conditionalFormatting sqref="J32">
    <cfRule type="cellIs" dxfId="3554" priority="760" operator="equal">
      <formula>"AMBER"</formula>
    </cfRule>
  </conditionalFormatting>
  <conditionalFormatting sqref="J32">
    <cfRule type="cellIs" dxfId="3553" priority="761" operator="equal">
      <formula>"RED"</formula>
    </cfRule>
  </conditionalFormatting>
  <conditionalFormatting sqref="J32">
    <cfRule type="cellIs" dxfId="3552" priority="762" operator="equal">
      <formula>"GREEN"</formula>
    </cfRule>
  </conditionalFormatting>
  <conditionalFormatting sqref="K32">
    <cfRule type="cellIs" dxfId="3551" priority="763" operator="equal">
      <formula>"AMBER"</formula>
    </cfRule>
  </conditionalFormatting>
  <conditionalFormatting sqref="K32">
    <cfRule type="cellIs" dxfId="3550" priority="764" operator="equal">
      <formula>"RED"</formula>
    </cfRule>
  </conditionalFormatting>
  <conditionalFormatting sqref="K32">
    <cfRule type="cellIs" dxfId="3549" priority="765" operator="equal">
      <formula>"GREEN"</formula>
    </cfRule>
  </conditionalFormatting>
  <conditionalFormatting sqref="L32">
    <cfRule type="cellIs" dxfId="3548" priority="766" operator="equal">
      <formula>"AMBER"</formula>
    </cfRule>
  </conditionalFormatting>
  <conditionalFormatting sqref="L32">
    <cfRule type="cellIs" dxfId="3547" priority="767" operator="equal">
      <formula>"RED"</formula>
    </cfRule>
  </conditionalFormatting>
  <conditionalFormatting sqref="L32">
    <cfRule type="cellIs" dxfId="3546" priority="768" operator="equal">
      <formula>"GREEN"</formula>
    </cfRule>
  </conditionalFormatting>
  <conditionalFormatting sqref="M32">
    <cfRule type="cellIs" dxfId="3545" priority="769" operator="equal">
      <formula>"AMBER"</formula>
    </cfRule>
  </conditionalFormatting>
  <conditionalFormatting sqref="M32">
    <cfRule type="cellIs" dxfId="3544" priority="770" operator="equal">
      <formula>"RED"</formula>
    </cfRule>
  </conditionalFormatting>
  <conditionalFormatting sqref="M32">
    <cfRule type="cellIs" dxfId="3543" priority="771" operator="equal">
      <formula>"GREEN"</formula>
    </cfRule>
  </conditionalFormatting>
  <conditionalFormatting sqref="N32">
    <cfRule type="cellIs" dxfId="3542" priority="772" operator="equal">
      <formula>"AMBER"</formula>
    </cfRule>
  </conditionalFormatting>
  <conditionalFormatting sqref="N32">
    <cfRule type="cellIs" dxfId="3541" priority="773" operator="equal">
      <formula>"RED"</formula>
    </cfRule>
  </conditionalFormatting>
  <conditionalFormatting sqref="N32">
    <cfRule type="cellIs" dxfId="3540" priority="774" operator="equal">
      <formula>"GREEN"</formula>
    </cfRule>
  </conditionalFormatting>
  <conditionalFormatting sqref="D2">
    <cfRule type="cellIs" dxfId="3539" priority="775" operator="equal">
      <formula>"AMBER"</formula>
    </cfRule>
  </conditionalFormatting>
  <conditionalFormatting sqref="D2">
    <cfRule type="cellIs" dxfId="3538" priority="776" operator="equal">
      <formula>"RED"</formula>
    </cfRule>
  </conditionalFormatting>
  <conditionalFormatting sqref="D2">
    <cfRule type="cellIs" dxfId="3537" priority="777" operator="equal">
      <formula>"GREEN"</formula>
    </cfRule>
  </conditionalFormatting>
  <conditionalFormatting sqref="D3">
    <cfRule type="cellIs" dxfId="3536" priority="778" operator="equal">
      <formula>"AMBER"</formula>
    </cfRule>
  </conditionalFormatting>
  <conditionalFormatting sqref="D3">
    <cfRule type="cellIs" dxfId="3535" priority="779" operator="equal">
      <formula>"RED"</formula>
    </cfRule>
  </conditionalFormatting>
  <conditionalFormatting sqref="D3">
    <cfRule type="cellIs" dxfId="3534" priority="780" operator="equal">
      <formula>"GREEN"</formula>
    </cfRule>
  </conditionalFormatting>
  <conditionalFormatting sqref="D4">
    <cfRule type="cellIs" dxfId="3533" priority="781" operator="equal">
      <formula>"AMBER"</formula>
    </cfRule>
  </conditionalFormatting>
  <conditionalFormatting sqref="D4">
    <cfRule type="cellIs" dxfId="3532" priority="782" operator="equal">
      <formula>"RED"</formula>
    </cfRule>
  </conditionalFormatting>
  <conditionalFormatting sqref="D4">
    <cfRule type="cellIs" dxfId="3531" priority="783" operator="equal">
      <formula>"GREEN"</formula>
    </cfRule>
  </conditionalFormatting>
  <conditionalFormatting sqref="D5">
    <cfRule type="cellIs" dxfId="3530" priority="784" operator="equal">
      <formula>"AMBER"</formula>
    </cfRule>
  </conditionalFormatting>
  <conditionalFormatting sqref="D5">
    <cfRule type="cellIs" dxfId="3529" priority="785" operator="equal">
      <formula>"RED"</formula>
    </cfRule>
  </conditionalFormatting>
  <conditionalFormatting sqref="D5">
    <cfRule type="cellIs" dxfId="3528" priority="786" operator="equal">
      <formula>"GREEN"</formula>
    </cfRule>
  </conditionalFormatting>
  <conditionalFormatting sqref="D6">
    <cfRule type="cellIs" dxfId="3527" priority="787" operator="equal">
      <formula>"AMBER"</formula>
    </cfRule>
  </conditionalFormatting>
  <conditionalFormatting sqref="D6">
    <cfRule type="cellIs" dxfId="3526" priority="788" operator="equal">
      <formula>"RED"</formula>
    </cfRule>
  </conditionalFormatting>
  <conditionalFormatting sqref="D6">
    <cfRule type="cellIs" dxfId="3525" priority="789" operator="equal">
      <formula>"GREEN"</formula>
    </cfRule>
  </conditionalFormatting>
  <conditionalFormatting sqref="D7">
    <cfRule type="cellIs" dxfId="3524" priority="790" operator="equal">
      <formula>"AMBER"</formula>
    </cfRule>
  </conditionalFormatting>
  <conditionalFormatting sqref="D7">
    <cfRule type="cellIs" dxfId="3523" priority="791" operator="equal">
      <formula>"RED"</formula>
    </cfRule>
  </conditionalFormatting>
  <conditionalFormatting sqref="D7">
    <cfRule type="cellIs" dxfId="3522" priority="792" operator="equal">
      <formula>"GREEN"</formula>
    </cfRule>
  </conditionalFormatting>
  <conditionalFormatting sqref="D8">
    <cfRule type="cellIs" dxfId="3521" priority="793" operator="equal">
      <formula>"AMBER"</formula>
    </cfRule>
  </conditionalFormatting>
  <conditionalFormatting sqref="D8">
    <cfRule type="cellIs" dxfId="3520" priority="794" operator="equal">
      <formula>"RED"</formula>
    </cfRule>
  </conditionalFormatting>
  <conditionalFormatting sqref="D8">
    <cfRule type="cellIs" dxfId="3519" priority="795" operator="equal">
      <formula>"GREEN"</formula>
    </cfRule>
  </conditionalFormatting>
  <conditionalFormatting sqref="D9">
    <cfRule type="cellIs" dxfId="3518" priority="796" operator="equal">
      <formula>"AMBER"</formula>
    </cfRule>
  </conditionalFormatting>
  <conditionalFormatting sqref="D9">
    <cfRule type="cellIs" dxfId="3517" priority="797" operator="equal">
      <formula>"RED"</formula>
    </cfRule>
  </conditionalFormatting>
  <conditionalFormatting sqref="D9">
    <cfRule type="cellIs" dxfId="3516" priority="798" operator="equal">
      <formula>"GREEN"</formula>
    </cfRule>
  </conditionalFormatting>
  <conditionalFormatting sqref="E2">
    <cfRule type="cellIs" dxfId="3515" priority="799" operator="equal">
      <formula>"AMBER"</formula>
    </cfRule>
  </conditionalFormatting>
  <conditionalFormatting sqref="E2">
    <cfRule type="cellIs" dxfId="3514" priority="800" operator="equal">
      <formula>"RED"</formula>
    </cfRule>
  </conditionalFormatting>
  <conditionalFormatting sqref="E2">
    <cfRule type="cellIs" dxfId="3513" priority="801" operator="equal">
      <formula>"GREEN"</formula>
    </cfRule>
  </conditionalFormatting>
  <conditionalFormatting sqref="E3">
    <cfRule type="cellIs" dxfId="3512" priority="802" operator="equal">
      <formula>"AMBER"</formula>
    </cfRule>
  </conditionalFormatting>
  <conditionalFormatting sqref="E3">
    <cfRule type="cellIs" dxfId="3511" priority="803" operator="equal">
      <formula>"RED"</formula>
    </cfRule>
  </conditionalFormatting>
  <conditionalFormatting sqref="E3">
    <cfRule type="cellIs" dxfId="3510" priority="804" operator="equal">
      <formula>"GREEN"</formula>
    </cfRule>
  </conditionalFormatting>
  <conditionalFormatting sqref="E4">
    <cfRule type="cellIs" dxfId="3509" priority="805" operator="equal">
      <formula>"AMBER"</formula>
    </cfRule>
  </conditionalFormatting>
  <conditionalFormatting sqref="E4">
    <cfRule type="cellIs" dxfId="3508" priority="806" operator="equal">
      <formula>"RED"</formula>
    </cfRule>
  </conditionalFormatting>
  <conditionalFormatting sqref="E4">
    <cfRule type="cellIs" dxfId="3507" priority="807" operator="equal">
      <formula>"GREEN"</formula>
    </cfRule>
  </conditionalFormatting>
  <conditionalFormatting sqref="E5">
    <cfRule type="cellIs" dxfId="3506" priority="808" operator="equal">
      <formula>"AMBER"</formula>
    </cfRule>
  </conditionalFormatting>
  <conditionalFormatting sqref="E5">
    <cfRule type="cellIs" dxfId="3505" priority="809" operator="equal">
      <formula>"RED"</formula>
    </cfRule>
  </conditionalFormatting>
  <conditionalFormatting sqref="E5">
    <cfRule type="cellIs" dxfId="3504" priority="810" operator="equal">
      <formula>"GREEN"</formula>
    </cfRule>
  </conditionalFormatting>
  <conditionalFormatting sqref="E6">
    <cfRule type="cellIs" dxfId="3503" priority="811" operator="equal">
      <formula>"AMBER"</formula>
    </cfRule>
  </conditionalFormatting>
  <conditionalFormatting sqref="E6">
    <cfRule type="cellIs" dxfId="3502" priority="812" operator="equal">
      <formula>"RED"</formula>
    </cfRule>
  </conditionalFormatting>
  <conditionalFormatting sqref="E6">
    <cfRule type="cellIs" dxfId="3501" priority="813" operator="equal">
      <formula>"GREEN"</formula>
    </cfRule>
  </conditionalFormatting>
  <conditionalFormatting sqref="E7">
    <cfRule type="cellIs" dxfId="3500" priority="814" operator="equal">
      <formula>"AMBER"</formula>
    </cfRule>
  </conditionalFormatting>
  <conditionalFormatting sqref="E7">
    <cfRule type="cellIs" dxfId="3499" priority="815" operator="equal">
      <formula>"RED"</formula>
    </cfRule>
  </conditionalFormatting>
  <conditionalFormatting sqref="E7">
    <cfRule type="cellIs" dxfId="3498" priority="816" operator="equal">
      <formula>"GREEN"</formula>
    </cfRule>
  </conditionalFormatting>
  <conditionalFormatting sqref="E8">
    <cfRule type="cellIs" dxfId="3497" priority="817" operator="equal">
      <formula>"AMBER"</formula>
    </cfRule>
  </conditionalFormatting>
  <conditionalFormatting sqref="E8">
    <cfRule type="cellIs" dxfId="3496" priority="818" operator="equal">
      <formula>"RED"</formula>
    </cfRule>
  </conditionalFormatting>
  <conditionalFormatting sqref="E8">
    <cfRule type="cellIs" dxfId="3495" priority="819" operator="equal">
      <formula>"GREEN"</formula>
    </cfRule>
  </conditionalFormatting>
  <conditionalFormatting sqref="E9">
    <cfRule type="cellIs" dxfId="3494" priority="820" operator="equal">
      <formula>"AMBER"</formula>
    </cfRule>
  </conditionalFormatting>
  <conditionalFormatting sqref="E9">
    <cfRule type="cellIs" dxfId="3493" priority="821" operator="equal">
      <formula>"RED"</formula>
    </cfRule>
  </conditionalFormatting>
  <conditionalFormatting sqref="E9">
    <cfRule type="cellIs" dxfId="3492" priority="822" operator="equal">
      <formula>"GREEN"</formula>
    </cfRule>
  </conditionalFormatting>
  <conditionalFormatting sqref="F2">
    <cfRule type="cellIs" dxfId="3491" priority="823" operator="equal">
      <formula>"AMBER"</formula>
    </cfRule>
  </conditionalFormatting>
  <conditionalFormatting sqref="F2">
    <cfRule type="cellIs" dxfId="3490" priority="824" operator="equal">
      <formula>"RED"</formula>
    </cfRule>
  </conditionalFormatting>
  <conditionalFormatting sqref="F2">
    <cfRule type="cellIs" dxfId="3489" priority="825" operator="equal">
      <formula>"GREEN"</formula>
    </cfRule>
  </conditionalFormatting>
  <conditionalFormatting sqref="F3">
    <cfRule type="cellIs" dxfId="3488" priority="826" operator="equal">
      <formula>"AMBER"</formula>
    </cfRule>
  </conditionalFormatting>
  <conditionalFormatting sqref="F3">
    <cfRule type="cellIs" dxfId="3487" priority="827" operator="equal">
      <formula>"RED"</formula>
    </cfRule>
  </conditionalFormatting>
  <conditionalFormatting sqref="F3">
    <cfRule type="cellIs" dxfId="3486" priority="828" operator="equal">
      <formula>"GREEN"</formula>
    </cfRule>
  </conditionalFormatting>
  <conditionalFormatting sqref="F4">
    <cfRule type="cellIs" dxfId="3485" priority="829" operator="equal">
      <formula>"AMBER"</formula>
    </cfRule>
  </conditionalFormatting>
  <conditionalFormatting sqref="F4">
    <cfRule type="cellIs" dxfId="3484" priority="830" operator="equal">
      <formula>"RED"</formula>
    </cfRule>
  </conditionalFormatting>
  <conditionalFormatting sqref="F4">
    <cfRule type="cellIs" dxfId="3483" priority="831" operator="equal">
      <formula>"GREEN"</formula>
    </cfRule>
  </conditionalFormatting>
  <conditionalFormatting sqref="F5">
    <cfRule type="cellIs" dxfId="3482" priority="832" operator="equal">
      <formula>"AMBER"</formula>
    </cfRule>
  </conditionalFormatting>
  <conditionalFormatting sqref="F5">
    <cfRule type="cellIs" dxfId="3481" priority="833" operator="equal">
      <formula>"RED"</formula>
    </cfRule>
  </conditionalFormatting>
  <conditionalFormatting sqref="F5">
    <cfRule type="cellIs" dxfId="3480" priority="834" operator="equal">
      <formula>"GREEN"</formula>
    </cfRule>
  </conditionalFormatting>
  <conditionalFormatting sqref="F6">
    <cfRule type="cellIs" dxfId="3479" priority="835" operator="equal">
      <formula>"AMBER"</formula>
    </cfRule>
  </conditionalFormatting>
  <conditionalFormatting sqref="F6">
    <cfRule type="cellIs" dxfId="3478" priority="836" operator="equal">
      <formula>"RED"</formula>
    </cfRule>
  </conditionalFormatting>
  <conditionalFormatting sqref="F6">
    <cfRule type="cellIs" dxfId="3477" priority="837" operator="equal">
      <formula>"GREEN"</formula>
    </cfRule>
  </conditionalFormatting>
  <conditionalFormatting sqref="F7">
    <cfRule type="cellIs" dxfId="3476" priority="838" operator="equal">
      <formula>"AMBER"</formula>
    </cfRule>
  </conditionalFormatting>
  <conditionalFormatting sqref="F7">
    <cfRule type="cellIs" dxfId="3475" priority="839" operator="equal">
      <formula>"RED"</formula>
    </cfRule>
  </conditionalFormatting>
  <conditionalFormatting sqref="F7">
    <cfRule type="cellIs" dxfId="3474" priority="840" operator="equal">
      <formula>"GREEN"</formula>
    </cfRule>
  </conditionalFormatting>
  <conditionalFormatting sqref="F8">
    <cfRule type="cellIs" dxfId="3473" priority="841" operator="equal">
      <formula>"AMBER"</formula>
    </cfRule>
  </conditionalFormatting>
  <conditionalFormatting sqref="F8">
    <cfRule type="cellIs" dxfId="3472" priority="842" operator="equal">
      <formula>"RED"</formula>
    </cfRule>
  </conditionalFormatting>
  <conditionalFormatting sqref="F8">
    <cfRule type="cellIs" dxfId="3471" priority="843" operator="equal">
      <formula>"GREEN"</formula>
    </cfRule>
  </conditionalFormatting>
  <conditionalFormatting sqref="F9">
    <cfRule type="cellIs" dxfId="3470" priority="844" operator="equal">
      <formula>"AMBER"</formula>
    </cfRule>
  </conditionalFormatting>
  <conditionalFormatting sqref="F9">
    <cfRule type="cellIs" dxfId="3469" priority="845" operator="equal">
      <formula>"RED"</formula>
    </cfRule>
  </conditionalFormatting>
  <conditionalFormatting sqref="F9">
    <cfRule type="cellIs" dxfId="3468" priority="846" operator="equal">
      <formula>"GREEN"</formula>
    </cfRule>
  </conditionalFormatting>
  <conditionalFormatting sqref="G2">
    <cfRule type="cellIs" dxfId="3467" priority="847" operator="equal">
      <formula>"AMBER"</formula>
    </cfRule>
  </conditionalFormatting>
  <conditionalFormatting sqref="G2">
    <cfRule type="cellIs" dxfId="3466" priority="848" operator="equal">
      <formula>"RED"</formula>
    </cfRule>
  </conditionalFormatting>
  <conditionalFormatting sqref="G2">
    <cfRule type="cellIs" dxfId="3465" priority="849" operator="equal">
      <formula>"GREEN"</formula>
    </cfRule>
  </conditionalFormatting>
  <conditionalFormatting sqref="G3">
    <cfRule type="cellIs" dxfId="3464" priority="850" operator="equal">
      <formula>"AMBER"</formula>
    </cfRule>
  </conditionalFormatting>
  <conditionalFormatting sqref="G3">
    <cfRule type="cellIs" dxfId="3463" priority="851" operator="equal">
      <formula>"RED"</formula>
    </cfRule>
  </conditionalFormatting>
  <conditionalFormatting sqref="G3">
    <cfRule type="cellIs" dxfId="3462" priority="852" operator="equal">
      <formula>"GREEN"</formula>
    </cfRule>
  </conditionalFormatting>
  <conditionalFormatting sqref="G4">
    <cfRule type="cellIs" dxfId="3461" priority="853" operator="equal">
      <formula>"AMBER"</formula>
    </cfRule>
  </conditionalFormatting>
  <conditionalFormatting sqref="G4">
    <cfRule type="cellIs" dxfId="3460" priority="854" operator="equal">
      <formula>"RED"</formula>
    </cfRule>
  </conditionalFormatting>
  <conditionalFormatting sqref="G4">
    <cfRule type="cellIs" dxfId="3459" priority="855" operator="equal">
      <formula>"GREEN"</formula>
    </cfRule>
  </conditionalFormatting>
  <conditionalFormatting sqref="G5">
    <cfRule type="cellIs" dxfId="3458" priority="856" operator="equal">
      <formula>"AMBER"</formula>
    </cfRule>
  </conditionalFormatting>
  <conditionalFormatting sqref="G5">
    <cfRule type="cellIs" dxfId="3457" priority="857" operator="equal">
      <formula>"RED"</formula>
    </cfRule>
  </conditionalFormatting>
  <conditionalFormatting sqref="G5">
    <cfRule type="cellIs" dxfId="3456" priority="858" operator="equal">
      <formula>"GREEN"</formula>
    </cfRule>
  </conditionalFormatting>
  <conditionalFormatting sqref="G6">
    <cfRule type="cellIs" dxfId="3455" priority="859" operator="equal">
      <formula>"AMBER"</formula>
    </cfRule>
  </conditionalFormatting>
  <conditionalFormatting sqref="G6">
    <cfRule type="cellIs" dxfId="3454" priority="860" operator="equal">
      <formula>"RED"</formula>
    </cfRule>
  </conditionalFormatting>
  <conditionalFormatting sqref="G6">
    <cfRule type="cellIs" dxfId="3453" priority="861" operator="equal">
      <formula>"GREEN"</formula>
    </cfRule>
  </conditionalFormatting>
  <conditionalFormatting sqref="G7">
    <cfRule type="cellIs" dxfId="3452" priority="862" operator="equal">
      <formula>"AMBER"</formula>
    </cfRule>
  </conditionalFormatting>
  <conditionalFormatting sqref="G7">
    <cfRule type="cellIs" dxfId="3451" priority="863" operator="equal">
      <formula>"RED"</formula>
    </cfRule>
  </conditionalFormatting>
  <conditionalFormatting sqref="G7">
    <cfRule type="cellIs" dxfId="3450" priority="864" operator="equal">
      <formula>"GREEN"</formula>
    </cfRule>
  </conditionalFormatting>
  <conditionalFormatting sqref="G8">
    <cfRule type="cellIs" dxfId="3449" priority="865" operator="equal">
      <formula>"AMBER"</formula>
    </cfRule>
  </conditionalFormatting>
  <conditionalFormatting sqref="G8">
    <cfRule type="cellIs" dxfId="3448" priority="866" operator="equal">
      <formula>"RED"</formula>
    </cfRule>
  </conditionalFormatting>
  <conditionalFormatting sqref="G8">
    <cfRule type="cellIs" dxfId="3447" priority="867" operator="equal">
      <formula>"GREEN"</formula>
    </cfRule>
  </conditionalFormatting>
  <conditionalFormatting sqref="G9">
    <cfRule type="cellIs" dxfId="3446" priority="868" operator="equal">
      <formula>"AMBER"</formula>
    </cfRule>
  </conditionalFormatting>
  <conditionalFormatting sqref="G9">
    <cfRule type="cellIs" dxfId="3445" priority="869" operator="equal">
      <formula>"RED"</formula>
    </cfRule>
  </conditionalFormatting>
  <conditionalFormatting sqref="G9">
    <cfRule type="cellIs" dxfId="3444" priority="870" operator="equal">
      <formula>"GREEN"</formula>
    </cfRule>
  </conditionalFormatting>
  <conditionalFormatting sqref="H2">
    <cfRule type="cellIs" dxfId="3443" priority="871" operator="equal">
      <formula>"AMBER"</formula>
    </cfRule>
  </conditionalFormatting>
  <conditionalFormatting sqref="H2">
    <cfRule type="cellIs" dxfId="3442" priority="872" operator="equal">
      <formula>"RED"</formula>
    </cfRule>
  </conditionalFormatting>
  <conditionalFormatting sqref="H2">
    <cfRule type="cellIs" dxfId="3441" priority="873" operator="equal">
      <formula>"GREEN"</formula>
    </cfRule>
  </conditionalFormatting>
  <conditionalFormatting sqref="H3">
    <cfRule type="cellIs" dxfId="3440" priority="874" operator="equal">
      <formula>"AMBER"</formula>
    </cfRule>
  </conditionalFormatting>
  <conditionalFormatting sqref="H3">
    <cfRule type="cellIs" dxfId="3439" priority="875" operator="equal">
      <formula>"RED"</formula>
    </cfRule>
  </conditionalFormatting>
  <conditionalFormatting sqref="H3">
    <cfRule type="cellIs" dxfId="3438" priority="876" operator="equal">
      <formula>"GREEN"</formula>
    </cfRule>
  </conditionalFormatting>
  <conditionalFormatting sqref="H4">
    <cfRule type="cellIs" dxfId="3437" priority="877" operator="equal">
      <formula>"AMBER"</formula>
    </cfRule>
  </conditionalFormatting>
  <conditionalFormatting sqref="H4">
    <cfRule type="cellIs" dxfId="3436" priority="878" operator="equal">
      <formula>"RED"</formula>
    </cfRule>
  </conditionalFormatting>
  <conditionalFormatting sqref="H4">
    <cfRule type="cellIs" dxfId="3435" priority="879" operator="equal">
      <formula>"GREEN"</formula>
    </cfRule>
  </conditionalFormatting>
  <conditionalFormatting sqref="H5">
    <cfRule type="cellIs" dxfId="3434" priority="880" operator="equal">
      <formula>"AMBER"</formula>
    </cfRule>
  </conditionalFormatting>
  <conditionalFormatting sqref="H5">
    <cfRule type="cellIs" dxfId="3433" priority="881" operator="equal">
      <formula>"RED"</formula>
    </cfRule>
  </conditionalFormatting>
  <conditionalFormatting sqref="H5">
    <cfRule type="cellIs" dxfId="3432" priority="882" operator="equal">
      <formula>"GREEN"</formula>
    </cfRule>
  </conditionalFormatting>
  <conditionalFormatting sqref="H6">
    <cfRule type="cellIs" dxfId="3431" priority="883" operator="equal">
      <formula>"AMBER"</formula>
    </cfRule>
  </conditionalFormatting>
  <conditionalFormatting sqref="H6">
    <cfRule type="cellIs" dxfId="3430" priority="884" operator="equal">
      <formula>"RED"</formula>
    </cfRule>
  </conditionalFormatting>
  <conditionalFormatting sqref="H6">
    <cfRule type="cellIs" dxfId="3429" priority="885" operator="equal">
      <formula>"GREEN"</formula>
    </cfRule>
  </conditionalFormatting>
  <conditionalFormatting sqref="H7">
    <cfRule type="cellIs" dxfId="3428" priority="886" operator="equal">
      <formula>"AMBER"</formula>
    </cfRule>
  </conditionalFormatting>
  <conditionalFormatting sqref="H7">
    <cfRule type="cellIs" dxfId="3427" priority="887" operator="equal">
      <formula>"RED"</formula>
    </cfRule>
  </conditionalFormatting>
  <conditionalFormatting sqref="H7">
    <cfRule type="cellIs" dxfId="3426" priority="888" operator="equal">
      <formula>"GREEN"</formula>
    </cfRule>
  </conditionalFormatting>
  <conditionalFormatting sqref="H8">
    <cfRule type="cellIs" dxfId="3425" priority="889" operator="equal">
      <formula>"AMBER"</formula>
    </cfRule>
  </conditionalFormatting>
  <conditionalFormatting sqref="H8">
    <cfRule type="cellIs" dxfId="3424" priority="890" operator="equal">
      <formula>"RED"</formula>
    </cfRule>
  </conditionalFormatting>
  <conditionalFormatting sqref="H8">
    <cfRule type="cellIs" dxfId="3423" priority="891" operator="equal">
      <formula>"GREEN"</formula>
    </cfRule>
  </conditionalFormatting>
  <conditionalFormatting sqref="H9">
    <cfRule type="cellIs" dxfId="3422" priority="892" operator="equal">
      <formula>"AMBER"</formula>
    </cfRule>
  </conditionalFormatting>
  <conditionalFormatting sqref="H9">
    <cfRule type="cellIs" dxfId="3421" priority="893" operator="equal">
      <formula>"RED"</formula>
    </cfRule>
  </conditionalFormatting>
  <conditionalFormatting sqref="H9">
    <cfRule type="cellIs" dxfId="3420" priority="894" operator="equal">
      <formula>"GREEN"</formula>
    </cfRule>
  </conditionalFormatting>
  <conditionalFormatting sqref="I2">
    <cfRule type="cellIs" dxfId="3419" priority="895" operator="equal">
      <formula>"AMBER"</formula>
    </cfRule>
  </conditionalFormatting>
  <conditionalFormatting sqref="I2">
    <cfRule type="cellIs" dxfId="3418" priority="896" operator="equal">
      <formula>"RED"</formula>
    </cfRule>
  </conditionalFormatting>
  <conditionalFormatting sqref="I2">
    <cfRule type="cellIs" dxfId="3417" priority="897" operator="equal">
      <formula>"GREEN"</formula>
    </cfRule>
  </conditionalFormatting>
  <conditionalFormatting sqref="I3">
    <cfRule type="cellIs" dxfId="3416" priority="898" operator="equal">
      <formula>"AMBER"</formula>
    </cfRule>
  </conditionalFormatting>
  <conditionalFormatting sqref="I3">
    <cfRule type="cellIs" dxfId="3415" priority="899" operator="equal">
      <formula>"RED"</formula>
    </cfRule>
  </conditionalFormatting>
  <conditionalFormatting sqref="I3">
    <cfRule type="cellIs" dxfId="3414" priority="900" operator="equal">
      <formula>"GREEN"</formula>
    </cfRule>
  </conditionalFormatting>
  <conditionalFormatting sqref="I4">
    <cfRule type="cellIs" dxfId="3413" priority="901" operator="equal">
      <formula>"AMBER"</formula>
    </cfRule>
  </conditionalFormatting>
  <conditionalFormatting sqref="I4">
    <cfRule type="cellIs" dxfId="3412" priority="902" operator="equal">
      <formula>"RED"</formula>
    </cfRule>
  </conditionalFormatting>
  <conditionalFormatting sqref="I4">
    <cfRule type="cellIs" dxfId="3411" priority="903" operator="equal">
      <formula>"GREEN"</formula>
    </cfRule>
  </conditionalFormatting>
  <conditionalFormatting sqref="I5">
    <cfRule type="cellIs" dxfId="3410" priority="904" operator="equal">
      <formula>"AMBER"</formula>
    </cfRule>
  </conditionalFormatting>
  <conditionalFormatting sqref="I5">
    <cfRule type="cellIs" dxfId="3409" priority="905" operator="equal">
      <formula>"RED"</formula>
    </cfRule>
  </conditionalFormatting>
  <conditionalFormatting sqref="I5">
    <cfRule type="cellIs" dxfId="3408" priority="906" operator="equal">
      <formula>"GREEN"</formula>
    </cfRule>
  </conditionalFormatting>
  <conditionalFormatting sqref="I6">
    <cfRule type="cellIs" dxfId="3407" priority="907" operator="equal">
      <formula>"AMBER"</formula>
    </cfRule>
  </conditionalFormatting>
  <conditionalFormatting sqref="I6">
    <cfRule type="cellIs" dxfId="3406" priority="908" operator="equal">
      <formula>"RED"</formula>
    </cfRule>
  </conditionalFormatting>
  <conditionalFormatting sqref="I6">
    <cfRule type="cellIs" dxfId="3405" priority="909" operator="equal">
      <formula>"GREEN"</formula>
    </cfRule>
  </conditionalFormatting>
  <conditionalFormatting sqref="I7">
    <cfRule type="cellIs" dxfId="3404" priority="910" operator="equal">
      <formula>"AMBER"</formula>
    </cfRule>
  </conditionalFormatting>
  <conditionalFormatting sqref="I7">
    <cfRule type="cellIs" dxfId="3403" priority="911" operator="equal">
      <formula>"RED"</formula>
    </cfRule>
  </conditionalFormatting>
  <conditionalFormatting sqref="I7">
    <cfRule type="cellIs" dxfId="3402" priority="912" operator="equal">
      <formula>"GREEN"</formula>
    </cfRule>
  </conditionalFormatting>
  <conditionalFormatting sqref="I8">
    <cfRule type="cellIs" dxfId="3401" priority="913" operator="equal">
      <formula>"AMBER"</formula>
    </cfRule>
  </conditionalFormatting>
  <conditionalFormatting sqref="I8">
    <cfRule type="cellIs" dxfId="3400" priority="914" operator="equal">
      <formula>"RED"</formula>
    </cfRule>
  </conditionalFormatting>
  <conditionalFormatting sqref="I8">
    <cfRule type="cellIs" dxfId="3399" priority="915" operator="equal">
      <formula>"GREEN"</formula>
    </cfRule>
  </conditionalFormatting>
  <conditionalFormatting sqref="I9">
    <cfRule type="cellIs" dxfId="3398" priority="916" operator="equal">
      <formula>"AMBER"</formula>
    </cfRule>
  </conditionalFormatting>
  <conditionalFormatting sqref="I9">
    <cfRule type="cellIs" dxfId="3397" priority="917" operator="equal">
      <formula>"RED"</formula>
    </cfRule>
  </conditionalFormatting>
  <conditionalFormatting sqref="I9">
    <cfRule type="cellIs" dxfId="3396" priority="918" operator="equal">
      <formula>"GREEN"</formula>
    </cfRule>
  </conditionalFormatting>
  <conditionalFormatting sqref="J2">
    <cfRule type="cellIs" dxfId="3395" priority="919" operator="equal">
      <formula>"AMBER"</formula>
    </cfRule>
  </conditionalFormatting>
  <conditionalFormatting sqref="J2">
    <cfRule type="cellIs" dxfId="3394" priority="920" operator="equal">
      <formula>"RED"</formula>
    </cfRule>
  </conditionalFormatting>
  <conditionalFormatting sqref="J2">
    <cfRule type="cellIs" dxfId="3393" priority="921" operator="equal">
      <formula>"GREEN"</formula>
    </cfRule>
  </conditionalFormatting>
  <conditionalFormatting sqref="J3">
    <cfRule type="cellIs" dxfId="3392" priority="922" operator="equal">
      <formula>"AMBER"</formula>
    </cfRule>
  </conditionalFormatting>
  <conditionalFormatting sqref="J3">
    <cfRule type="cellIs" dxfId="3391" priority="923" operator="equal">
      <formula>"RED"</formula>
    </cfRule>
  </conditionalFormatting>
  <conditionalFormatting sqref="J3">
    <cfRule type="cellIs" dxfId="3390" priority="924" operator="equal">
      <formula>"GREEN"</formula>
    </cfRule>
  </conditionalFormatting>
  <conditionalFormatting sqref="J4">
    <cfRule type="cellIs" dxfId="3389" priority="925" operator="equal">
      <formula>"AMBER"</formula>
    </cfRule>
  </conditionalFormatting>
  <conditionalFormatting sqref="J4">
    <cfRule type="cellIs" dxfId="3388" priority="926" operator="equal">
      <formula>"RED"</formula>
    </cfRule>
  </conditionalFormatting>
  <conditionalFormatting sqref="J4">
    <cfRule type="cellIs" dxfId="3387" priority="927" operator="equal">
      <formula>"GREEN"</formula>
    </cfRule>
  </conditionalFormatting>
  <conditionalFormatting sqref="J5">
    <cfRule type="cellIs" dxfId="3386" priority="928" operator="equal">
      <formula>"AMBER"</formula>
    </cfRule>
  </conditionalFormatting>
  <conditionalFormatting sqref="J5">
    <cfRule type="cellIs" dxfId="3385" priority="929" operator="equal">
      <formula>"RED"</formula>
    </cfRule>
  </conditionalFormatting>
  <conditionalFormatting sqref="J5">
    <cfRule type="cellIs" dxfId="3384" priority="930" operator="equal">
      <formula>"GREEN"</formula>
    </cfRule>
  </conditionalFormatting>
  <conditionalFormatting sqref="J6">
    <cfRule type="cellIs" dxfId="3383" priority="931" operator="equal">
      <formula>"AMBER"</formula>
    </cfRule>
  </conditionalFormatting>
  <conditionalFormatting sqref="J6">
    <cfRule type="cellIs" dxfId="3382" priority="932" operator="equal">
      <formula>"RED"</formula>
    </cfRule>
  </conditionalFormatting>
  <conditionalFormatting sqref="J6">
    <cfRule type="cellIs" dxfId="3381" priority="933" operator="equal">
      <formula>"GREEN"</formula>
    </cfRule>
  </conditionalFormatting>
  <conditionalFormatting sqref="J7">
    <cfRule type="cellIs" dxfId="3380" priority="934" operator="equal">
      <formula>"AMBER"</formula>
    </cfRule>
  </conditionalFormatting>
  <conditionalFormatting sqref="J7">
    <cfRule type="cellIs" dxfId="3379" priority="935" operator="equal">
      <formula>"RED"</formula>
    </cfRule>
  </conditionalFormatting>
  <conditionalFormatting sqref="J7">
    <cfRule type="cellIs" dxfId="3378" priority="936" operator="equal">
      <formula>"GREEN"</formula>
    </cfRule>
  </conditionalFormatting>
  <conditionalFormatting sqref="J8">
    <cfRule type="cellIs" dxfId="3377" priority="937" operator="equal">
      <formula>"AMBER"</formula>
    </cfRule>
  </conditionalFormatting>
  <conditionalFormatting sqref="J8">
    <cfRule type="cellIs" dxfId="3376" priority="938" operator="equal">
      <formula>"RED"</formula>
    </cfRule>
  </conditionalFormatting>
  <conditionalFormatting sqref="J8">
    <cfRule type="cellIs" dxfId="3375" priority="939" operator="equal">
      <formula>"GREEN"</formula>
    </cfRule>
  </conditionalFormatting>
  <conditionalFormatting sqref="J9">
    <cfRule type="cellIs" dxfId="3374" priority="940" operator="equal">
      <formula>"AMBER"</formula>
    </cfRule>
  </conditionalFormatting>
  <conditionalFormatting sqref="J9">
    <cfRule type="cellIs" dxfId="3373" priority="941" operator="equal">
      <formula>"RED"</formula>
    </cfRule>
  </conditionalFormatting>
  <conditionalFormatting sqref="J9">
    <cfRule type="cellIs" dxfId="3372" priority="942" operator="equal">
      <formula>"GREEN"</formula>
    </cfRule>
  </conditionalFormatting>
  <conditionalFormatting sqref="K2">
    <cfRule type="cellIs" dxfId="3371" priority="943" operator="equal">
      <formula>"AMBER"</formula>
    </cfRule>
  </conditionalFormatting>
  <conditionalFormatting sqref="K2">
    <cfRule type="cellIs" dxfId="3370" priority="944" operator="equal">
      <formula>"RED"</formula>
    </cfRule>
  </conditionalFormatting>
  <conditionalFormatting sqref="K2">
    <cfRule type="cellIs" dxfId="3369" priority="945" operator="equal">
      <formula>"GREEN"</formula>
    </cfRule>
  </conditionalFormatting>
  <conditionalFormatting sqref="K3">
    <cfRule type="cellIs" dxfId="3368" priority="946" operator="equal">
      <formula>"AMBER"</formula>
    </cfRule>
  </conditionalFormatting>
  <conditionalFormatting sqref="K3">
    <cfRule type="cellIs" dxfId="3367" priority="947" operator="equal">
      <formula>"RED"</formula>
    </cfRule>
  </conditionalFormatting>
  <conditionalFormatting sqref="K3">
    <cfRule type="cellIs" dxfId="3366" priority="948" operator="equal">
      <formula>"GREEN"</formula>
    </cfRule>
  </conditionalFormatting>
  <conditionalFormatting sqref="K4">
    <cfRule type="cellIs" dxfId="3365" priority="949" operator="equal">
      <formula>"AMBER"</formula>
    </cfRule>
  </conditionalFormatting>
  <conditionalFormatting sqref="K4">
    <cfRule type="cellIs" dxfId="3364" priority="950" operator="equal">
      <formula>"RED"</formula>
    </cfRule>
  </conditionalFormatting>
  <conditionalFormatting sqref="K4">
    <cfRule type="cellIs" dxfId="3363" priority="951" operator="equal">
      <formula>"GREEN"</formula>
    </cfRule>
  </conditionalFormatting>
  <conditionalFormatting sqref="K5">
    <cfRule type="cellIs" dxfId="3362" priority="952" operator="equal">
      <formula>"AMBER"</formula>
    </cfRule>
  </conditionalFormatting>
  <conditionalFormatting sqref="K5">
    <cfRule type="cellIs" dxfId="3361" priority="953" operator="equal">
      <formula>"RED"</formula>
    </cfRule>
  </conditionalFormatting>
  <conditionalFormatting sqref="K5">
    <cfRule type="cellIs" dxfId="3360" priority="954" operator="equal">
      <formula>"GREEN"</formula>
    </cfRule>
  </conditionalFormatting>
  <conditionalFormatting sqref="K6">
    <cfRule type="cellIs" dxfId="3359" priority="955" operator="equal">
      <formula>"AMBER"</formula>
    </cfRule>
  </conditionalFormatting>
  <conditionalFormatting sqref="K6">
    <cfRule type="cellIs" dxfId="3358" priority="956" operator="equal">
      <formula>"RED"</formula>
    </cfRule>
  </conditionalFormatting>
  <conditionalFormatting sqref="K6">
    <cfRule type="cellIs" dxfId="3357" priority="957" operator="equal">
      <formula>"GREEN"</formula>
    </cfRule>
  </conditionalFormatting>
  <conditionalFormatting sqref="K7">
    <cfRule type="cellIs" dxfId="3356" priority="958" operator="equal">
      <formula>"AMBER"</formula>
    </cfRule>
  </conditionalFormatting>
  <conditionalFormatting sqref="K7">
    <cfRule type="cellIs" dxfId="3355" priority="959" operator="equal">
      <formula>"RED"</formula>
    </cfRule>
  </conditionalFormatting>
  <conditionalFormatting sqref="K7">
    <cfRule type="cellIs" dxfId="3354" priority="960" operator="equal">
      <formula>"GREEN"</formula>
    </cfRule>
  </conditionalFormatting>
  <conditionalFormatting sqref="K8">
    <cfRule type="cellIs" dxfId="3353" priority="961" operator="equal">
      <formula>"AMBER"</formula>
    </cfRule>
  </conditionalFormatting>
  <conditionalFormatting sqref="K8">
    <cfRule type="cellIs" dxfId="3352" priority="962" operator="equal">
      <formula>"RED"</formula>
    </cfRule>
  </conditionalFormatting>
  <conditionalFormatting sqref="K8">
    <cfRule type="cellIs" dxfId="3351" priority="963" operator="equal">
      <formula>"GREEN"</formula>
    </cfRule>
  </conditionalFormatting>
  <conditionalFormatting sqref="K9">
    <cfRule type="cellIs" dxfId="3350" priority="964" operator="equal">
      <formula>"AMBER"</formula>
    </cfRule>
  </conditionalFormatting>
  <conditionalFormatting sqref="K9">
    <cfRule type="cellIs" dxfId="3349" priority="965" operator="equal">
      <formula>"RED"</formula>
    </cfRule>
  </conditionalFormatting>
  <conditionalFormatting sqref="K9">
    <cfRule type="cellIs" dxfId="3348" priority="966" operator="equal">
      <formula>"GREEN"</formula>
    </cfRule>
  </conditionalFormatting>
  <conditionalFormatting sqref="L2">
    <cfRule type="cellIs" dxfId="3347" priority="967" operator="equal">
      <formula>"AMBER"</formula>
    </cfRule>
  </conditionalFormatting>
  <conditionalFormatting sqref="L2">
    <cfRule type="cellIs" dxfId="3346" priority="968" operator="equal">
      <formula>"RED"</formula>
    </cfRule>
  </conditionalFormatting>
  <conditionalFormatting sqref="L2">
    <cfRule type="cellIs" dxfId="3345" priority="969" operator="equal">
      <formula>"GREEN"</formula>
    </cfRule>
  </conditionalFormatting>
  <conditionalFormatting sqref="L3">
    <cfRule type="cellIs" dxfId="3344" priority="970" operator="equal">
      <formula>"AMBER"</formula>
    </cfRule>
  </conditionalFormatting>
  <conditionalFormatting sqref="L3">
    <cfRule type="cellIs" dxfId="3343" priority="971" operator="equal">
      <formula>"RED"</formula>
    </cfRule>
  </conditionalFormatting>
  <conditionalFormatting sqref="L3">
    <cfRule type="cellIs" dxfId="3342" priority="972" operator="equal">
      <formula>"GREEN"</formula>
    </cfRule>
  </conditionalFormatting>
  <conditionalFormatting sqref="L4">
    <cfRule type="cellIs" dxfId="3341" priority="973" operator="equal">
      <formula>"AMBER"</formula>
    </cfRule>
  </conditionalFormatting>
  <conditionalFormatting sqref="L4">
    <cfRule type="cellIs" dxfId="3340" priority="974" operator="equal">
      <formula>"RED"</formula>
    </cfRule>
  </conditionalFormatting>
  <conditionalFormatting sqref="L4">
    <cfRule type="cellIs" dxfId="3339" priority="975" operator="equal">
      <formula>"GREEN"</formula>
    </cfRule>
  </conditionalFormatting>
  <conditionalFormatting sqref="L5">
    <cfRule type="cellIs" dxfId="3338" priority="976" operator="equal">
      <formula>"AMBER"</formula>
    </cfRule>
  </conditionalFormatting>
  <conditionalFormatting sqref="L5">
    <cfRule type="cellIs" dxfId="3337" priority="977" operator="equal">
      <formula>"RED"</formula>
    </cfRule>
  </conditionalFormatting>
  <conditionalFormatting sqref="L5">
    <cfRule type="cellIs" dxfId="3336" priority="978" operator="equal">
      <formula>"GREEN"</formula>
    </cfRule>
  </conditionalFormatting>
  <conditionalFormatting sqref="L6">
    <cfRule type="cellIs" dxfId="3335" priority="979" operator="equal">
      <formula>"AMBER"</formula>
    </cfRule>
  </conditionalFormatting>
  <conditionalFormatting sqref="L6">
    <cfRule type="cellIs" dxfId="3334" priority="980" operator="equal">
      <formula>"RED"</formula>
    </cfRule>
  </conditionalFormatting>
  <conditionalFormatting sqref="L6">
    <cfRule type="cellIs" dxfId="3333" priority="981" operator="equal">
      <formula>"GREEN"</formula>
    </cfRule>
  </conditionalFormatting>
  <conditionalFormatting sqref="L7">
    <cfRule type="cellIs" dxfId="3332" priority="982" operator="equal">
      <formula>"AMBER"</formula>
    </cfRule>
  </conditionalFormatting>
  <conditionalFormatting sqref="L7">
    <cfRule type="cellIs" dxfId="3331" priority="983" operator="equal">
      <formula>"RED"</formula>
    </cfRule>
  </conditionalFormatting>
  <conditionalFormatting sqref="L7">
    <cfRule type="cellIs" dxfId="3330" priority="984" operator="equal">
      <formula>"GREEN"</formula>
    </cfRule>
  </conditionalFormatting>
  <conditionalFormatting sqref="L8">
    <cfRule type="cellIs" dxfId="3329" priority="985" operator="equal">
      <formula>"AMBER"</formula>
    </cfRule>
  </conditionalFormatting>
  <conditionalFormatting sqref="L8">
    <cfRule type="cellIs" dxfId="3328" priority="986" operator="equal">
      <formula>"RED"</formula>
    </cfRule>
  </conditionalFormatting>
  <conditionalFormatting sqref="L8">
    <cfRule type="cellIs" dxfId="3327" priority="987" operator="equal">
      <formula>"GREEN"</formula>
    </cfRule>
  </conditionalFormatting>
  <conditionalFormatting sqref="L9">
    <cfRule type="cellIs" dxfId="3326" priority="988" operator="equal">
      <formula>"AMBER"</formula>
    </cfRule>
  </conditionalFormatting>
  <conditionalFormatting sqref="L9">
    <cfRule type="cellIs" dxfId="3325" priority="989" operator="equal">
      <formula>"RED"</formula>
    </cfRule>
  </conditionalFormatting>
  <conditionalFormatting sqref="L9">
    <cfRule type="cellIs" dxfId="3324" priority="990" operator="equal">
      <formula>"GREEN"</formula>
    </cfRule>
  </conditionalFormatting>
  <conditionalFormatting sqref="M2">
    <cfRule type="cellIs" dxfId="3323" priority="991" operator="equal">
      <formula>"AMBER"</formula>
    </cfRule>
  </conditionalFormatting>
  <conditionalFormatting sqref="M2">
    <cfRule type="cellIs" dxfId="3322" priority="992" operator="equal">
      <formula>"RED"</formula>
    </cfRule>
  </conditionalFormatting>
  <conditionalFormatting sqref="M2">
    <cfRule type="cellIs" dxfId="3321" priority="993" operator="equal">
      <formula>"GREEN"</formula>
    </cfRule>
  </conditionalFormatting>
  <conditionalFormatting sqref="M3">
    <cfRule type="cellIs" dxfId="3320" priority="994" operator="equal">
      <formula>"AMBER"</formula>
    </cfRule>
  </conditionalFormatting>
  <conditionalFormatting sqref="M3">
    <cfRule type="cellIs" dxfId="3319" priority="995" operator="equal">
      <formula>"RED"</formula>
    </cfRule>
  </conditionalFormatting>
  <conditionalFormatting sqref="M3">
    <cfRule type="cellIs" dxfId="3318" priority="996" operator="equal">
      <formula>"GREEN"</formula>
    </cfRule>
  </conditionalFormatting>
  <conditionalFormatting sqref="M4">
    <cfRule type="cellIs" dxfId="3317" priority="997" operator="equal">
      <formula>"AMBER"</formula>
    </cfRule>
  </conditionalFormatting>
  <conditionalFormatting sqref="M4">
    <cfRule type="cellIs" dxfId="3316" priority="998" operator="equal">
      <formula>"RED"</formula>
    </cfRule>
  </conditionalFormatting>
  <conditionalFormatting sqref="M4">
    <cfRule type="cellIs" dxfId="3315" priority="999" operator="equal">
      <formula>"GREEN"</formula>
    </cfRule>
  </conditionalFormatting>
  <conditionalFormatting sqref="M5">
    <cfRule type="cellIs" dxfId="3314" priority="1000" operator="equal">
      <formula>"AMBER"</formula>
    </cfRule>
  </conditionalFormatting>
  <conditionalFormatting sqref="M5">
    <cfRule type="cellIs" dxfId="3313" priority="1001" operator="equal">
      <formula>"RED"</formula>
    </cfRule>
  </conditionalFormatting>
  <conditionalFormatting sqref="M5">
    <cfRule type="cellIs" dxfId="3312" priority="1002" operator="equal">
      <formula>"GREEN"</formula>
    </cfRule>
  </conditionalFormatting>
  <conditionalFormatting sqref="M6">
    <cfRule type="cellIs" dxfId="3311" priority="1003" operator="equal">
      <formula>"AMBER"</formula>
    </cfRule>
  </conditionalFormatting>
  <conditionalFormatting sqref="M6">
    <cfRule type="cellIs" dxfId="3310" priority="1004" operator="equal">
      <formula>"RED"</formula>
    </cfRule>
  </conditionalFormatting>
  <conditionalFormatting sqref="M6">
    <cfRule type="cellIs" dxfId="3309" priority="1005" operator="equal">
      <formula>"GREEN"</formula>
    </cfRule>
  </conditionalFormatting>
  <conditionalFormatting sqref="M7">
    <cfRule type="cellIs" dxfId="3308" priority="1006" operator="equal">
      <formula>"AMBER"</formula>
    </cfRule>
  </conditionalFormatting>
  <conditionalFormatting sqref="M7">
    <cfRule type="cellIs" dxfId="3307" priority="1007" operator="equal">
      <formula>"RED"</formula>
    </cfRule>
  </conditionalFormatting>
  <conditionalFormatting sqref="M7">
    <cfRule type="cellIs" dxfId="3306" priority="1008" operator="equal">
      <formula>"GREEN"</formula>
    </cfRule>
  </conditionalFormatting>
  <conditionalFormatting sqref="M8">
    <cfRule type="cellIs" dxfId="3305" priority="1009" operator="equal">
      <formula>"AMBER"</formula>
    </cfRule>
  </conditionalFormatting>
  <conditionalFormatting sqref="M8">
    <cfRule type="cellIs" dxfId="3304" priority="1010" operator="equal">
      <formula>"RED"</formula>
    </cfRule>
  </conditionalFormatting>
  <conditionalFormatting sqref="M8">
    <cfRule type="cellIs" dxfId="3303" priority="1011" operator="equal">
      <formula>"GREEN"</formula>
    </cfRule>
  </conditionalFormatting>
  <conditionalFormatting sqref="M9">
    <cfRule type="cellIs" dxfId="3302" priority="1012" operator="equal">
      <formula>"AMBER"</formula>
    </cfRule>
  </conditionalFormatting>
  <conditionalFormatting sqref="M9">
    <cfRule type="cellIs" dxfId="3301" priority="1013" operator="equal">
      <formula>"RED"</formula>
    </cfRule>
  </conditionalFormatting>
  <conditionalFormatting sqref="M9">
    <cfRule type="cellIs" dxfId="3300" priority="1014" operator="equal">
      <formula>"GREEN"</formula>
    </cfRule>
  </conditionalFormatting>
  <conditionalFormatting sqref="N2">
    <cfRule type="cellIs" dxfId="3299" priority="1015" operator="equal">
      <formula>"AMBER"</formula>
    </cfRule>
  </conditionalFormatting>
  <conditionalFormatting sqref="N2">
    <cfRule type="cellIs" dxfId="3298" priority="1016" operator="equal">
      <formula>"RED"</formula>
    </cfRule>
  </conditionalFormatting>
  <conditionalFormatting sqref="N2">
    <cfRule type="cellIs" dxfId="3297" priority="1017" operator="equal">
      <formula>"GREEN"</formula>
    </cfRule>
  </conditionalFormatting>
  <conditionalFormatting sqref="N3">
    <cfRule type="cellIs" dxfId="3296" priority="1018" operator="equal">
      <formula>"AMBER"</formula>
    </cfRule>
  </conditionalFormatting>
  <conditionalFormatting sqref="N3">
    <cfRule type="cellIs" dxfId="3295" priority="1019" operator="equal">
      <formula>"RED"</formula>
    </cfRule>
  </conditionalFormatting>
  <conditionalFormatting sqref="N3">
    <cfRule type="cellIs" dxfId="3294" priority="1020" operator="equal">
      <formula>"GREEN"</formula>
    </cfRule>
  </conditionalFormatting>
  <conditionalFormatting sqref="N4">
    <cfRule type="cellIs" dxfId="3293" priority="1021" operator="equal">
      <formula>"AMBER"</formula>
    </cfRule>
  </conditionalFormatting>
  <conditionalFormatting sqref="N4">
    <cfRule type="cellIs" dxfId="3292" priority="1022" operator="equal">
      <formula>"RED"</formula>
    </cfRule>
  </conditionalFormatting>
  <conditionalFormatting sqref="N4">
    <cfRule type="cellIs" dxfId="3291" priority="1023" operator="equal">
      <formula>"GREEN"</formula>
    </cfRule>
  </conditionalFormatting>
  <conditionalFormatting sqref="N5">
    <cfRule type="cellIs" dxfId="3290" priority="1024" operator="equal">
      <formula>"AMBER"</formula>
    </cfRule>
  </conditionalFormatting>
  <conditionalFormatting sqref="N5">
    <cfRule type="cellIs" dxfId="3289" priority="1025" operator="equal">
      <formula>"RED"</formula>
    </cfRule>
  </conditionalFormatting>
  <conditionalFormatting sqref="N5">
    <cfRule type="cellIs" dxfId="3288" priority="1026" operator="equal">
      <formula>"GREEN"</formula>
    </cfRule>
  </conditionalFormatting>
  <conditionalFormatting sqref="N6">
    <cfRule type="cellIs" dxfId="3287" priority="1027" operator="equal">
      <formula>"AMBER"</formula>
    </cfRule>
  </conditionalFormatting>
  <conditionalFormatting sqref="N6">
    <cfRule type="cellIs" dxfId="3286" priority="1028" operator="equal">
      <formula>"RED"</formula>
    </cfRule>
  </conditionalFormatting>
  <conditionalFormatting sqref="N6">
    <cfRule type="cellIs" dxfId="3285" priority="1029" operator="equal">
      <formula>"GREEN"</formula>
    </cfRule>
  </conditionalFormatting>
  <conditionalFormatting sqref="N7">
    <cfRule type="cellIs" dxfId="3284" priority="1030" operator="equal">
      <formula>"AMBER"</formula>
    </cfRule>
  </conditionalFormatting>
  <conditionalFormatting sqref="N7">
    <cfRule type="cellIs" dxfId="3283" priority="1031" operator="equal">
      <formula>"RED"</formula>
    </cfRule>
  </conditionalFormatting>
  <conditionalFormatting sqref="N7">
    <cfRule type="cellIs" dxfId="3282" priority="1032" operator="equal">
      <formula>"GREEN"</formula>
    </cfRule>
  </conditionalFormatting>
  <conditionalFormatting sqref="N8">
    <cfRule type="cellIs" dxfId="3281" priority="1033" operator="equal">
      <formula>"AMBER"</formula>
    </cfRule>
  </conditionalFormatting>
  <conditionalFormatting sqref="N8">
    <cfRule type="cellIs" dxfId="3280" priority="1034" operator="equal">
      <formula>"RED"</formula>
    </cfRule>
  </conditionalFormatting>
  <conditionalFormatting sqref="N8">
    <cfRule type="cellIs" dxfId="3279" priority="1035" operator="equal">
      <formula>"GREEN"</formula>
    </cfRule>
  </conditionalFormatting>
  <conditionalFormatting sqref="N9">
    <cfRule type="cellIs" dxfId="3278" priority="1036" operator="equal">
      <formula>"AMBER"</formula>
    </cfRule>
  </conditionalFormatting>
  <conditionalFormatting sqref="N9">
    <cfRule type="cellIs" dxfId="3277" priority="1037" operator="equal">
      <formula>"RED"</formula>
    </cfRule>
  </conditionalFormatting>
  <conditionalFormatting sqref="N9">
    <cfRule type="cellIs" dxfId="3276" priority="1038" operator="equal">
      <formula>"GREEN"</formula>
    </cfRule>
  </conditionalFormatting>
  <conditionalFormatting sqref="B2">
    <cfRule type="cellIs" dxfId="3275" priority="1039" operator="equal">
      <formula>"AMBER"</formula>
    </cfRule>
  </conditionalFormatting>
  <conditionalFormatting sqref="B2">
    <cfRule type="cellIs" dxfId="3274" priority="1040" operator="equal">
      <formula>"RED"</formula>
    </cfRule>
  </conditionalFormatting>
  <conditionalFormatting sqref="B2">
    <cfRule type="cellIs" dxfId="3273" priority="1041" operator="equal">
      <formula>"GREEN"</formula>
    </cfRule>
  </conditionalFormatting>
  <conditionalFormatting sqref="B3">
    <cfRule type="cellIs" dxfId="3272" priority="1042" operator="equal">
      <formula>"AMBER"</formula>
    </cfRule>
  </conditionalFormatting>
  <conditionalFormatting sqref="B3">
    <cfRule type="cellIs" dxfId="3271" priority="1043" operator="equal">
      <formula>"RED"</formula>
    </cfRule>
  </conditionalFormatting>
  <conditionalFormatting sqref="B3">
    <cfRule type="cellIs" dxfId="3270" priority="1044" operator="equal">
      <formula>"GREEN"</formula>
    </cfRule>
  </conditionalFormatting>
  <conditionalFormatting sqref="B4">
    <cfRule type="cellIs" dxfId="3269" priority="1045" operator="equal">
      <formula>"AMBER"</formula>
    </cfRule>
  </conditionalFormatting>
  <conditionalFormatting sqref="B4">
    <cfRule type="cellIs" dxfId="3268" priority="1046" operator="equal">
      <formula>"RED"</formula>
    </cfRule>
  </conditionalFormatting>
  <conditionalFormatting sqref="B4">
    <cfRule type="cellIs" dxfId="3267" priority="1047" operator="equal">
      <formula>"GREEN"</formula>
    </cfRule>
  </conditionalFormatting>
  <conditionalFormatting sqref="B5">
    <cfRule type="cellIs" dxfId="3266" priority="1048" operator="equal">
      <formula>"AMBER"</formula>
    </cfRule>
  </conditionalFormatting>
  <conditionalFormatting sqref="B5">
    <cfRule type="cellIs" dxfId="3265" priority="1049" operator="equal">
      <formula>"RED"</formula>
    </cfRule>
  </conditionalFormatting>
  <conditionalFormatting sqref="B5">
    <cfRule type="cellIs" dxfId="3264" priority="1050" operator="equal">
      <formula>"GREEN"</formula>
    </cfRule>
  </conditionalFormatting>
  <conditionalFormatting sqref="B6">
    <cfRule type="cellIs" dxfId="3263" priority="1051" operator="equal">
      <formula>"AMBER"</formula>
    </cfRule>
  </conditionalFormatting>
  <conditionalFormatting sqref="B6">
    <cfRule type="cellIs" dxfId="3262" priority="1052" operator="equal">
      <formula>"RED"</formula>
    </cfRule>
  </conditionalFormatting>
  <conditionalFormatting sqref="B6">
    <cfRule type="cellIs" dxfId="3261" priority="1053" operator="equal">
      <formula>"GREEN"</formula>
    </cfRule>
  </conditionalFormatting>
  <conditionalFormatting sqref="B7">
    <cfRule type="cellIs" dxfId="3260" priority="1054" operator="equal">
      <formula>"AMBER"</formula>
    </cfRule>
  </conditionalFormatting>
  <conditionalFormatting sqref="B7">
    <cfRule type="cellIs" dxfId="3259" priority="1055" operator="equal">
      <formula>"RED"</formula>
    </cfRule>
  </conditionalFormatting>
  <conditionalFormatting sqref="B7">
    <cfRule type="cellIs" dxfId="3258" priority="1056" operator="equal">
      <formula>"GREEN"</formula>
    </cfRule>
  </conditionalFormatting>
  <conditionalFormatting sqref="B8">
    <cfRule type="cellIs" dxfId="3257" priority="1057" operator="equal">
      <formula>"AMBER"</formula>
    </cfRule>
  </conditionalFormatting>
  <conditionalFormatting sqref="B8">
    <cfRule type="cellIs" dxfId="3256" priority="1058" operator="equal">
      <formula>"RED"</formula>
    </cfRule>
  </conditionalFormatting>
  <conditionalFormatting sqref="B8">
    <cfRule type="cellIs" dxfId="3255" priority="1059" operator="equal">
      <formula>"GREEN"</formula>
    </cfRule>
  </conditionalFormatting>
  <conditionalFormatting sqref="B9">
    <cfRule type="cellIs" dxfId="3254" priority="1060" operator="equal">
      <formula>"AMBER"</formula>
    </cfRule>
  </conditionalFormatting>
  <conditionalFormatting sqref="B9">
    <cfRule type="cellIs" dxfId="3253" priority="1061" operator="equal">
      <formula>"RED"</formula>
    </cfRule>
  </conditionalFormatting>
  <conditionalFormatting sqref="B9">
    <cfRule type="cellIs" dxfId="3252" priority="1062" operator="equal">
      <formula>"GREEN"</formula>
    </cfRule>
  </conditionalFormatting>
  <conditionalFormatting sqref="C2">
    <cfRule type="cellIs" dxfId="3251" priority="1063" operator="equal">
      <formula>"AMBER"</formula>
    </cfRule>
  </conditionalFormatting>
  <conditionalFormatting sqref="C2">
    <cfRule type="cellIs" dxfId="3250" priority="1064" operator="equal">
      <formula>"RED"</formula>
    </cfRule>
  </conditionalFormatting>
  <conditionalFormatting sqref="C2">
    <cfRule type="cellIs" dxfId="3249" priority="1065" operator="equal">
      <formula>"GREEN"</formula>
    </cfRule>
  </conditionalFormatting>
  <conditionalFormatting sqref="C3">
    <cfRule type="cellIs" dxfId="3248" priority="1066" operator="equal">
      <formula>"AMBER"</formula>
    </cfRule>
  </conditionalFormatting>
  <conditionalFormatting sqref="C3">
    <cfRule type="cellIs" dxfId="3247" priority="1067" operator="equal">
      <formula>"RED"</formula>
    </cfRule>
  </conditionalFormatting>
  <conditionalFormatting sqref="C3">
    <cfRule type="cellIs" dxfId="3246" priority="1068" operator="equal">
      <formula>"GREEN"</formula>
    </cfRule>
  </conditionalFormatting>
  <conditionalFormatting sqref="C4">
    <cfRule type="cellIs" dxfId="3245" priority="1069" operator="equal">
      <formula>"AMBER"</formula>
    </cfRule>
  </conditionalFormatting>
  <conditionalFormatting sqref="C4">
    <cfRule type="cellIs" dxfId="3244" priority="1070" operator="equal">
      <formula>"RED"</formula>
    </cfRule>
  </conditionalFormatting>
  <conditionalFormatting sqref="C4">
    <cfRule type="cellIs" dxfId="3243" priority="1071" operator="equal">
      <formula>"GREEN"</formula>
    </cfRule>
  </conditionalFormatting>
  <conditionalFormatting sqref="C5">
    <cfRule type="cellIs" dxfId="3242" priority="1072" operator="equal">
      <formula>"AMBER"</formula>
    </cfRule>
  </conditionalFormatting>
  <conditionalFormatting sqref="C5">
    <cfRule type="cellIs" dxfId="3241" priority="1073" operator="equal">
      <formula>"RED"</formula>
    </cfRule>
  </conditionalFormatting>
  <conditionalFormatting sqref="C5">
    <cfRule type="cellIs" dxfId="3240" priority="1074" operator="equal">
      <formula>"GREEN"</formula>
    </cfRule>
  </conditionalFormatting>
  <conditionalFormatting sqref="C6">
    <cfRule type="cellIs" dxfId="3239" priority="1075" operator="equal">
      <formula>"AMBER"</formula>
    </cfRule>
  </conditionalFormatting>
  <conditionalFormatting sqref="C6">
    <cfRule type="cellIs" dxfId="3238" priority="1076" operator="equal">
      <formula>"RED"</formula>
    </cfRule>
  </conditionalFormatting>
  <conditionalFormatting sqref="C6">
    <cfRule type="cellIs" dxfId="3237" priority="1077" operator="equal">
      <formula>"GREEN"</formula>
    </cfRule>
  </conditionalFormatting>
  <conditionalFormatting sqref="C7">
    <cfRule type="cellIs" dxfId="3236" priority="1078" operator="equal">
      <formula>"AMBER"</formula>
    </cfRule>
  </conditionalFormatting>
  <conditionalFormatting sqref="C7">
    <cfRule type="cellIs" dxfId="3235" priority="1079" operator="equal">
      <formula>"RED"</formula>
    </cfRule>
  </conditionalFormatting>
  <conditionalFormatting sqref="C7">
    <cfRule type="cellIs" dxfId="3234" priority="1080" operator="equal">
      <formula>"GREEN"</formula>
    </cfRule>
  </conditionalFormatting>
  <conditionalFormatting sqref="C8">
    <cfRule type="cellIs" dxfId="3233" priority="1081" operator="equal">
      <formula>"AMBER"</formula>
    </cfRule>
  </conditionalFormatting>
  <conditionalFormatting sqref="C8">
    <cfRule type="cellIs" dxfId="3232" priority="1082" operator="equal">
      <formula>"RED"</formula>
    </cfRule>
  </conditionalFormatting>
  <conditionalFormatting sqref="C8">
    <cfRule type="cellIs" dxfId="3231" priority="1083" operator="equal">
      <formula>"GREEN"</formula>
    </cfRule>
  </conditionalFormatting>
  <conditionalFormatting sqref="C9">
    <cfRule type="cellIs" dxfId="3230" priority="1084" operator="equal">
      <formula>"AMBER"</formula>
    </cfRule>
  </conditionalFormatting>
  <conditionalFormatting sqref="C9">
    <cfRule type="cellIs" dxfId="3229" priority="1085" operator="equal">
      <formula>"RED"</formula>
    </cfRule>
  </conditionalFormatting>
  <conditionalFormatting sqref="C9">
    <cfRule type="cellIs" dxfId="3228" priority="1086" operator="equal">
      <formula>"GREEN"</formula>
    </cfRule>
  </conditionalFormatting>
  <conditionalFormatting sqref="E12">
    <cfRule type="cellIs" dxfId="3227" priority="1087" operator="equal">
      <formula>"AMBER"</formula>
    </cfRule>
  </conditionalFormatting>
  <conditionalFormatting sqref="E12">
    <cfRule type="cellIs" dxfId="3226" priority="1088" operator="equal">
      <formula>"RED"</formula>
    </cfRule>
  </conditionalFormatting>
  <conditionalFormatting sqref="E12">
    <cfRule type="cellIs" dxfId="3225" priority="1089" operator="equal">
      <formula>"GREEN"</formula>
    </cfRule>
  </conditionalFormatting>
  <conditionalFormatting sqref="E13">
    <cfRule type="cellIs" dxfId="3224" priority="1090" operator="equal">
      <formula>"AMBER"</formula>
    </cfRule>
  </conditionalFormatting>
  <conditionalFormatting sqref="E13">
    <cfRule type="cellIs" dxfId="3223" priority="1091" operator="equal">
      <formula>"RED"</formula>
    </cfRule>
  </conditionalFormatting>
  <conditionalFormatting sqref="E13">
    <cfRule type="cellIs" dxfId="3222" priority="1092" operator="equal">
      <formula>"GREEN"</formula>
    </cfRule>
  </conditionalFormatting>
  <conditionalFormatting sqref="E14">
    <cfRule type="cellIs" dxfId="3221" priority="1093" operator="equal">
      <formula>"AMBER"</formula>
    </cfRule>
  </conditionalFormatting>
  <conditionalFormatting sqref="E14">
    <cfRule type="cellIs" dxfId="3220" priority="1094" operator="equal">
      <formula>"RED"</formula>
    </cfRule>
  </conditionalFormatting>
  <conditionalFormatting sqref="E14">
    <cfRule type="cellIs" dxfId="3219" priority="1095" operator="equal">
      <formula>"GREEN"</formula>
    </cfRule>
  </conditionalFormatting>
  <conditionalFormatting sqref="F12">
    <cfRule type="cellIs" dxfId="3218" priority="1096" operator="equal">
      <formula>"AMBER"</formula>
    </cfRule>
  </conditionalFormatting>
  <conditionalFormatting sqref="F12">
    <cfRule type="cellIs" dxfId="3217" priority="1097" operator="equal">
      <formula>"RED"</formula>
    </cfRule>
  </conditionalFormatting>
  <conditionalFormatting sqref="F12">
    <cfRule type="cellIs" dxfId="3216" priority="1098" operator="equal">
      <formula>"GREEN"</formula>
    </cfRule>
  </conditionalFormatting>
  <conditionalFormatting sqref="F13">
    <cfRule type="cellIs" dxfId="3215" priority="1099" operator="equal">
      <formula>"AMBER"</formula>
    </cfRule>
  </conditionalFormatting>
  <conditionalFormatting sqref="F13">
    <cfRule type="cellIs" dxfId="3214" priority="1100" operator="equal">
      <formula>"RED"</formula>
    </cfRule>
  </conditionalFormatting>
  <conditionalFormatting sqref="F13">
    <cfRule type="cellIs" dxfId="3213" priority="1101" operator="equal">
      <formula>"GREEN"</formula>
    </cfRule>
  </conditionalFormatting>
  <conditionalFormatting sqref="F14">
    <cfRule type="cellIs" dxfId="3212" priority="1102" operator="equal">
      <formula>"AMBER"</formula>
    </cfRule>
  </conditionalFormatting>
  <conditionalFormatting sqref="F14">
    <cfRule type="cellIs" dxfId="3211" priority="1103" operator="equal">
      <formula>"RED"</formula>
    </cfRule>
  </conditionalFormatting>
  <conditionalFormatting sqref="F14">
    <cfRule type="cellIs" dxfId="3210" priority="1104" operator="equal">
      <formula>"GREEN"</formula>
    </cfRule>
  </conditionalFormatting>
  <conditionalFormatting sqref="G12">
    <cfRule type="cellIs" dxfId="3209" priority="1105" operator="equal">
      <formula>"AMBER"</formula>
    </cfRule>
  </conditionalFormatting>
  <conditionalFormatting sqref="G12">
    <cfRule type="cellIs" dxfId="3208" priority="1106" operator="equal">
      <formula>"RED"</formula>
    </cfRule>
  </conditionalFormatting>
  <conditionalFormatting sqref="G12">
    <cfRule type="cellIs" dxfId="3207" priority="1107" operator="equal">
      <formula>"GREEN"</formula>
    </cfRule>
  </conditionalFormatting>
  <conditionalFormatting sqref="G13">
    <cfRule type="cellIs" dxfId="3206" priority="1108" operator="equal">
      <formula>"AMBER"</formula>
    </cfRule>
  </conditionalFormatting>
  <conditionalFormatting sqref="G13">
    <cfRule type="cellIs" dxfId="3205" priority="1109" operator="equal">
      <formula>"RED"</formula>
    </cfRule>
  </conditionalFormatting>
  <conditionalFormatting sqref="G13">
    <cfRule type="cellIs" dxfId="3204" priority="1110" operator="equal">
      <formula>"GREEN"</formula>
    </cfRule>
  </conditionalFormatting>
  <conditionalFormatting sqref="G14">
    <cfRule type="cellIs" dxfId="3203" priority="1111" operator="equal">
      <formula>"AMBER"</formula>
    </cfRule>
  </conditionalFormatting>
  <conditionalFormatting sqref="G14">
    <cfRule type="cellIs" dxfId="3202" priority="1112" operator="equal">
      <formula>"RED"</formula>
    </cfRule>
  </conditionalFormatting>
  <conditionalFormatting sqref="G14">
    <cfRule type="cellIs" dxfId="3201" priority="1113" operator="equal">
      <formula>"GREEN"</formula>
    </cfRule>
  </conditionalFormatting>
  <conditionalFormatting sqref="H12">
    <cfRule type="cellIs" dxfId="3200" priority="1114" operator="equal">
      <formula>"AMBER"</formula>
    </cfRule>
  </conditionalFormatting>
  <conditionalFormatting sqref="H12">
    <cfRule type="cellIs" dxfId="3199" priority="1115" operator="equal">
      <formula>"RED"</formula>
    </cfRule>
  </conditionalFormatting>
  <conditionalFormatting sqref="H12">
    <cfRule type="cellIs" dxfId="3198" priority="1116" operator="equal">
      <formula>"GREEN"</formula>
    </cfRule>
  </conditionalFormatting>
  <conditionalFormatting sqref="H13">
    <cfRule type="cellIs" dxfId="3197" priority="1117" operator="equal">
      <formula>"AMBER"</formula>
    </cfRule>
  </conditionalFormatting>
  <conditionalFormatting sqref="H13">
    <cfRule type="cellIs" dxfId="3196" priority="1118" operator="equal">
      <formula>"RED"</formula>
    </cfRule>
  </conditionalFormatting>
  <conditionalFormatting sqref="H13">
    <cfRule type="cellIs" dxfId="3195" priority="1119" operator="equal">
      <formula>"GREEN"</formula>
    </cfRule>
  </conditionalFormatting>
  <conditionalFormatting sqref="H14">
    <cfRule type="cellIs" dxfId="3194" priority="1120" operator="equal">
      <formula>"AMBER"</formula>
    </cfRule>
  </conditionalFormatting>
  <conditionalFormatting sqref="H14">
    <cfRule type="cellIs" dxfId="3193" priority="1121" operator="equal">
      <formula>"RED"</formula>
    </cfRule>
  </conditionalFormatting>
  <conditionalFormatting sqref="H14">
    <cfRule type="cellIs" dxfId="3192" priority="1122" operator="equal">
      <formula>"GREEN"</formula>
    </cfRule>
  </conditionalFormatting>
  <conditionalFormatting sqref="I12">
    <cfRule type="cellIs" dxfId="3191" priority="1123" operator="equal">
      <formula>"AMBER"</formula>
    </cfRule>
  </conditionalFormatting>
  <conditionalFormatting sqref="I12">
    <cfRule type="cellIs" dxfId="3190" priority="1124" operator="equal">
      <formula>"RED"</formula>
    </cfRule>
  </conditionalFormatting>
  <conditionalFormatting sqref="I12">
    <cfRule type="cellIs" dxfId="3189" priority="1125" operator="equal">
      <formula>"GREEN"</formula>
    </cfRule>
  </conditionalFormatting>
  <conditionalFormatting sqref="I13">
    <cfRule type="cellIs" dxfId="3188" priority="1126" operator="equal">
      <formula>"AMBER"</formula>
    </cfRule>
  </conditionalFormatting>
  <conditionalFormatting sqref="I13">
    <cfRule type="cellIs" dxfId="3187" priority="1127" operator="equal">
      <formula>"RED"</formula>
    </cfRule>
  </conditionalFormatting>
  <conditionalFormatting sqref="I13">
    <cfRule type="cellIs" dxfId="3186" priority="1128" operator="equal">
      <formula>"GREEN"</formula>
    </cfRule>
  </conditionalFormatting>
  <conditionalFormatting sqref="I14">
    <cfRule type="cellIs" dxfId="3185" priority="1129" operator="equal">
      <formula>"AMBER"</formula>
    </cfRule>
  </conditionalFormatting>
  <conditionalFormatting sqref="I14">
    <cfRule type="cellIs" dxfId="3184" priority="1130" operator="equal">
      <formula>"RED"</formula>
    </cfRule>
  </conditionalFormatting>
  <conditionalFormatting sqref="I14">
    <cfRule type="cellIs" dxfId="3183" priority="1131" operator="equal">
      <formula>"GREEN"</formula>
    </cfRule>
  </conditionalFormatting>
  <conditionalFormatting sqref="J12">
    <cfRule type="cellIs" dxfId="3182" priority="1132" operator="equal">
      <formula>"AMBER"</formula>
    </cfRule>
  </conditionalFormatting>
  <conditionalFormatting sqref="J12">
    <cfRule type="cellIs" dxfId="3181" priority="1133" operator="equal">
      <formula>"RED"</formula>
    </cfRule>
  </conditionalFormatting>
  <conditionalFormatting sqref="J12">
    <cfRule type="cellIs" dxfId="3180" priority="1134" operator="equal">
      <formula>"GREEN"</formula>
    </cfRule>
  </conditionalFormatting>
  <conditionalFormatting sqref="J13">
    <cfRule type="cellIs" dxfId="3179" priority="1135" operator="equal">
      <formula>"AMBER"</formula>
    </cfRule>
  </conditionalFormatting>
  <conditionalFormatting sqref="J13">
    <cfRule type="cellIs" dxfId="3178" priority="1136" operator="equal">
      <formula>"RED"</formula>
    </cfRule>
  </conditionalFormatting>
  <conditionalFormatting sqref="J13">
    <cfRule type="cellIs" dxfId="3177" priority="1137" operator="equal">
      <formula>"GREEN"</formula>
    </cfRule>
  </conditionalFormatting>
  <conditionalFormatting sqref="J14">
    <cfRule type="cellIs" dxfId="3176" priority="1138" operator="equal">
      <formula>"AMBER"</formula>
    </cfRule>
  </conditionalFormatting>
  <conditionalFormatting sqref="J14">
    <cfRule type="cellIs" dxfId="3175" priority="1139" operator="equal">
      <formula>"RED"</formula>
    </cfRule>
  </conditionalFormatting>
  <conditionalFormatting sqref="J14">
    <cfRule type="cellIs" dxfId="3174" priority="1140" operator="equal">
      <formula>"GREEN"</formula>
    </cfRule>
  </conditionalFormatting>
  <conditionalFormatting sqref="D10">
    <cfRule type="cellIs" dxfId="3173" priority="1141" operator="equal">
      <formula>"AMBER"</formula>
    </cfRule>
  </conditionalFormatting>
  <conditionalFormatting sqref="D10">
    <cfRule type="cellIs" dxfId="3172" priority="1142" operator="equal">
      <formula>"RED"</formula>
    </cfRule>
  </conditionalFormatting>
  <conditionalFormatting sqref="D10">
    <cfRule type="cellIs" dxfId="3171" priority="1143" operator="equal">
      <formula>"GREEN"</formula>
    </cfRule>
  </conditionalFormatting>
  <conditionalFormatting sqref="D11">
    <cfRule type="cellIs" dxfId="3170" priority="1144" operator="equal">
      <formula>"AMBER"</formula>
    </cfRule>
  </conditionalFormatting>
  <conditionalFormatting sqref="D11">
    <cfRule type="cellIs" dxfId="3169" priority="1145" operator="equal">
      <formula>"RED"</formula>
    </cfRule>
  </conditionalFormatting>
  <conditionalFormatting sqref="D11">
    <cfRule type="cellIs" dxfId="3168" priority="1146" operator="equal">
      <formula>"GREEN"</formula>
    </cfRule>
  </conditionalFormatting>
  <conditionalFormatting sqref="E10">
    <cfRule type="cellIs" dxfId="3167" priority="1147" operator="equal">
      <formula>"AMBER"</formula>
    </cfRule>
  </conditionalFormatting>
  <conditionalFormatting sqref="E10">
    <cfRule type="cellIs" dxfId="3166" priority="1148" operator="equal">
      <formula>"RED"</formula>
    </cfRule>
  </conditionalFormatting>
  <conditionalFormatting sqref="E10">
    <cfRule type="cellIs" dxfId="3165" priority="1149" operator="equal">
      <formula>"GREEN"</formula>
    </cfRule>
  </conditionalFormatting>
  <conditionalFormatting sqref="E11">
    <cfRule type="cellIs" dxfId="3164" priority="1150" operator="equal">
      <formula>"AMBER"</formula>
    </cfRule>
  </conditionalFormatting>
  <conditionalFormatting sqref="E11">
    <cfRule type="cellIs" dxfId="3163" priority="1151" operator="equal">
      <formula>"RED"</formula>
    </cfRule>
  </conditionalFormatting>
  <conditionalFormatting sqref="E11">
    <cfRule type="cellIs" dxfId="3162" priority="1152" operator="equal">
      <formula>"GREEN"</formula>
    </cfRule>
  </conditionalFormatting>
  <conditionalFormatting sqref="F10">
    <cfRule type="cellIs" dxfId="3161" priority="1153" operator="equal">
      <formula>"AMBER"</formula>
    </cfRule>
  </conditionalFormatting>
  <conditionalFormatting sqref="F10">
    <cfRule type="cellIs" dxfId="3160" priority="1154" operator="equal">
      <formula>"RED"</formula>
    </cfRule>
  </conditionalFormatting>
  <conditionalFormatting sqref="F10">
    <cfRule type="cellIs" dxfId="3159" priority="1155" operator="equal">
      <formula>"GREEN"</formula>
    </cfRule>
  </conditionalFormatting>
  <conditionalFormatting sqref="F11">
    <cfRule type="cellIs" dxfId="3158" priority="1156" operator="equal">
      <formula>"AMBER"</formula>
    </cfRule>
  </conditionalFormatting>
  <conditionalFormatting sqref="F11">
    <cfRule type="cellIs" dxfId="3157" priority="1157" operator="equal">
      <formula>"RED"</formula>
    </cfRule>
  </conditionalFormatting>
  <conditionalFormatting sqref="F11">
    <cfRule type="cellIs" dxfId="3156" priority="1158" operator="equal">
      <formula>"GREEN"</formula>
    </cfRule>
  </conditionalFormatting>
  <conditionalFormatting sqref="G10">
    <cfRule type="cellIs" dxfId="3155" priority="1159" operator="equal">
      <formula>"AMBER"</formula>
    </cfRule>
  </conditionalFormatting>
  <conditionalFormatting sqref="G10">
    <cfRule type="cellIs" dxfId="3154" priority="1160" operator="equal">
      <formula>"RED"</formula>
    </cfRule>
  </conditionalFormatting>
  <conditionalFormatting sqref="G10">
    <cfRule type="cellIs" dxfId="3153" priority="1161" operator="equal">
      <formula>"GREEN"</formula>
    </cfRule>
  </conditionalFormatting>
  <conditionalFormatting sqref="G11">
    <cfRule type="cellIs" dxfId="3152" priority="1162" operator="equal">
      <formula>"AMBER"</formula>
    </cfRule>
  </conditionalFormatting>
  <conditionalFormatting sqref="G11">
    <cfRule type="cellIs" dxfId="3151" priority="1163" operator="equal">
      <formula>"RED"</formula>
    </cfRule>
  </conditionalFormatting>
  <conditionalFormatting sqref="G11">
    <cfRule type="cellIs" dxfId="3150" priority="1164" operator="equal">
      <formula>"GREEN"</formula>
    </cfRule>
  </conditionalFormatting>
  <conditionalFormatting sqref="H10">
    <cfRule type="cellIs" dxfId="3149" priority="1165" operator="equal">
      <formula>"AMBER"</formula>
    </cfRule>
  </conditionalFormatting>
  <conditionalFormatting sqref="H10">
    <cfRule type="cellIs" dxfId="3148" priority="1166" operator="equal">
      <formula>"RED"</formula>
    </cfRule>
  </conditionalFormatting>
  <conditionalFormatting sqref="H10">
    <cfRule type="cellIs" dxfId="3147" priority="1167" operator="equal">
      <formula>"GREEN"</formula>
    </cfRule>
  </conditionalFormatting>
  <conditionalFormatting sqref="H11">
    <cfRule type="cellIs" dxfId="3146" priority="1168" operator="equal">
      <formula>"AMBER"</formula>
    </cfRule>
  </conditionalFormatting>
  <conditionalFormatting sqref="H11">
    <cfRule type="cellIs" dxfId="3145" priority="1169" operator="equal">
      <formula>"RED"</formula>
    </cfRule>
  </conditionalFormatting>
  <conditionalFormatting sqref="H11">
    <cfRule type="cellIs" dxfId="3144" priority="1170" operator="equal">
      <formula>"GREEN"</formula>
    </cfRule>
  </conditionalFormatting>
  <conditionalFormatting sqref="I10">
    <cfRule type="cellIs" dxfId="3143" priority="1171" operator="equal">
      <formula>"AMBER"</formula>
    </cfRule>
  </conditionalFormatting>
  <conditionalFormatting sqref="I10">
    <cfRule type="cellIs" dxfId="3142" priority="1172" operator="equal">
      <formula>"RED"</formula>
    </cfRule>
  </conditionalFormatting>
  <conditionalFormatting sqref="I10">
    <cfRule type="cellIs" dxfId="3141" priority="1173" operator="equal">
      <formula>"GREEN"</formula>
    </cfRule>
  </conditionalFormatting>
  <conditionalFormatting sqref="I11">
    <cfRule type="cellIs" dxfId="3140" priority="1174" operator="equal">
      <formula>"AMBER"</formula>
    </cfRule>
  </conditionalFormatting>
  <conditionalFormatting sqref="I11">
    <cfRule type="cellIs" dxfId="3139" priority="1175" operator="equal">
      <formula>"RED"</formula>
    </cfRule>
  </conditionalFormatting>
  <conditionalFormatting sqref="I11">
    <cfRule type="cellIs" dxfId="3138" priority="1176" operator="equal">
      <formula>"GREEN"</formula>
    </cfRule>
  </conditionalFormatting>
  <conditionalFormatting sqref="J10">
    <cfRule type="cellIs" dxfId="3137" priority="1177" operator="equal">
      <formula>"AMBER"</formula>
    </cfRule>
  </conditionalFormatting>
  <conditionalFormatting sqref="J10">
    <cfRule type="cellIs" dxfId="3136" priority="1178" operator="equal">
      <formula>"RED"</formula>
    </cfRule>
  </conditionalFormatting>
  <conditionalFormatting sqref="J10">
    <cfRule type="cellIs" dxfId="3135" priority="1179" operator="equal">
      <formula>"GREEN"</formula>
    </cfRule>
  </conditionalFormatting>
  <conditionalFormatting sqref="J11">
    <cfRule type="cellIs" dxfId="3134" priority="1180" operator="equal">
      <formula>"AMBER"</formula>
    </cfRule>
  </conditionalFormatting>
  <conditionalFormatting sqref="J11">
    <cfRule type="cellIs" dxfId="3133" priority="1181" operator="equal">
      <formula>"RED"</formula>
    </cfRule>
  </conditionalFormatting>
  <conditionalFormatting sqref="J11">
    <cfRule type="cellIs" dxfId="3132" priority="1182" operator="equal">
      <formula>"GREEN"</formula>
    </cfRule>
  </conditionalFormatting>
  <conditionalFormatting sqref="B10">
    <cfRule type="cellIs" dxfId="3131" priority="1183" operator="equal">
      <formula>"AMBER"</formula>
    </cfRule>
  </conditionalFormatting>
  <conditionalFormatting sqref="B10">
    <cfRule type="cellIs" dxfId="3130" priority="1184" operator="equal">
      <formula>"RED"</formula>
    </cfRule>
  </conditionalFormatting>
  <conditionalFormatting sqref="B10">
    <cfRule type="cellIs" dxfId="3129" priority="1185" operator="equal">
      <formula>"GREEN"</formula>
    </cfRule>
  </conditionalFormatting>
  <conditionalFormatting sqref="B11">
    <cfRule type="cellIs" dxfId="3128" priority="1186" operator="equal">
      <formula>"AMBER"</formula>
    </cfRule>
  </conditionalFormatting>
  <conditionalFormatting sqref="B11">
    <cfRule type="cellIs" dxfId="3127" priority="1187" operator="equal">
      <formula>"RED"</formula>
    </cfRule>
  </conditionalFormatting>
  <conditionalFormatting sqref="B11">
    <cfRule type="cellIs" dxfId="3126" priority="1188" operator="equal">
      <formula>"GREEN"</formula>
    </cfRule>
  </conditionalFormatting>
  <conditionalFormatting sqref="C10">
    <cfRule type="cellIs" dxfId="3125" priority="1189" operator="equal">
      <formula>"AMBER"</formula>
    </cfRule>
  </conditionalFormatting>
  <conditionalFormatting sqref="C10">
    <cfRule type="cellIs" dxfId="3124" priority="1190" operator="equal">
      <formula>"RED"</formula>
    </cfRule>
  </conditionalFormatting>
  <conditionalFormatting sqref="C10">
    <cfRule type="cellIs" dxfId="3123" priority="1191" operator="equal">
      <formula>"GREEN"</formula>
    </cfRule>
  </conditionalFormatting>
  <conditionalFormatting sqref="C11">
    <cfRule type="cellIs" dxfId="3122" priority="1192" operator="equal">
      <formula>"AMBER"</formula>
    </cfRule>
  </conditionalFormatting>
  <conditionalFormatting sqref="C11">
    <cfRule type="cellIs" dxfId="3121" priority="1193" operator="equal">
      <formula>"RED"</formula>
    </cfRule>
  </conditionalFormatting>
  <conditionalFormatting sqref="C11">
    <cfRule type="cellIs" dxfId="3120" priority="1194"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16" workbookViewId="0">
      <selection activeCell="C23" sqref="C23"/>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RED</v>
      </c>
    </row>
    <row r="2" spans="1:15">
      <c r="A2" s="61" t="s">
        <v>1</v>
      </c>
      <c r="B2" s="200" t="str">
        <f>MILESTONELIGHT</f>
        <v>AMBER</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GREEN</v>
      </c>
      <c r="D8" s="102"/>
    </row>
    <row r="9" spans="1:15" ht="15" customHeight="1">
      <c r="A9" s="61" t="s">
        <v>8</v>
      </c>
      <c r="B9" s="202" t="str">
        <f>FINANCELIGHT</f>
        <v>RED</v>
      </c>
      <c r="D9" s="102"/>
    </row>
    <row r="10" spans="1:15">
      <c r="A10" s="72"/>
      <c r="B10" s="203"/>
      <c r="O10" s="71"/>
    </row>
    <row r="11" spans="1:15" ht="17.25" customHeight="1">
      <c r="A11" s="72"/>
      <c r="B11" s="204" t="str">
        <f>ProjNo</f>
        <v>RT029</v>
      </c>
      <c r="C11" s="205" t="str">
        <f>ProjName</f>
        <v>Cloud Based Bioinformatics Tools</v>
      </c>
      <c r="O11" s="71"/>
    </row>
    <row r="12" spans="1:15" ht="17.25" customHeight="1">
      <c r="A12" s="72"/>
      <c r="B12" s="206" t="s">
        <v>47</v>
      </c>
      <c r="C12" s="207" t="str">
        <f>ReportFrom</f>
        <v>28-Jul-12</v>
      </c>
      <c r="D12" s="208"/>
      <c r="O12" s="71"/>
    </row>
    <row r="13" spans="1:15" ht="17.25" customHeight="1">
      <c r="A13" s="72"/>
      <c r="B13" s="209" t="s">
        <v>48</v>
      </c>
      <c r="C13" s="210" t="str">
        <f>LastDateReport</f>
        <v>31-Aug-12</v>
      </c>
      <c r="D13" s="208"/>
      <c r="O13" s="71"/>
    </row>
    <row r="14" spans="1:15" ht="6" customHeight="1">
      <c r="A14" s="72"/>
      <c r="B14" s="211"/>
      <c r="C14" s="212"/>
      <c r="D14" s="208"/>
      <c r="O14" s="71"/>
    </row>
    <row r="15" spans="1:15" ht="19.5" customHeight="1">
      <c r="B15" s="94" t="s">
        <v>160</v>
      </c>
      <c r="C15" s="94"/>
      <c r="D15" s="94"/>
      <c r="E15" s="94"/>
      <c r="F15" s="94"/>
    </row>
    <row r="16" spans="1:15" ht="17.25" customHeight="1">
      <c r="B16" s="370" t="s">
        <v>161</v>
      </c>
      <c r="C16" s="370"/>
      <c r="D16" s="370"/>
      <c r="E16" s="370"/>
      <c r="F16" s="91"/>
    </row>
    <row r="17" spans="1:7" ht="17.25" customHeight="1">
      <c r="B17" s="371"/>
      <c r="C17" s="371"/>
      <c r="D17" s="371"/>
      <c r="E17" s="371"/>
      <c r="F17" s="213"/>
    </row>
    <row r="18" spans="1:7" ht="44.1" customHeight="1">
      <c r="B18" s="228" t="s">
        <v>162</v>
      </c>
      <c r="C18" s="228" t="s">
        <v>163</v>
      </c>
      <c r="D18" s="228" t="s">
        <v>164</v>
      </c>
      <c r="E18" s="228" t="s">
        <v>165</v>
      </c>
      <c r="F18" s="228" t="s">
        <v>37</v>
      </c>
      <c r="G18" s="214" t="s">
        <v>166</v>
      </c>
    </row>
    <row r="19" spans="1:7" ht="76.5" customHeight="1">
      <c r="A19" s="109" t="s">
        <v>52</v>
      </c>
      <c r="B19" s="282" t="s">
        <v>167</v>
      </c>
      <c r="C19" s="282" t="s">
        <v>168</v>
      </c>
      <c r="D19" s="283" t="s">
        <v>169</v>
      </c>
      <c r="E19" s="282" t="s">
        <v>170</v>
      </c>
      <c r="F19" s="312" t="s">
        <v>328</v>
      </c>
      <c r="G19" s="96"/>
    </row>
    <row r="20" spans="1:7" ht="51" customHeight="1">
      <c r="B20" s="282" t="s">
        <v>171</v>
      </c>
      <c r="C20" s="282" t="s">
        <v>172</v>
      </c>
      <c r="D20" s="283" t="s">
        <v>173</v>
      </c>
      <c r="E20" s="282" t="s">
        <v>174</v>
      </c>
      <c r="F20" s="282"/>
      <c r="G20" s="96"/>
    </row>
    <row r="21" spans="1:7" ht="38.25" customHeight="1">
      <c r="B21" s="282" t="s">
        <v>175</v>
      </c>
      <c r="C21" s="282" t="s">
        <v>176</v>
      </c>
      <c r="D21" s="283"/>
      <c r="E21" s="282" t="s">
        <v>177</v>
      </c>
      <c r="F21" s="282" t="s">
        <v>178</v>
      </c>
      <c r="G21" s="96"/>
    </row>
    <row r="22" spans="1:7" ht="51" customHeight="1">
      <c r="B22" s="282" t="s">
        <v>179</v>
      </c>
      <c r="C22" s="282" t="s">
        <v>180</v>
      </c>
      <c r="D22" s="283" t="s">
        <v>173</v>
      </c>
      <c r="E22" s="282" t="s">
        <v>174</v>
      </c>
      <c r="F22" s="282" t="s">
        <v>181</v>
      </c>
      <c r="G22" s="96"/>
    </row>
    <row r="23" spans="1:7" ht="51" customHeight="1">
      <c r="B23" s="282" t="s">
        <v>182</v>
      </c>
      <c r="C23" s="282" t="s">
        <v>183</v>
      </c>
      <c r="D23" s="283" t="s">
        <v>184</v>
      </c>
      <c r="E23" s="282" t="s">
        <v>174</v>
      </c>
      <c r="F23" s="382" t="s">
        <v>331</v>
      </c>
      <c r="G23" s="96"/>
    </row>
    <row r="24" spans="1:7" ht="27.95" customHeight="1">
      <c r="B24" s="282"/>
      <c r="C24" s="282"/>
      <c r="D24" s="283"/>
      <c r="E24" s="282"/>
      <c r="F24" s="282"/>
      <c r="G24" s="96" t="str">
        <f>IF(B24&gt;0,"New Dependency","")</f>
        <v/>
      </c>
    </row>
    <row r="25" spans="1:7" ht="27.95" customHeight="1">
      <c r="B25" s="282"/>
      <c r="C25" s="282"/>
      <c r="D25" s="283"/>
      <c r="E25" s="282"/>
      <c r="F25" s="282"/>
      <c r="G25" s="96" t="str">
        <f>IF(B25&gt;0,"New Dependency","")</f>
        <v/>
      </c>
    </row>
    <row r="26" spans="1:7" ht="27.95" customHeight="1">
      <c r="B26" s="282"/>
      <c r="C26" s="282"/>
      <c r="D26" s="283"/>
      <c r="E26" s="282"/>
      <c r="F26" s="282"/>
      <c r="G26" s="96" t="str">
        <f>IF(B26&gt;0,"New Dependency","")</f>
        <v/>
      </c>
    </row>
    <row r="27" spans="1:7" ht="27.95" customHeight="1">
      <c r="B27" s="282"/>
      <c r="C27" s="282"/>
      <c r="D27" s="283"/>
      <c r="E27" s="282"/>
      <c r="F27" s="282"/>
      <c r="G27" s="96" t="str">
        <f>IF(B27&gt;0,"New Dependency","")</f>
        <v/>
      </c>
    </row>
    <row r="28" spans="1:7" ht="27.95" customHeight="1">
      <c r="B28" s="282"/>
      <c r="C28" s="282"/>
      <c r="D28" s="282"/>
      <c r="E28" s="282"/>
      <c r="F28" s="282"/>
      <c r="G28" s="96" t="str">
        <f>IF(B28&gt;0,"New Dependency","")</f>
        <v/>
      </c>
    </row>
    <row r="29" spans="1:7">
      <c r="B29" s="100"/>
      <c r="C29" s="100"/>
      <c r="D29" s="100"/>
      <c r="E29" s="100"/>
      <c r="F29" s="100"/>
    </row>
    <row r="30" spans="1:7" ht="14.1" customHeight="1">
      <c r="B30" s="368" t="s">
        <v>32</v>
      </c>
      <c r="C30" s="368"/>
      <c r="D30" s="368"/>
      <c r="E30" s="368"/>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119" priority="1" operator="equal">
      <formula>"AMBER"</formula>
    </cfRule>
  </conditionalFormatting>
  <conditionalFormatting sqref="B1">
    <cfRule type="cellIs" dxfId="3118" priority="2" operator="equal">
      <formula>"RED"</formula>
    </cfRule>
  </conditionalFormatting>
  <conditionalFormatting sqref="B1">
    <cfRule type="cellIs" dxfId="3117" priority="3" operator="equal">
      <formula>"GREEN"</formula>
    </cfRule>
  </conditionalFormatting>
  <conditionalFormatting sqref="B2">
    <cfRule type="cellIs" dxfId="3116" priority="4" operator="equal">
      <formula>"AMBER"</formula>
    </cfRule>
  </conditionalFormatting>
  <conditionalFormatting sqref="B2">
    <cfRule type="cellIs" dxfId="3115" priority="5" operator="equal">
      <formula>"RED"</formula>
    </cfRule>
  </conditionalFormatting>
  <conditionalFormatting sqref="B2">
    <cfRule type="cellIs" dxfId="3114" priority="6" operator="equal">
      <formula>"GREEN"</formula>
    </cfRule>
  </conditionalFormatting>
  <conditionalFormatting sqref="B3">
    <cfRule type="cellIs" dxfId="3113" priority="7" operator="equal">
      <formula>"AMBER"</formula>
    </cfRule>
  </conditionalFormatting>
  <conditionalFormatting sqref="B3">
    <cfRule type="cellIs" dxfId="3112" priority="8" operator="equal">
      <formula>"RED"</formula>
    </cfRule>
  </conditionalFormatting>
  <conditionalFormatting sqref="B3">
    <cfRule type="cellIs" dxfId="3111" priority="9" operator="equal">
      <formula>"GREEN"</formula>
    </cfRule>
  </conditionalFormatting>
  <conditionalFormatting sqref="B4">
    <cfRule type="cellIs" dxfId="3110" priority="10" operator="equal">
      <formula>"AMBER"</formula>
    </cfRule>
  </conditionalFormatting>
  <conditionalFormatting sqref="B4">
    <cfRule type="cellIs" dxfId="3109" priority="11" operator="equal">
      <formula>"RED"</formula>
    </cfRule>
  </conditionalFormatting>
  <conditionalFormatting sqref="B4">
    <cfRule type="cellIs" dxfId="3108" priority="12" operator="equal">
      <formula>"GREEN"</formula>
    </cfRule>
  </conditionalFormatting>
  <conditionalFormatting sqref="B5">
    <cfRule type="cellIs" dxfId="3107" priority="13" operator="equal">
      <formula>"AMBER"</formula>
    </cfRule>
  </conditionalFormatting>
  <conditionalFormatting sqref="B5">
    <cfRule type="cellIs" dxfId="3106" priority="14" operator="equal">
      <formula>"RED"</formula>
    </cfRule>
  </conditionalFormatting>
  <conditionalFormatting sqref="B5">
    <cfRule type="cellIs" dxfId="3105" priority="15" operator="equal">
      <formula>"GREEN"</formula>
    </cfRule>
  </conditionalFormatting>
  <conditionalFormatting sqref="B6">
    <cfRule type="cellIs" dxfId="3104" priority="16" operator="equal">
      <formula>"AMBER"</formula>
    </cfRule>
  </conditionalFormatting>
  <conditionalFormatting sqref="B6">
    <cfRule type="cellIs" dxfId="3103" priority="17" operator="equal">
      <formula>"RED"</formula>
    </cfRule>
  </conditionalFormatting>
  <conditionalFormatting sqref="B6">
    <cfRule type="cellIs" dxfId="3102" priority="18" operator="equal">
      <formula>"GREEN"</formula>
    </cfRule>
  </conditionalFormatting>
  <conditionalFormatting sqref="B7">
    <cfRule type="cellIs" dxfId="3101" priority="19" operator="equal">
      <formula>"AMBER"</formula>
    </cfRule>
  </conditionalFormatting>
  <conditionalFormatting sqref="B7">
    <cfRule type="cellIs" dxfId="3100" priority="20" operator="equal">
      <formula>"RED"</formula>
    </cfRule>
  </conditionalFormatting>
  <conditionalFormatting sqref="B7">
    <cfRule type="cellIs" dxfId="3099" priority="21" operator="equal">
      <formula>"GREEN"</formula>
    </cfRule>
  </conditionalFormatting>
  <conditionalFormatting sqref="B8">
    <cfRule type="cellIs" dxfId="3098" priority="22" operator="equal">
      <formula>"AMBER"</formula>
    </cfRule>
  </conditionalFormatting>
  <conditionalFormatting sqref="B8">
    <cfRule type="cellIs" dxfId="3097" priority="23" operator="equal">
      <formula>"RED"</formula>
    </cfRule>
  </conditionalFormatting>
  <conditionalFormatting sqref="B8">
    <cfRule type="cellIs" dxfId="3096" priority="24" operator="equal">
      <formula>"GREEN"</formula>
    </cfRule>
  </conditionalFormatting>
  <conditionalFormatting sqref="B9">
    <cfRule type="cellIs" dxfId="3095" priority="25" operator="equal">
      <formula>"AMBER"</formula>
    </cfRule>
  </conditionalFormatting>
  <conditionalFormatting sqref="B9">
    <cfRule type="cellIs" dxfId="3094" priority="26" operator="equal">
      <formula>"RED"</formula>
    </cfRule>
  </conditionalFormatting>
  <conditionalFormatting sqref="B9">
    <cfRule type="cellIs" dxfId="3093" priority="27" operator="equal">
      <formula>"GREEN"</formula>
    </cfRule>
  </conditionalFormatting>
  <conditionalFormatting sqref="D12">
    <cfRule type="cellIs" dxfId="3092" priority="28" operator="equal">
      <formula>"AMBER"</formula>
    </cfRule>
  </conditionalFormatting>
  <conditionalFormatting sqref="D12">
    <cfRule type="cellIs" dxfId="3091" priority="29" operator="equal">
      <formula>"RED"</formula>
    </cfRule>
  </conditionalFormatting>
  <conditionalFormatting sqref="D12">
    <cfRule type="cellIs" dxfId="3090" priority="30" operator="equal">
      <formula>"GREEN"</formula>
    </cfRule>
  </conditionalFormatting>
  <conditionalFormatting sqref="D13">
    <cfRule type="cellIs" dxfId="3089" priority="31" operator="equal">
      <formula>"AMBER"</formula>
    </cfRule>
  </conditionalFormatting>
  <conditionalFormatting sqref="D13">
    <cfRule type="cellIs" dxfId="3088" priority="32" operator="equal">
      <formula>"RED"</formula>
    </cfRule>
  </conditionalFormatting>
  <conditionalFormatting sqref="D13">
    <cfRule type="cellIs" dxfId="3087" priority="33" operator="equal">
      <formula>"GREEN"</formula>
    </cfRule>
  </conditionalFormatting>
  <conditionalFormatting sqref="D14">
    <cfRule type="cellIs" dxfId="3086" priority="34" operator="equal">
      <formula>"AMBER"</formula>
    </cfRule>
  </conditionalFormatting>
  <conditionalFormatting sqref="D14">
    <cfRule type="cellIs" dxfId="3085" priority="35" operator="equal">
      <formula>"RED"</formula>
    </cfRule>
  </conditionalFormatting>
  <conditionalFormatting sqref="D14">
    <cfRule type="cellIs" dxfId="3084" priority="36" operator="equal">
      <formula>"GREEN"</formula>
    </cfRule>
  </conditionalFormatting>
  <conditionalFormatting sqref="E12">
    <cfRule type="cellIs" dxfId="3083" priority="37" operator="equal">
      <formula>"AMBER"</formula>
    </cfRule>
  </conditionalFormatting>
  <conditionalFormatting sqref="E12">
    <cfRule type="cellIs" dxfId="3082" priority="38" operator="equal">
      <formula>"RED"</formula>
    </cfRule>
  </conditionalFormatting>
  <conditionalFormatting sqref="E12">
    <cfRule type="cellIs" dxfId="3081" priority="39" operator="equal">
      <formula>"GREEN"</formula>
    </cfRule>
  </conditionalFormatting>
  <conditionalFormatting sqref="E13">
    <cfRule type="cellIs" dxfId="3080" priority="40" operator="equal">
      <formula>"AMBER"</formula>
    </cfRule>
  </conditionalFormatting>
  <conditionalFormatting sqref="E13">
    <cfRule type="cellIs" dxfId="3079" priority="41" operator="equal">
      <formula>"RED"</formula>
    </cfRule>
  </conditionalFormatting>
  <conditionalFormatting sqref="E13">
    <cfRule type="cellIs" dxfId="3078" priority="42" operator="equal">
      <formula>"GREEN"</formula>
    </cfRule>
  </conditionalFormatting>
  <conditionalFormatting sqref="E14">
    <cfRule type="cellIs" dxfId="3077" priority="43" operator="equal">
      <formula>"AMBER"</formula>
    </cfRule>
  </conditionalFormatting>
  <conditionalFormatting sqref="E14">
    <cfRule type="cellIs" dxfId="3076" priority="44" operator="equal">
      <formula>"RED"</formula>
    </cfRule>
  </conditionalFormatting>
  <conditionalFormatting sqref="E14">
    <cfRule type="cellIs" dxfId="3075" priority="45" operator="equal">
      <formula>"GREEN"</formula>
    </cfRule>
  </conditionalFormatting>
  <conditionalFormatting sqref="F12">
    <cfRule type="cellIs" dxfId="3074" priority="46" operator="equal">
      <formula>"AMBER"</formula>
    </cfRule>
  </conditionalFormatting>
  <conditionalFormatting sqref="F12">
    <cfRule type="cellIs" dxfId="3073" priority="47" operator="equal">
      <formula>"RED"</formula>
    </cfRule>
  </conditionalFormatting>
  <conditionalFormatting sqref="F12">
    <cfRule type="cellIs" dxfId="3072" priority="48" operator="equal">
      <formula>"GREEN"</formula>
    </cfRule>
  </conditionalFormatting>
  <conditionalFormatting sqref="F13">
    <cfRule type="cellIs" dxfId="3071" priority="49" operator="equal">
      <formula>"AMBER"</formula>
    </cfRule>
  </conditionalFormatting>
  <conditionalFormatting sqref="F13">
    <cfRule type="cellIs" dxfId="3070" priority="50" operator="equal">
      <formula>"RED"</formula>
    </cfRule>
  </conditionalFormatting>
  <conditionalFormatting sqref="F13">
    <cfRule type="cellIs" dxfId="3069" priority="51" operator="equal">
      <formula>"GREEN"</formula>
    </cfRule>
  </conditionalFormatting>
  <conditionalFormatting sqref="F14">
    <cfRule type="cellIs" dxfId="3068" priority="52" operator="equal">
      <formula>"AMBER"</formula>
    </cfRule>
  </conditionalFormatting>
  <conditionalFormatting sqref="F14">
    <cfRule type="cellIs" dxfId="3067" priority="53" operator="equal">
      <formula>"RED"</formula>
    </cfRule>
  </conditionalFormatting>
  <conditionalFormatting sqref="F14">
    <cfRule type="cellIs" dxfId="3066" priority="54" operator="equal">
      <formula>"GREEN"</formula>
    </cfRule>
  </conditionalFormatting>
  <conditionalFormatting sqref="G12">
    <cfRule type="cellIs" dxfId="3065" priority="55" operator="equal">
      <formula>"AMBER"</formula>
    </cfRule>
  </conditionalFormatting>
  <conditionalFormatting sqref="G12">
    <cfRule type="cellIs" dxfId="3064" priority="56" operator="equal">
      <formula>"RED"</formula>
    </cfRule>
  </conditionalFormatting>
  <conditionalFormatting sqref="G12">
    <cfRule type="cellIs" dxfId="3063" priority="57" operator="equal">
      <formula>"GREEN"</formula>
    </cfRule>
  </conditionalFormatting>
  <conditionalFormatting sqref="G13">
    <cfRule type="cellIs" dxfId="3062" priority="58" operator="equal">
      <formula>"AMBER"</formula>
    </cfRule>
  </conditionalFormatting>
  <conditionalFormatting sqref="G13">
    <cfRule type="cellIs" dxfId="3061" priority="59" operator="equal">
      <formula>"RED"</formula>
    </cfRule>
  </conditionalFormatting>
  <conditionalFormatting sqref="G13">
    <cfRule type="cellIs" dxfId="3060" priority="60" operator="equal">
      <formula>"GREEN"</formula>
    </cfRule>
  </conditionalFormatting>
  <conditionalFormatting sqref="G14">
    <cfRule type="cellIs" dxfId="3059" priority="61" operator="equal">
      <formula>"AMBER"</formula>
    </cfRule>
  </conditionalFormatting>
  <conditionalFormatting sqref="G14">
    <cfRule type="cellIs" dxfId="3058" priority="62" operator="equal">
      <formula>"RED"</formula>
    </cfRule>
  </conditionalFormatting>
  <conditionalFormatting sqref="G14">
    <cfRule type="cellIs" dxfId="3057" priority="63" operator="equal">
      <formula>"GREEN"</formula>
    </cfRule>
  </conditionalFormatting>
  <conditionalFormatting sqref="H12">
    <cfRule type="cellIs" dxfId="3056" priority="64" operator="equal">
      <formula>"AMBER"</formula>
    </cfRule>
  </conditionalFormatting>
  <conditionalFormatting sqref="H12">
    <cfRule type="cellIs" dxfId="3055" priority="65" operator="equal">
      <formula>"RED"</formula>
    </cfRule>
  </conditionalFormatting>
  <conditionalFormatting sqref="H12">
    <cfRule type="cellIs" dxfId="3054" priority="66" operator="equal">
      <formula>"GREEN"</formula>
    </cfRule>
  </conditionalFormatting>
  <conditionalFormatting sqref="H13">
    <cfRule type="cellIs" dxfId="3053" priority="67" operator="equal">
      <formula>"AMBER"</formula>
    </cfRule>
  </conditionalFormatting>
  <conditionalFormatting sqref="H13">
    <cfRule type="cellIs" dxfId="3052" priority="68" operator="equal">
      <formula>"RED"</formula>
    </cfRule>
  </conditionalFormatting>
  <conditionalFormatting sqref="H13">
    <cfRule type="cellIs" dxfId="3051" priority="69" operator="equal">
      <formula>"GREEN"</formula>
    </cfRule>
  </conditionalFormatting>
  <conditionalFormatting sqref="H14">
    <cfRule type="cellIs" dxfId="3050" priority="70" operator="equal">
      <formula>"AMBER"</formula>
    </cfRule>
  </conditionalFormatting>
  <conditionalFormatting sqref="H14">
    <cfRule type="cellIs" dxfId="3049" priority="71" operator="equal">
      <formula>"RED"</formula>
    </cfRule>
  </conditionalFormatting>
  <conditionalFormatting sqref="H14">
    <cfRule type="cellIs" dxfId="3048" priority="72" operator="equal">
      <formula>"GREEN"</formula>
    </cfRule>
  </conditionalFormatting>
  <conditionalFormatting sqref="I12">
    <cfRule type="cellIs" dxfId="3047" priority="73" operator="equal">
      <formula>"AMBER"</formula>
    </cfRule>
  </conditionalFormatting>
  <conditionalFormatting sqref="I12">
    <cfRule type="cellIs" dxfId="3046" priority="74" operator="equal">
      <formula>"RED"</formula>
    </cfRule>
  </conditionalFormatting>
  <conditionalFormatting sqref="I12">
    <cfRule type="cellIs" dxfId="3045" priority="75" operator="equal">
      <formula>"GREEN"</formula>
    </cfRule>
  </conditionalFormatting>
  <conditionalFormatting sqref="I13">
    <cfRule type="cellIs" dxfId="3044" priority="76" operator="equal">
      <formula>"AMBER"</formula>
    </cfRule>
  </conditionalFormatting>
  <conditionalFormatting sqref="I13">
    <cfRule type="cellIs" dxfId="3043" priority="77" operator="equal">
      <formula>"RED"</formula>
    </cfRule>
  </conditionalFormatting>
  <conditionalFormatting sqref="I13">
    <cfRule type="cellIs" dxfId="3042" priority="78" operator="equal">
      <formula>"GREEN"</formula>
    </cfRule>
  </conditionalFormatting>
  <conditionalFormatting sqref="I14">
    <cfRule type="cellIs" dxfId="3041" priority="79" operator="equal">
      <formula>"AMBER"</formula>
    </cfRule>
  </conditionalFormatting>
  <conditionalFormatting sqref="I14">
    <cfRule type="cellIs" dxfId="3040" priority="80" operator="equal">
      <formula>"RED"</formula>
    </cfRule>
  </conditionalFormatting>
  <conditionalFormatting sqref="I14">
    <cfRule type="cellIs" dxfId="3039" priority="81" operator="equal">
      <formula>"GREEN"</formula>
    </cfRule>
  </conditionalFormatting>
  <conditionalFormatting sqref="J12">
    <cfRule type="cellIs" dxfId="3038" priority="82" operator="equal">
      <formula>"AMBER"</formula>
    </cfRule>
  </conditionalFormatting>
  <conditionalFormatting sqref="J12">
    <cfRule type="cellIs" dxfId="3037" priority="83" operator="equal">
      <formula>"RED"</formula>
    </cfRule>
  </conditionalFormatting>
  <conditionalFormatting sqref="J12">
    <cfRule type="cellIs" dxfId="3036" priority="84" operator="equal">
      <formula>"GREEN"</formula>
    </cfRule>
  </conditionalFormatting>
  <conditionalFormatting sqref="J13">
    <cfRule type="cellIs" dxfId="3035" priority="85" operator="equal">
      <formula>"AMBER"</formula>
    </cfRule>
  </conditionalFormatting>
  <conditionalFormatting sqref="J13">
    <cfRule type="cellIs" dxfId="3034" priority="86" operator="equal">
      <formula>"RED"</formula>
    </cfRule>
  </conditionalFormatting>
  <conditionalFormatting sqref="J13">
    <cfRule type="cellIs" dxfId="3033" priority="87" operator="equal">
      <formula>"GREEN"</formula>
    </cfRule>
  </conditionalFormatting>
  <conditionalFormatting sqref="J14">
    <cfRule type="cellIs" dxfId="3032" priority="88" operator="equal">
      <formula>"AMBER"</formula>
    </cfRule>
  </conditionalFormatting>
  <conditionalFormatting sqref="J14">
    <cfRule type="cellIs" dxfId="3031" priority="89" operator="equal">
      <formula>"RED"</formula>
    </cfRule>
  </conditionalFormatting>
  <conditionalFormatting sqref="J14">
    <cfRule type="cellIs" dxfId="3030" priority="90" operator="equal">
      <formula>"GREEN"</formula>
    </cfRule>
  </conditionalFormatting>
  <conditionalFormatting sqref="C10">
    <cfRule type="cellIs" dxfId="3029" priority="91" operator="equal">
      <formula>"AMBER"</formula>
    </cfRule>
  </conditionalFormatting>
  <conditionalFormatting sqref="C10">
    <cfRule type="cellIs" dxfId="3028" priority="92" operator="equal">
      <formula>"RED"</formula>
    </cfRule>
  </conditionalFormatting>
  <conditionalFormatting sqref="C10">
    <cfRule type="cellIs" dxfId="3027" priority="93" operator="equal">
      <formula>"GREEN"</formula>
    </cfRule>
  </conditionalFormatting>
  <conditionalFormatting sqref="C11">
    <cfRule type="cellIs" dxfId="3026" priority="94" operator="equal">
      <formula>"AMBER"</formula>
    </cfRule>
  </conditionalFormatting>
  <conditionalFormatting sqref="C11">
    <cfRule type="cellIs" dxfId="3025" priority="95" operator="equal">
      <formula>"RED"</formula>
    </cfRule>
  </conditionalFormatting>
  <conditionalFormatting sqref="C11">
    <cfRule type="cellIs" dxfId="3024" priority="96" operator="equal">
      <formula>"GREEN"</formula>
    </cfRule>
  </conditionalFormatting>
  <conditionalFormatting sqref="D10">
    <cfRule type="cellIs" dxfId="3023" priority="97" operator="equal">
      <formula>"AMBER"</formula>
    </cfRule>
  </conditionalFormatting>
  <conditionalFormatting sqref="D10">
    <cfRule type="cellIs" dxfId="3022" priority="98" operator="equal">
      <formula>"RED"</formula>
    </cfRule>
  </conditionalFormatting>
  <conditionalFormatting sqref="D10">
    <cfRule type="cellIs" dxfId="3021" priority="99" operator="equal">
      <formula>"GREEN"</formula>
    </cfRule>
  </conditionalFormatting>
  <conditionalFormatting sqref="D11">
    <cfRule type="cellIs" dxfId="3020" priority="100" operator="equal">
      <formula>"AMBER"</formula>
    </cfRule>
  </conditionalFormatting>
  <conditionalFormatting sqref="D11">
    <cfRule type="cellIs" dxfId="3019" priority="101" operator="equal">
      <formula>"RED"</formula>
    </cfRule>
  </conditionalFormatting>
  <conditionalFormatting sqref="D11">
    <cfRule type="cellIs" dxfId="3018" priority="102" operator="equal">
      <formula>"GREEN"</formula>
    </cfRule>
  </conditionalFormatting>
  <conditionalFormatting sqref="E10">
    <cfRule type="cellIs" dxfId="3017" priority="103" operator="equal">
      <formula>"AMBER"</formula>
    </cfRule>
  </conditionalFormatting>
  <conditionalFormatting sqref="E10">
    <cfRule type="cellIs" dxfId="3016" priority="104" operator="equal">
      <formula>"RED"</formula>
    </cfRule>
  </conditionalFormatting>
  <conditionalFormatting sqref="E10">
    <cfRule type="cellIs" dxfId="3015" priority="105" operator="equal">
      <formula>"GREEN"</formula>
    </cfRule>
  </conditionalFormatting>
  <conditionalFormatting sqref="E11">
    <cfRule type="cellIs" dxfId="3014" priority="106" operator="equal">
      <formula>"AMBER"</formula>
    </cfRule>
  </conditionalFormatting>
  <conditionalFormatting sqref="E11">
    <cfRule type="cellIs" dxfId="3013" priority="107" operator="equal">
      <formula>"RED"</formula>
    </cfRule>
  </conditionalFormatting>
  <conditionalFormatting sqref="E11">
    <cfRule type="cellIs" dxfId="3012" priority="108" operator="equal">
      <formula>"GREEN"</formula>
    </cfRule>
  </conditionalFormatting>
  <conditionalFormatting sqref="F10">
    <cfRule type="cellIs" dxfId="3011" priority="109" operator="equal">
      <formula>"AMBER"</formula>
    </cfRule>
  </conditionalFormatting>
  <conditionalFormatting sqref="F10">
    <cfRule type="cellIs" dxfId="3010" priority="110" operator="equal">
      <formula>"RED"</formula>
    </cfRule>
  </conditionalFormatting>
  <conditionalFormatting sqref="F10">
    <cfRule type="cellIs" dxfId="3009" priority="111" operator="equal">
      <formula>"GREEN"</formula>
    </cfRule>
  </conditionalFormatting>
  <conditionalFormatting sqref="F11">
    <cfRule type="cellIs" dxfId="3008" priority="112" operator="equal">
      <formula>"AMBER"</formula>
    </cfRule>
  </conditionalFormatting>
  <conditionalFormatting sqref="F11">
    <cfRule type="cellIs" dxfId="3007" priority="113" operator="equal">
      <formula>"RED"</formula>
    </cfRule>
  </conditionalFormatting>
  <conditionalFormatting sqref="F11">
    <cfRule type="cellIs" dxfId="3006" priority="114" operator="equal">
      <formula>"GREEN"</formula>
    </cfRule>
  </conditionalFormatting>
  <conditionalFormatting sqref="G10">
    <cfRule type="cellIs" dxfId="3005" priority="115" operator="equal">
      <formula>"AMBER"</formula>
    </cfRule>
  </conditionalFormatting>
  <conditionalFormatting sqref="G10">
    <cfRule type="cellIs" dxfId="3004" priority="116" operator="equal">
      <formula>"RED"</formula>
    </cfRule>
  </conditionalFormatting>
  <conditionalFormatting sqref="G10">
    <cfRule type="cellIs" dxfId="3003" priority="117" operator="equal">
      <formula>"GREEN"</formula>
    </cfRule>
  </conditionalFormatting>
  <conditionalFormatting sqref="G11">
    <cfRule type="cellIs" dxfId="3002" priority="118" operator="equal">
      <formula>"AMBER"</formula>
    </cfRule>
  </conditionalFormatting>
  <conditionalFormatting sqref="G11">
    <cfRule type="cellIs" dxfId="3001" priority="119" operator="equal">
      <formula>"RED"</formula>
    </cfRule>
  </conditionalFormatting>
  <conditionalFormatting sqref="G11">
    <cfRule type="cellIs" dxfId="3000" priority="120" operator="equal">
      <formula>"GREEN"</formula>
    </cfRule>
  </conditionalFormatting>
  <conditionalFormatting sqref="H10">
    <cfRule type="cellIs" dxfId="2999" priority="121" operator="equal">
      <formula>"AMBER"</formula>
    </cfRule>
  </conditionalFormatting>
  <conditionalFormatting sqref="H10">
    <cfRule type="cellIs" dxfId="2998" priority="122" operator="equal">
      <formula>"RED"</formula>
    </cfRule>
  </conditionalFormatting>
  <conditionalFormatting sqref="H10">
    <cfRule type="cellIs" dxfId="2997" priority="123" operator="equal">
      <formula>"GREEN"</formula>
    </cfRule>
  </conditionalFormatting>
  <conditionalFormatting sqref="H11">
    <cfRule type="cellIs" dxfId="2996" priority="124" operator="equal">
      <formula>"AMBER"</formula>
    </cfRule>
  </conditionalFormatting>
  <conditionalFormatting sqref="H11">
    <cfRule type="cellIs" dxfId="2995" priority="125" operator="equal">
      <formula>"RED"</formula>
    </cfRule>
  </conditionalFormatting>
  <conditionalFormatting sqref="H11">
    <cfRule type="cellIs" dxfId="2994" priority="126" operator="equal">
      <formula>"GREEN"</formula>
    </cfRule>
  </conditionalFormatting>
  <conditionalFormatting sqref="I10">
    <cfRule type="cellIs" dxfId="2993" priority="127" operator="equal">
      <formula>"AMBER"</formula>
    </cfRule>
  </conditionalFormatting>
  <conditionalFormatting sqref="I10">
    <cfRule type="cellIs" dxfId="2992" priority="128" operator="equal">
      <formula>"RED"</formula>
    </cfRule>
  </conditionalFormatting>
  <conditionalFormatting sqref="I10">
    <cfRule type="cellIs" dxfId="2991" priority="129" operator="equal">
      <formula>"GREEN"</formula>
    </cfRule>
  </conditionalFormatting>
  <conditionalFormatting sqref="I11">
    <cfRule type="cellIs" dxfId="2990" priority="130" operator="equal">
      <formula>"AMBER"</formula>
    </cfRule>
  </conditionalFormatting>
  <conditionalFormatting sqref="I11">
    <cfRule type="cellIs" dxfId="2989" priority="131" operator="equal">
      <formula>"RED"</formula>
    </cfRule>
  </conditionalFormatting>
  <conditionalFormatting sqref="I11">
    <cfRule type="cellIs" dxfId="2988" priority="132" operator="equal">
      <formula>"GREEN"</formula>
    </cfRule>
  </conditionalFormatting>
  <conditionalFormatting sqref="J10">
    <cfRule type="cellIs" dxfId="2987" priority="133" operator="equal">
      <formula>"AMBER"</formula>
    </cfRule>
  </conditionalFormatting>
  <conditionalFormatting sqref="J10">
    <cfRule type="cellIs" dxfId="2986" priority="134" operator="equal">
      <formula>"RED"</formula>
    </cfRule>
  </conditionalFormatting>
  <conditionalFormatting sqref="J10">
    <cfRule type="cellIs" dxfId="2985" priority="135" operator="equal">
      <formula>"GREEN"</formula>
    </cfRule>
  </conditionalFormatting>
  <conditionalFormatting sqref="J11">
    <cfRule type="cellIs" dxfId="2984" priority="136" operator="equal">
      <formula>"AMBER"</formula>
    </cfRule>
  </conditionalFormatting>
  <conditionalFormatting sqref="J11">
    <cfRule type="cellIs" dxfId="2983" priority="137" operator="equal">
      <formula>"RED"</formula>
    </cfRule>
  </conditionalFormatting>
  <conditionalFormatting sqref="J11">
    <cfRule type="cellIs" dxfId="2982" priority="138" operator="equal">
      <formula>"GREEN"</formula>
    </cfRule>
  </conditionalFormatting>
  <conditionalFormatting sqref="B10">
    <cfRule type="cellIs" dxfId="2981" priority="139" operator="equal">
      <formula>"AMBER"</formula>
    </cfRule>
  </conditionalFormatting>
  <conditionalFormatting sqref="B10">
    <cfRule type="cellIs" dxfId="2980" priority="140" operator="equal">
      <formula>"RED"</formula>
    </cfRule>
  </conditionalFormatting>
  <conditionalFormatting sqref="B10">
    <cfRule type="cellIs" dxfId="2979" priority="141" operator="equal">
      <formula>"GREEN"</formula>
    </cfRule>
  </conditionalFormatting>
  <conditionalFormatting sqref="B11">
    <cfRule type="cellIs" dxfId="2978" priority="142" operator="equal">
      <formula>"AMBER"</formula>
    </cfRule>
  </conditionalFormatting>
  <conditionalFormatting sqref="B11">
    <cfRule type="cellIs" dxfId="2977" priority="143" operator="equal">
      <formula>"RED"</formula>
    </cfRule>
  </conditionalFormatting>
  <conditionalFormatting sqref="B11">
    <cfRule type="cellIs" dxfId="2976" priority="144"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workbookViewId="0">
      <selection activeCell="B11" sqref="B11"/>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RED</v>
      </c>
      <c r="D1" s="5"/>
      <c r="E1" s="5"/>
      <c r="F1" s="5"/>
      <c r="G1" s="5"/>
      <c r="I1" s="5"/>
      <c r="K1" s="5"/>
    </row>
    <row r="2" spans="1:18" s="4" customFormat="1">
      <c r="A2" s="61" t="s">
        <v>1</v>
      </c>
      <c r="B2" s="39" t="str">
        <f>MILESTONELIGHT</f>
        <v>AMBER</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GREEN</v>
      </c>
      <c r="D8" s="5"/>
      <c r="E8" s="5"/>
      <c r="F8" s="5"/>
      <c r="G8" s="5"/>
      <c r="H8" s="16"/>
      <c r="I8" s="16"/>
      <c r="K8" s="5"/>
    </row>
    <row r="9" spans="1:18" s="4" customFormat="1" ht="15" customHeight="1">
      <c r="A9" s="61" t="s">
        <v>8</v>
      </c>
      <c r="B9" s="41" t="str">
        <f>FINANCELIGHT</f>
        <v>RED</v>
      </c>
      <c r="D9" s="5"/>
      <c r="E9" s="5"/>
      <c r="F9" s="5"/>
      <c r="G9" s="5"/>
      <c r="H9" s="16"/>
      <c r="I9" s="16"/>
      <c r="K9" s="5"/>
    </row>
    <row r="10" spans="1:18" s="5" customFormat="1">
      <c r="A10" s="61"/>
      <c r="B10" s="132"/>
      <c r="R10" s="10"/>
    </row>
    <row r="11" spans="1:18" s="5" customFormat="1" ht="25.5" customHeight="1">
      <c r="A11" s="21" t="s">
        <v>52</v>
      </c>
      <c r="B11" s="130" t="str">
        <f>ProjNo</f>
        <v>RT029</v>
      </c>
      <c r="C11" s="131" t="str">
        <f>ProjName</f>
        <v>Cloud Based Bioinformatics Tools</v>
      </c>
      <c r="D11" s="126"/>
      <c r="E11" s="126"/>
      <c r="F11" s="126"/>
      <c r="G11" s="126"/>
      <c r="R11" s="10"/>
    </row>
    <row r="12" spans="1:18" s="5" customFormat="1" ht="17.25" customHeight="1">
      <c r="A12" s="61"/>
      <c r="B12" s="128" t="s">
        <v>47</v>
      </c>
      <c r="C12" s="133" t="str">
        <f>ReportFrom</f>
        <v>28-Jul-12</v>
      </c>
      <c r="D12" s="133"/>
      <c r="E12" s="133"/>
      <c r="F12" s="133"/>
      <c r="G12" s="133"/>
      <c r="H12" s="125"/>
      <c r="I12" s="125"/>
      <c r="R12" s="10"/>
    </row>
    <row r="13" spans="1:18" s="5" customFormat="1" ht="17.25" customHeight="1">
      <c r="A13" s="61"/>
      <c r="B13" s="129" t="s">
        <v>48</v>
      </c>
      <c r="C13" s="134" t="str">
        <f>LastDateReport</f>
        <v>31-Aug-12</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5" customHeight="1">
      <c r="B15" s="12" t="s">
        <v>185</v>
      </c>
      <c r="C15" s="12"/>
      <c r="D15" s="12"/>
      <c r="E15" s="12"/>
      <c r="F15" s="12"/>
      <c r="G15" s="12"/>
      <c r="H15" s="30"/>
      <c r="I15" s="30"/>
    </row>
    <row r="16" spans="1:18" ht="17.25" customHeight="1">
      <c r="B16" s="370" t="s">
        <v>186</v>
      </c>
      <c r="C16" s="370"/>
      <c r="D16" s="370"/>
      <c r="E16" s="370"/>
      <c r="F16" s="370"/>
      <c r="G16" s="370"/>
      <c r="H16" s="370"/>
      <c r="I16" s="124"/>
    </row>
    <row r="17" spans="2:18" s="4" customFormat="1" ht="15.75" customHeight="1">
      <c r="B17" s="137"/>
      <c r="C17" s="137"/>
      <c r="D17" s="137"/>
      <c r="E17" s="137"/>
      <c r="F17" s="137"/>
      <c r="G17" s="137"/>
      <c r="H17" s="138"/>
      <c r="I17" s="138"/>
      <c r="K17" s="5"/>
    </row>
    <row r="18" spans="2:18" s="5" customFormat="1" ht="33.950000000000003" customHeight="1">
      <c r="B18" s="137"/>
      <c r="C18" s="137"/>
      <c r="D18" s="137"/>
      <c r="E18" s="137"/>
      <c r="F18" s="137"/>
      <c r="G18" s="372" t="s">
        <v>187</v>
      </c>
      <c r="H18" s="373"/>
      <c r="I18" s="372" t="s">
        <v>188</v>
      </c>
      <c r="J18" s="373"/>
      <c r="K18" s="372" t="s">
        <v>189</v>
      </c>
      <c r="L18" s="373"/>
      <c r="M18" s="372" t="s">
        <v>190</v>
      </c>
      <c r="N18" s="373"/>
      <c r="O18" s="372" t="s">
        <v>191</v>
      </c>
      <c r="P18" s="373"/>
      <c r="Q18" s="372" t="s">
        <v>192</v>
      </c>
      <c r="R18" s="373"/>
    </row>
    <row r="19" spans="2:18" ht="51.75" customHeight="1">
      <c r="B19" s="139" t="s">
        <v>193</v>
      </c>
      <c r="C19" s="140" t="s">
        <v>194</v>
      </c>
      <c r="D19" s="140" t="s">
        <v>195</v>
      </c>
      <c r="E19" s="142" t="s">
        <v>196</v>
      </c>
      <c r="F19" s="217" t="s">
        <v>197</v>
      </c>
      <c r="G19" s="216" t="s">
        <v>198</v>
      </c>
      <c r="H19" s="144" t="s">
        <v>199</v>
      </c>
      <c r="I19" s="143" t="s">
        <v>198</v>
      </c>
      <c r="J19" s="144" t="s">
        <v>199</v>
      </c>
      <c r="K19" s="143" t="s">
        <v>198</v>
      </c>
      <c r="L19" s="144" t="s">
        <v>199</v>
      </c>
      <c r="M19" s="143" t="s">
        <v>198</v>
      </c>
      <c r="N19" s="144" t="s">
        <v>199</v>
      </c>
      <c r="O19" s="143" t="s">
        <v>198</v>
      </c>
      <c r="P19" s="144" t="s">
        <v>199</v>
      </c>
      <c r="Q19" s="143" t="s">
        <v>198</v>
      </c>
      <c r="R19" s="144" t="s">
        <v>199</v>
      </c>
    </row>
    <row r="20" spans="2:18" s="4" customFormat="1" ht="27.95" customHeight="1">
      <c r="B20" s="284">
        <v>1</v>
      </c>
      <c r="C20" s="284" t="s">
        <v>70</v>
      </c>
      <c r="D20" s="285">
        <v>41044</v>
      </c>
      <c r="E20" s="286">
        <v>41044</v>
      </c>
      <c r="F20" s="287" t="s">
        <v>200</v>
      </c>
      <c r="G20" s="288">
        <v>5</v>
      </c>
      <c r="H20" s="146"/>
      <c r="I20" s="145" t="s">
        <v>201</v>
      </c>
      <c r="J20" s="147"/>
      <c r="K20" s="145"/>
      <c r="L20" s="147"/>
      <c r="M20" s="145"/>
      <c r="N20" s="146"/>
      <c r="O20" s="145">
        <v>1</v>
      </c>
      <c r="P20" s="147"/>
      <c r="Q20" s="145" t="s">
        <v>202</v>
      </c>
      <c r="R20" s="147"/>
    </row>
    <row r="21" spans="2:18" ht="27.95" customHeight="1">
      <c r="B21" s="284">
        <v>2</v>
      </c>
      <c r="C21" s="289" t="s">
        <v>76</v>
      </c>
      <c r="D21" s="285">
        <v>41075</v>
      </c>
      <c r="E21" s="286">
        <v>41136</v>
      </c>
      <c r="F21" s="287" t="s">
        <v>203</v>
      </c>
      <c r="G21" s="288"/>
      <c r="H21" s="146"/>
      <c r="I21" s="145"/>
      <c r="J21" s="147"/>
      <c r="K21" s="145"/>
      <c r="L21" s="147"/>
      <c r="M21" s="145"/>
      <c r="N21" s="146"/>
      <c r="O21" s="145"/>
      <c r="P21" s="147"/>
      <c r="Q21" s="145"/>
      <c r="R21" s="147"/>
    </row>
    <row r="22" spans="2:18" ht="27.95" customHeight="1">
      <c r="B22" s="284">
        <v>3</v>
      </c>
      <c r="C22" s="284" t="s">
        <v>83</v>
      </c>
      <c r="D22" s="285">
        <v>41136</v>
      </c>
      <c r="E22" s="286">
        <v>41167</v>
      </c>
      <c r="F22" s="287" t="s">
        <v>204</v>
      </c>
      <c r="G22" s="288"/>
      <c r="H22" s="148"/>
      <c r="I22" s="145"/>
      <c r="J22" s="147"/>
      <c r="K22" s="145"/>
      <c r="L22" s="147"/>
      <c r="M22" s="145"/>
      <c r="N22" s="148"/>
      <c r="O22" s="145"/>
      <c r="P22" s="147"/>
      <c r="Q22" s="145"/>
      <c r="R22" s="147"/>
    </row>
    <row r="23" spans="2:18" ht="27.95" customHeight="1">
      <c r="B23" s="284">
        <v>4</v>
      </c>
      <c r="C23" s="284" t="s">
        <v>85</v>
      </c>
      <c r="D23" s="285">
        <v>41136</v>
      </c>
      <c r="E23" s="286">
        <v>41167</v>
      </c>
      <c r="F23" s="287" t="s">
        <v>205</v>
      </c>
      <c r="G23" s="288"/>
      <c r="H23" s="147"/>
      <c r="I23" s="145"/>
      <c r="J23" s="147"/>
      <c r="K23" s="145"/>
      <c r="L23" s="147"/>
      <c r="M23" s="145"/>
      <c r="N23" s="147"/>
      <c r="O23" s="145"/>
      <c r="P23" s="147"/>
      <c r="Q23" s="145"/>
      <c r="R23" s="147"/>
    </row>
    <row r="24" spans="2:18" ht="27.95" customHeight="1">
      <c r="B24" s="284">
        <v>5</v>
      </c>
      <c r="C24" s="284" t="s">
        <v>90</v>
      </c>
      <c r="D24" s="285">
        <v>41182</v>
      </c>
      <c r="E24" s="286">
        <v>41212</v>
      </c>
      <c r="F24" s="287" t="s">
        <v>206</v>
      </c>
      <c r="G24" s="288"/>
      <c r="H24" s="147"/>
      <c r="I24" s="145"/>
      <c r="J24" s="147"/>
      <c r="K24" s="145"/>
      <c r="L24" s="147"/>
      <c r="M24" s="145"/>
      <c r="N24" s="147"/>
      <c r="O24" s="145"/>
      <c r="P24" s="147"/>
      <c r="Q24" s="145"/>
      <c r="R24" s="147"/>
    </row>
    <row r="25" spans="2:18" ht="27.95" customHeight="1">
      <c r="B25" s="284">
        <v>6</v>
      </c>
      <c r="C25" s="284" t="s">
        <v>93</v>
      </c>
      <c r="D25" s="285">
        <v>41197</v>
      </c>
      <c r="E25" s="286">
        <v>41228</v>
      </c>
      <c r="F25" s="287" t="s">
        <v>207</v>
      </c>
      <c r="G25" s="288"/>
      <c r="H25" s="147"/>
      <c r="I25" s="145"/>
      <c r="J25" s="147"/>
      <c r="K25" s="145"/>
      <c r="L25" s="147"/>
      <c r="M25" s="145"/>
      <c r="N25" s="147"/>
      <c r="O25" s="145"/>
      <c r="P25" s="147"/>
      <c r="Q25" s="145"/>
      <c r="R25" s="147"/>
    </row>
    <row r="26" spans="2:18" ht="27.95" customHeight="1">
      <c r="B26" s="284">
        <v>7</v>
      </c>
      <c r="C26" s="284" t="s">
        <v>97</v>
      </c>
      <c r="D26" s="285">
        <v>41258</v>
      </c>
      <c r="E26" s="286">
        <v>41304</v>
      </c>
      <c r="F26" s="287" t="s">
        <v>208</v>
      </c>
      <c r="G26" s="288"/>
      <c r="H26" s="147"/>
      <c r="I26" s="145"/>
      <c r="J26" s="147"/>
      <c r="K26" s="145"/>
      <c r="L26" s="147"/>
      <c r="M26" s="145"/>
      <c r="N26" s="147"/>
      <c r="O26" s="145"/>
      <c r="P26" s="147"/>
      <c r="Q26" s="145"/>
      <c r="R26" s="147"/>
    </row>
    <row r="27" spans="2:18" ht="27.95" customHeight="1">
      <c r="B27" s="284">
        <v>8</v>
      </c>
      <c r="C27" s="284" t="s">
        <v>99</v>
      </c>
      <c r="D27" s="285">
        <v>41258</v>
      </c>
      <c r="E27" s="286">
        <v>41304</v>
      </c>
      <c r="F27" s="287" t="s">
        <v>209</v>
      </c>
      <c r="G27" s="288"/>
      <c r="H27" s="147"/>
      <c r="I27" s="145"/>
      <c r="J27" s="147"/>
      <c r="K27" s="145"/>
      <c r="L27" s="147"/>
      <c r="M27" s="145"/>
      <c r="N27" s="147"/>
      <c r="O27" s="145"/>
      <c r="P27" s="147"/>
      <c r="Q27" s="145"/>
      <c r="R27" s="147"/>
    </row>
    <row r="28" spans="2:18" ht="27.95" customHeight="1">
      <c r="B28" s="284">
        <v>9</v>
      </c>
      <c r="C28" s="284" t="s">
        <v>101</v>
      </c>
      <c r="D28" s="285">
        <v>41333</v>
      </c>
      <c r="E28" s="286">
        <v>41363</v>
      </c>
      <c r="F28" s="287" t="s">
        <v>210</v>
      </c>
      <c r="G28" s="288"/>
      <c r="H28" s="147"/>
      <c r="I28" s="145"/>
      <c r="J28" s="147"/>
      <c r="K28" s="145"/>
      <c r="L28" s="147"/>
      <c r="M28" s="145"/>
      <c r="N28" s="147"/>
      <c r="O28" s="145"/>
      <c r="P28" s="147"/>
      <c r="Q28" s="145"/>
      <c r="R28" s="147"/>
    </row>
    <row r="29" spans="2:18" ht="27.95" customHeight="1">
      <c r="B29" s="284"/>
      <c r="C29" s="284"/>
      <c r="D29" s="285"/>
      <c r="E29" s="286"/>
      <c r="F29" s="287"/>
      <c r="G29" s="288"/>
      <c r="H29" s="147"/>
      <c r="I29" s="145"/>
      <c r="J29" s="147"/>
      <c r="K29" s="145"/>
      <c r="L29" s="147"/>
      <c r="M29" s="145"/>
      <c r="N29" s="147"/>
      <c r="O29" s="145"/>
      <c r="P29" s="147"/>
      <c r="Q29" s="145"/>
      <c r="R29" s="147"/>
    </row>
    <row r="30" spans="2:18" ht="27.95" customHeight="1">
      <c r="B30" s="284"/>
      <c r="C30" s="284"/>
      <c r="D30" s="285"/>
      <c r="E30" s="286"/>
      <c r="F30" s="287"/>
      <c r="G30" s="288"/>
      <c r="H30" s="147"/>
      <c r="I30" s="145"/>
      <c r="J30" s="147"/>
      <c r="K30" s="145"/>
      <c r="L30" s="147"/>
      <c r="M30" s="145"/>
      <c r="N30" s="147"/>
      <c r="O30" s="145"/>
      <c r="P30" s="147"/>
      <c r="Q30" s="145"/>
      <c r="R30" s="147"/>
    </row>
    <row r="31" spans="2:18" ht="27.95" customHeight="1">
      <c r="B31" s="284"/>
      <c r="C31" s="284"/>
      <c r="D31" s="285"/>
      <c r="E31" s="286"/>
      <c r="F31" s="287"/>
      <c r="G31" s="288"/>
      <c r="H31" s="147"/>
      <c r="I31" s="145"/>
      <c r="J31" s="147"/>
      <c r="K31" s="145"/>
      <c r="L31" s="147"/>
      <c r="M31" s="145"/>
      <c r="N31" s="147"/>
      <c r="O31" s="145"/>
      <c r="P31" s="147"/>
      <c r="Q31" s="145"/>
      <c r="R31" s="147"/>
    </row>
    <row r="32" spans="2:18" ht="27.95" customHeight="1">
      <c r="B32" s="284"/>
      <c r="C32" s="284"/>
      <c r="D32" s="285"/>
      <c r="E32" s="286"/>
      <c r="F32" s="287"/>
      <c r="G32" s="288"/>
      <c r="H32" s="147"/>
      <c r="I32" s="145"/>
      <c r="J32" s="147"/>
      <c r="K32" s="145"/>
      <c r="L32" s="147"/>
      <c r="M32" s="145"/>
      <c r="N32" s="147"/>
      <c r="O32" s="145"/>
      <c r="P32" s="147"/>
      <c r="Q32" s="145"/>
      <c r="R32" s="147"/>
    </row>
    <row r="33" spans="2:18" ht="27.95" customHeight="1">
      <c r="B33" s="284"/>
      <c r="C33" s="284"/>
      <c r="D33" s="285"/>
      <c r="E33" s="286"/>
      <c r="F33" s="287"/>
      <c r="G33" s="290"/>
      <c r="H33" s="150"/>
      <c r="I33" s="149"/>
      <c r="J33" s="150"/>
      <c r="K33" s="149"/>
      <c r="L33" s="150"/>
      <c r="M33" s="149"/>
      <c r="N33" s="150"/>
      <c r="O33" s="149"/>
      <c r="P33" s="150"/>
      <c r="Q33" s="149"/>
      <c r="R33" s="150"/>
    </row>
    <row r="34" spans="2:18" ht="13.5" customHeight="1"/>
    <row r="35" spans="2:18" ht="45.95" customHeight="1">
      <c r="C35" s="158" t="s">
        <v>211</v>
      </c>
      <c r="D35" s="159"/>
    </row>
    <row r="36" spans="2:18">
      <c r="B36" s="17"/>
    </row>
    <row r="37" spans="2:18">
      <c r="B37" s="18" t="s">
        <v>212</v>
      </c>
    </row>
    <row r="38" spans="2:18" ht="14.1" customHeight="1">
      <c r="B38" s="368" t="s">
        <v>32</v>
      </c>
      <c r="C38" s="368"/>
      <c r="D38" s="368"/>
      <c r="E38" s="368"/>
    </row>
    <row r="39" spans="2:18">
      <c r="B39" s="17"/>
    </row>
    <row r="40" spans="2:18">
      <c r="B40" s="17"/>
      <c r="C40" s="5" t="s">
        <v>213</v>
      </c>
    </row>
    <row r="41" spans="2:18">
      <c r="C41" s="5" t="s">
        <v>214</v>
      </c>
    </row>
    <row r="42" spans="2:18">
      <c r="C42" s="5" t="s">
        <v>215</v>
      </c>
    </row>
    <row r="43" spans="2:18">
      <c r="C43" s="5" t="s">
        <v>216</v>
      </c>
    </row>
    <row r="44" spans="2:18">
      <c r="C44" s="5" t="s">
        <v>217</v>
      </c>
      <c r="O44" s="4"/>
      <c r="P44" s="5"/>
      <c r="Q44" s="4"/>
      <c r="R44" s="4"/>
    </row>
    <row r="45" spans="2:18" ht="13.5" customHeight="1">
      <c r="C45" s="5" t="s">
        <v>218</v>
      </c>
      <c r="P45" s="5"/>
    </row>
    <row r="46" spans="2:18" ht="13.5" customHeight="1">
      <c r="Q46" s="32" t="str">
        <f>IF(P46&gt;0,"DATA ENTERED","")</f>
        <v/>
      </c>
    </row>
    <row r="50" spans="18:18">
      <c r="R50" s="66"/>
    </row>
  </sheetData>
  <sheetProtection sheet="1" formatColumns="0" selectLockedCells="1"/>
  <mergeCells count="8">
    <mergeCell ref="B38:E38"/>
    <mergeCell ref="O18:P18"/>
    <mergeCell ref="Q18:R18"/>
    <mergeCell ref="B16:H16"/>
    <mergeCell ref="G18:H18"/>
    <mergeCell ref="I18:J18"/>
    <mergeCell ref="K18:L18"/>
    <mergeCell ref="M18:N18"/>
  </mergeCells>
  <conditionalFormatting sqref="B1">
    <cfRule type="cellIs" dxfId="2975" priority="1" operator="equal">
      <formula>"AMBER"</formula>
    </cfRule>
  </conditionalFormatting>
  <conditionalFormatting sqref="B1">
    <cfRule type="cellIs" dxfId="2974" priority="2" operator="equal">
      <formula>"RED"</formula>
    </cfRule>
  </conditionalFormatting>
  <conditionalFormatting sqref="B1">
    <cfRule type="cellIs" dxfId="2973" priority="3" operator="equal">
      <formula>"GREEN"</formula>
    </cfRule>
  </conditionalFormatting>
  <conditionalFormatting sqref="B2">
    <cfRule type="cellIs" dxfId="2972" priority="4" operator="equal">
      <formula>"AMBER"</formula>
    </cfRule>
  </conditionalFormatting>
  <conditionalFormatting sqref="B2">
    <cfRule type="cellIs" dxfId="2971" priority="5" operator="equal">
      <formula>"RED"</formula>
    </cfRule>
  </conditionalFormatting>
  <conditionalFormatting sqref="B2">
    <cfRule type="cellIs" dxfId="2970" priority="6" operator="equal">
      <formula>"GREEN"</formula>
    </cfRule>
  </conditionalFormatting>
  <conditionalFormatting sqref="B3">
    <cfRule type="cellIs" dxfId="2969" priority="7" operator="equal">
      <formula>"AMBER"</formula>
    </cfRule>
  </conditionalFormatting>
  <conditionalFormatting sqref="B3">
    <cfRule type="cellIs" dxfId="2968" priority="8" operator="equal">
      <formula>"RED"</formula>
    </cfRule>
  </conditionalFormatting>
  <conditionalFormatting sqref="B3">
    <cfRule type="cellIs" dxfId="2967" priority="9" operator="equal">
      <formula>"GREEN"</formula>
    </cfRule>
  </conditionalFormatting>
  <conditionalFormatting sqref="B4">
    <cfRule type="cellIs" dxfId="2966" priority="10" operator="equal">
      <formula>"AMBER"</formula>
    </cfRule>
  </conditionalFormatting>
  <conditionalFormatting sqref="B4">
    <cfRule type="cellIs" dxfId="2965" priority="11" operator="equal">
      <formula>"RED"</formula>
    </cfRule>
  </conditionalFormatting>
  <conditionalFormatting sqref="B4">
    <cfRule type="cellIs" dxfId="2964" priority="12" operator="equal">
      <formula>"GREEN"</formula>
    </cfRule>
  </conditionalFormatting>
  <conditionalFormatting sqref="B5">
    <cfRule type="cellIs" dxfId="2963" priority="13" operator="equal">
      <formula>"AMBER"</formula>
    </cfRule>
  </conditionalFormatting>
  <conditionalFormatting sqref="B5">
    <cfRule type="cellIs" dxfId="2962" priority="14" operator="equal">
      <formula>"RED"</formula>
    </cfRule>
  </conditionalFormatting>
  <conditionalFormatting sqref="B5">
    <cfRule type="cellIs" dxfId="2961" priority="15" operator="equal">
      <formula>"GREEN"</formula>
    </cfRule>
  </conditionalFormatting>
  <conditionalFormatting sqref="B6">
    <cfRule type="cellIs" dxfId="2960" priority="16" operator="equal">
      <formula>"AMBER"</formula>
    </cfRule>
  </conditionalFormatting>
  <conditionalFormatting sqref="B6">
    <cfRule type="cellIs" dxfId="2959" priority="17" operator="equal">
      <formula>"RED"</formula>
    </cfRule>
  </conditionalFormatting>
  <conditionalFormatting sqref="B6">
    <cfRule type="cellIs" dxfId="2958" priority="18" operator="equal">
      <formula>"GREEN"</formula>
    </cfRule>
  </conditionalFormatting>
  <conditionalFormatting sqref="B7">
    <cfRule type="cellIs" dxfId="2957" priority="19" operator="equal">
      <formula>"AMBER"</formula>
    </cfRule>
  </conditionalFormatting>
  <conditionalFormatting sqref="B7">
    <cfRule type="cellIs" dxfId="2956" priority="20" operator="equal">
      <formula>"RED"</formula>
    </cfRule>
  </conditionalFormatting>
  <conditionalFormatting sqref="B7">
    <cfRule type="cellIs" dxfId="2955" priority="21" operator="equal">
      <formula>"GREEN"</formula>
    </cfRule>
  </conditionalFormatting>
  <conditionalFormatting sqref="B8">
    <cfRule type="cellIs" dxfId="2954" priority="22" operator="equal">
      <formula>"AMBER"</formula>
    </cfRule>
  </conditionalFormatting>
  <conditionalFormatting sqref="B8">
    <cfRule type="cellIs" dxfId="2953" priority="23" operator="equal">
      <formula>"RED"</formula>
    </cfRule>
  </conditionalFormatting>
  <conditionalFormatting sqref="B8">
    <cfRule type="cellIs" dxfId="2952" priority="24" operator="equal">
      <formula>"GREEN"</formula>
    </cfRule>
  </conditionalFormatting>
  <conditionalFormatting sqref="B9">
    <cfRule type="cellIs" dxfId="2951" priority="25" operator="equal">
      <formula>"AMBER"</formula>
    </cfRule>
  </conditionalFormatting>
  <conditionalFormatting sqref="B9">
    <cfRule type="cellIs" dxfId="2950" priority="26" operator="equal">
      <formula>"RED"</formula>
    </cfRule>
  </conditionalFormatting>
  <conditionalFormatting sqref="B9">
    <cfRule type="cellIs" dxfId="2949" priority="27" operator="equal">
      <formula>"GREEN"</formula>
    </cfRule>
  </conditionalFormatting>
  <conditionalFormatting sqref="H12">
    <cfRule type="cellIs" dxfId="2948" priority="28" operator="equal">
      <formula>"AMBER"</formula>
    </cfRule>
  </conditionalFormatting>
  <conditionalFormatting sqref="H12">
    <cfRule type="cellIs" dxfId="2947" priority="29" operator="equal">
      <formula>"RED"</formula>
    </cfRule>
  </conditionalFormatting>
  <conditionalFormatting sqref="H12">
    <cfRule type="cellIs" dxfId="2946" priority="30" operator="equal">
      <formula>"GREEN"</formula>
    </cfRule>
  </conditionalFormatting>
  <conditionalFormatting sqref="H13">
    <cfRule type="cellIs" dxfId="2945" priority="31" operator="equal">
      <formula>"AMBER"</formula>
    </cfRule>
  </conditionalFormatting>
  <conditionalFormatting sqref="H13">
    <cfRule type="cellIs" dxfId="2944" priority="32" operator="equal">
      <formula>"RED"</formula>
    </cfRule>
  </conditionalFormatting>
  <conditionalFormatting sqref="H13">
    <cfRule type="cellIs" dxfId="2943" priority="33" operator="equal">
      <formula>"GREEN"</formula>
    </cfRule>
  </conditionalFormatting>
  <conditionalFormatting sqref="H14">
    <cfRule type="cellIs" dxfId="2942" priority="34" operator="equal">
      <formula>"AMBER"</formula>
    </cfRule>
  </conditionalFormatting>
  <conditionalFormatting sqref="H14">
    <cfRule type="cellIs" dxfId="2941" priority="35" operator="equal">
      <formula>"RED"</formula>
    </cfRule>
  </conditionalFormatting>
  <conditionalFormatting sqref="H14">
    <cfRule type="cellIs" dxfId="2940" priority="36" operator="equal">
      <formula>"GREEN"</formula>
    </cfRule>
  </conditionalFormatting>
  <conditionalFormatting sqref="I12">
    <cfRule type="cellIs" dxfId="2939" priority="37" operator="equal">
      <formula>"AMBER"</formula>
    </cfRule>
  </conditionalFormatting>
  <conditionalFormatting sqref="I12">
    <cfRule type="cellIs" dxfId="2938" priority="38" operator="equal">
      <formula>"RED"</formula>
    </cfRule>
  </conditionalFormatting>
  <conditionalFormatting sqref="I12">
    <cfRule type="cellIs" dxfId="2937" priority="39" operator="equal">
      <formula>"GREEN"</formula>
    </cfRule>
  </conditionalFormatting>
  <conditionalFormatting sqref="I13">
    <cfRule type="cellIs" dxfId="2936" priority="40" operator="equal">
      <formula>"AMBER"</formula>
    </cfRule>
  </conditionalFormatting>
  <conditionalFormatting sqref="I13">
    <cfRule type="cellIs" dxfId="2935" priority="41" operator="equal">
      <formula>"RED"</formula>
    </cfRule>
  </conditionalFormatting>
  <conditionalFormatting sqref="I13">
    <cfRule type="cellIs" dxfId="2934" priority="42" operator="equal">
      <formula>"GREEN"</formula>
    </cfRule>
  </conditionalFormatting>
  <conditionalFormatting sqref="I14">
    <cfRule type="cellIs" dxfId="2933" priority="43" operator="equal">
      <formula>"AMBER"</formula>
    </cfRule>
  </conditionalFormatting>
  <conditionalFormatting sqref="I14">
    <cfRule type="cellIs" dxfId="2932" priority="44" operator="equal">
      <formula>"RED"</formula>
    </cfRule>
  </conditionalFormatting>
  <conditionalFormatting sqref="I14">
    <cfRule type="cellIs" dxfId="2931" priority="45" operator="equal">
      <formula>"GREEN"</formula>
    </cfRule>
  </conditionalFormatting>
  <conditionalFormatting sqref="J12">
    <cfRule type="cellIs" dxfId="2930" priority="46" operator="equal">
      <formula>"AMBER"</formula>
    </cfRule>
  </conditionalFormatting>
  <conditionalFormatting sqref="J12">
    <cfRule type="cellIs" dxfId="2929" priority="47" operator="equal">
      <formula>"RED"</formula>
    </cfRule>
  </conditionalFormatting>
  <conditionalFormatting sqref="J12">
    <cfRule type="cellIs" dxfId="2928" priority="48" operator="equal">
      <formula>"GREEN"</formula>
    </cfRule>
  </conditionalFormatting>
  <conditionalFormatting sqref="J13">
    <cfRule type="cellIs" dxfId="2927" priority="49" operator="equal">
      <formula>"AMBER"</formula>
    </cfRule>
  </conditionalFormatting>
  <conditionalFormatting sqref="J13">
    <cfRule type="cellIs" dxfId="2926" priority="50" operator="equal">
      <formula>"RED"</formula>
    </cfRule>
  </conditionalFormatting>
  <conditionalFormatting sqref="J13">
    <cfRule type="cellIs" dxfId="2925" priority="51" operator="equal">
      <formula>"GREEN"</formula>
    </cfRule>
  </conditionalFormatting>
  <conditionalFormatting sqref="J14">
    <cfRule type="cellIs" dxfId="2924" priority="52" operator="equal">
      <formula>"AMBER"</formula>
    </cfRule>
  </conditionalFormatting>
  <conditionalFormatting sqref="J14">
    <cfRule type="cellIs" dxfId="2923" priority="53" operator="equal">
      <formula>"RED"</formula>
    </cfRule>
  </conditionalFormatting>
  <conditionalFormatting sqref="J14">
    <cfRule type="cellIs" dxfId="2922" priority="54" operator="equal">
      <formula>"GREEN"</formula>
    </cfRule>
  </conditionalFormatting>
  <conditionalFormatting sqref="K12">
    <cfRule type="cellIs" dxfId="2921" priority="55" operator="equal">
      <formula>"AMBER"</formula>
    </cfRule>
  </conditionalFormatting>
  <conditionalFormatting sqref="K12">
    <cfRule type="cellIs" dxfId="2920" priority="56" operator="equal">
      <formula>"RED"</formula>
    </cfRule>
  </conditionalFormatting>
  <conditionalFormatting sqref="K12">
    <cfRule type="cellIs" dxfId="2919" priority="57" operator="equal">
      <formula>"GREEN"</formula>
    </cfRule>
  </conditionalFormatting>
  <conditionalFormatting sqref="K13">
    <cfRule type="cellIs" dxfId="2918" priority="58" operator="equal">
      <formula>"AMBER"</formula>
    </cfRule>
  </conditionalFormatting>
  <conditionalFormatting sqref="K13">
    <cfRule type="cellIs" dxfId="2917" priority="59" operator="equal">
      <formula>"RED"</formula>
    </cfRule>
  </conditionalFormatting>
  <conditionalFormatting sqref="K13">
    <cfRule type="cellIs" dxfId="2916" priority="60" operator="equal">
      <formula>"GREEN"</formula>
    </cfRule>
  </conditionalFormatting>
  <conditionalFormatting sqref="K14">
    <cfRule type="cellIs" dxfId="2915" priority="61" operator="equal">
      <formula>"AMBER"</formula>
    </cfRule>
  </conditionalFormatting>
  <conditionalFormatting sqref="K14">
    <cfRule type="cellIs" dxfId="2914" priority="62" operator="equal">
      <formula>"RED"</formula>
    </cfRule>
  </conditionalFormatting>
  <conditionalFormatting sqref="K14">
    <cfRule type="cellIs" dxfId="2913" priority="63" operator="equal">
      <formula>"GREEN"</formula>
    </cfRule>
  </conditionalFormatting>
  <conditionalFormatting sqref="L12">
    <cfRule type="cellIs" dxfId="2912" priority="64" operator="equal">
      <formula>"AMBER"</formula>
    </cfRule>
  </conditionalFormatting>
  <conditionalFormatting sqref="L12">
    <cfRule type="cellIs" dxfId="2911" priority="65" operator="equal">
      <formula>"RED"</formula>
    </cfRule>
  </conditionalFormatting>
  <conditionalFormatting sqref="L12">
    <cfRule type="cellIs" dxfId="2910" priority="66" operator="equal">
      <formula>"GREEN"</formula>
    </cfRule>
  </conditionalFormatting>
  <conditionalFormatting sqref="L13">
    <cfRule type="cellIs" dxfId="2909" priority="67" operator="equal">
      <formula>"AMBER"</formula>
    </cfRule>
  </conditionalFormatting>
  <conditionalFormatting sqref="L13">
    <cfRule type="cellIs" dxfId="2908" priority="68" operator="equal">
      <formula>"RED"</formula>
    </cfRule>
  </conditionalFormatting>
  <conditionalFormatting sqref="L13">
    <cfRule type="cellIs" dxfId="2907" priority="69" operator="equal">
      <formula>"GREEN"</formula>
    </cfRule>
  </conditionalFormatting>
  <conditionalFormatting sqref="L14">
    <cfRule type="cellIs" dxfId="2906" priority="70" operator="equal">
      <formula>"AMBER"</formula>
    </cfRule>
  </conditionalFormatting>
  <conditionalFormatting sqref="L14">
    <cfRule type="cellIs" dxfId="2905" priority="71" operator="equal">
      <formula>"RED"</formula>
    </cfRule>
  </conditionalFormatting>
  <conditionalFormatting sqref="L14">
    <cfRule type="cellIs" dxfId="2904" priority="72" operator="equal">
      <formula>"GREEN"</formula>
    </cfRule>
  </conditionalFormatting>
  <conditionalFormatting sqref="M12">
    <cfRule type="cellIs" dxfId="2903" priority="73" operator="equal">
      <formula>"AMBER"</formula>
    </cfRule>
  </conditionalFormatting>
  <conditionalFormatting sqref="M12">
    <cfRule type="cellIs" dxfId="2902" priority="74" operator="equal">
      <formula>"RED"</formula>
    </cfRule>
  </conditionalFormatting>
  <conditionalFormatting sqref="M12">
    <cfRule type="cellIs" dxfId="2901" priority="75" operator="equal">
      <formula>"GREEN"</formula>
    </cfRule>
  </conditionalFormatting>
  <conditionalFormatting sqref="M13">
    <cfRule type="cellIs" dxfId="2900" priority="76" operator="equal">
      <formula>"AMBER"</formula>
    </cfRule>
  </conditionalFormatting>
  <conditionalFormatting sqref="M13">
    <cfRule type="cellIs" dxfId="2899" priority="77" operator="equal">
      <formula>"RED"</formula>
    </cfRule>
  </conditionalFormatting>
  <conditionalFormatting sqref="M13">
    <cfRule type="cellIs" dxfId="2898" priority="78" operator="equal">
      <formula>"GREEN"</formula>
    </cfRule>
  </conditionalFormatting>
  <conditionalFormatting sqref="M14">
    <cfRule type="cellIs" dxfId="2897" priority="79" operator="equal">
      <formula>"AMBER"</formula>
    </cfRule>
  </conditionalFormatting>
  <conditionalFormatting sqref="M14">
    <cfRule type="cellIs" dxfId="2896" priority="80" operator="equal">
      <formula>"RED"</formula>
    </cfRule>
  </conditionalFormatting>
  <conditionalFormatting sqref="M14">
    <cfRule type="cellIs" dxfId="2895" priority="81" operator="equal">
      <formula>"GREEN"</formula>
    </cfRule>
  </conditionalFormatting>
  <conditionalFormatting sqref="C10">
    <cfRule type="cellIs" dxfId="2894" priority="82" operator="equal">
      <formula>"AMBER"</formula>
    </cfRule>
  </conditionalFormatting>
  <conditionalFormatting sqref="C10">
    <cfRule type="cellIs" dxfId="2893" priority="83" operator="equal">
      <formula>"RED"</formula>
    </cfRule>
  </conditionalFormatting>
  <conditionalFormatting sqref="C10">
    <cfRule type="cellIs" dxfId="2892" priority="84" operator="equal">
      <formula>"GREEN"</formula>
    </cfRule>
  </conditionalFormatting>
  <conditionalFormatting sqref="C11">
    <cfRule type="cellIs" dxfId="2891" priority="85" operator="equal">
      <formula>"AMBER"</formula>
    </cfRule>
  </conditionalFormatting>
  <conditionalFormatting sqref="C11">
    <cfRule type="cellIs" dxfId="2890" priority="86" operator="equal">
      <formula>"RED"</formula>
    </cfRule>
  </conditionalFormatting>
  <conditionalFormatting sqref="C11">
    <cfRule type="cellIs" dxfId="2889" priority="87" operator="equal">
      <formula>"GREEN"</formula>
    </cfRule>
  </conditionalFormatting>
  <conditionalFormatting sqref="D10">
    <cfRule type="cellIs" dxfId="2888" priority="88" operator="equal">
      <formula>"AMBER"</formula>
    </cfRule>
  </conditionalFormatting>
  <conditionalFormatting sqref="D10">
    <cfRule type="cellIs" dxfId="2887" priority="89" operator="equal">
      <formula>"RED"</formula>
    </cfRule>
  </conditionalFormatting>
  <conditionalFormatting sqref="D10">
    <cfRule type="cellIs" dxfId="2886" priority="90" operator="equal">
      <formula>"GREEN"</formula>
    </cfRule>
  </conditionalFormatting>
  <conditionalFormatting sqref="D11">
    <cfRule type="cellIs" dxfId="2885" priority="91" operator="equal">
      <formula>"AMBER"</formula>
    </cfRule>
  </conditionalFormatting>
  <conditionalFormatting sqref="D11">
    <cfRule type="cellIs" dxfId="2884" priority="92" operator="equal">
      <formula>"RED"</formula>
    </cfRule>
  </conditionalFormatting>
  <conditionalFormatting sqref="D11">
    <cfRule type="cellIs" dxfId="2883" priority="93" operator="equal">
      <formula>"GREEN"</formula>
    </cfRule>
  </conditionalFormatting>
  <conditionalFormatting sqref="E10">
    <cfRule type="cellIs" dxfId="2882" priority="94" operator="equal">
      <formula>"AMBER"</formula>
    </cfRule>
  </conditionalFormatting>
  <conditionalFormatting sqref="E10">
    <cfRule type="cellIs" dxfId="2881" priority="95" operator="equal">
      <formula>"RED"</formula>
    </cfRule>
  </conditionalFormatting>
  <conditionalFormatting sqref="E10">
    <cfRule type="cellIs" dxfId="2880" priority="96" operator="equal">
      <formula>"GREEN"</formula>
    </cfRule>
  </conditionalFormatting>
  <conditionalFormatting sqref="E11">
    <cfRule type="cellIs" dxfId="2879" priority="97" operator="equal">
      <formula>"AMBER"</formula>
    </cfRule>
  </conditionalFormatting>
  <conditionalFormatting sqref="E11">
    <cfRule type="cellIs" dxfId="2878" priority="98" operator="equal">
      <formula>"RED"</formula>
    </cfRule>
  </conditionalFormatting>
  <conditionalFormatting sqref="E11">
    <cfRule type="cellIs" dxfId="2877" priority="99" operator="equal">
      <formula>"GREEN"</formula>
    </cfRule>
  </conditionalFormatting>
  <conditionalFormatting sqref="F10">
    <cfRule type="cellIs" dxfId="2876" priority="100" operator="equal">
      <formula>"AMBER"</formula>
    </cfRule>
  </conditionalFormatting>
  <conditionalFormatting sqref="F10">
    <cfRule type="cellIs" dxfId="2875" priority="101" operator="equal">
      <formula>"RED"</formula>
    </cfRule>
  </conditionalFormatting>
  <conditionalFormatting sqref="F10">
    <cfRule type="cellIs" dxfId="2874" priority="102" operator="equal">
      <formula>"GREEN"</formula>
    </cfRule>
  </conditionalFormatting>
  <conditionalFormatting sqref="F11">
    <cfRule type="cellIs" dxfId="2873" priority="103" operator="equal">
      <formula>"AMBER"</formula>
    </cfRule>
  </conditionalFormatting>
  <conditionalFormatting sqref="F11">
    <cfRule type="cellIs" dxfId="2872" priority="104" operator="equal">
      <formula>"RED"</formula>
    </cfRule>
  </conditionalFormatting>
  <conditionalFormatting sqref="F11">
    <cfRule type="cellIs" dxfId="2871" priority="105" operator="equal">
      <formula>"GREEN"</formula>
    </cfRule>
  </conditionalFormatting>
  <conditionalFormatting sqref="G10">
    <cfRule type="cellIs" dxfId="2870" priority="106" operator="equal">
      <formula>"AMBER"</formula>
    </cfRule>
  </conditionalFormatting>
  <conditionalFormatting sqref="G10">
    <cfRule type="cellIs" dxfId="2869" priority="107" operator="equal">
      <formula>"RED"</formula>
    </cfRule>
  </conditionalFormatting>
  <conditionalFormatting sqref="G10">
    <cfRule type="cellIs" dxfId="2868" priority="108" operator="equal">
      <formula>"GREEN"</formula>
    </cfRule>
  </conditionalFormatting>
  <conditionalFormatting sqref="G11">
    <cfRule type="cellIs" dxfId="2867" priority="109" operator="equal">
      <formula>"AMBER"</formula>
    </cfRule>
  </conditionalFormatting>
  <conditionalFormatting sqref="G11">
    <cfRule type="cellIs" dxfId="2866" priority="110" operator="equal">
      <formula>"RED"</formula>
    </cfRule>
  </conditionalFormatting>
  <conditionalFormatting sqref="G11">
    <cfRule type="cellIs" dxfId="2865" priority="111" operator="equal">
      <formula>"GREEN"</formula>
    </cfRule>
  </conditionalFormatting>
  <conditionalFormatting sqref="H10">
    <cfRule type="cellIs" dxfId="2864" priority="112" operator="equal">
      <formula>"AMBER"</formula>
    </cfRule>
  </conditionalFormatting>
  <conditionalFormatting sqref="H10">
    <cfRule type="cellIs" dxfId="2863" priority="113" operator="equal">
      <formula>"RED"</formula>
    </cfRule>
  </conditionalFormatting>
  <conditionalFormatting sqref="H10">
    <cfRule type="cellIs" dxfId="2862" priority="114" operator="equal">
      <formula>"GREEN"</formula>
    </cfRule>
  </conditionalFormatting>
  <conditionalFormatting sqref="H11">
    <cfRule type="cellIs" dxfId="2861" priority="115" operator="equal">
      <formula>"AMBER"</formula>
    </cfRule>
  </conditionalFormatting>
  <conditionalFormatting sqref="H11">
    <cfRule type="cellIs" dxfId="2860" priority="116" operator="equal">
      <formula>"RED"</formula>
    </cfRule>
  </conditionalFormatting>
  <conditionalFormatting sqref="H11">
    <cfRule type="cellIs" dxfId="2859" priority="117" operator="equal">
      <formula>"GREEN"</formula>
    </cfRule>
  </conditionalFormatting>
  <conditionalFormatting sqref="I10">
    <cfRule type="cellIs" dxfId="2858" priority="118" operator="equal">
      <formula>"AMBER"</formula>
    </cfRule>
  </conditionalFormatting>
  <conditionalFormatting sqref="I10">
    <cfRule type="cellIs" dxfId="2857" priority="119" operator="equal">
      <formula>"RED"</formula>
    </cfRule>
  </conditionalFormatting>
  <conditionalFormatting sqref="I10">
    <cfRule type="cellIs" dxfId="2856" priority="120" operator="equal">
      <formula>"GREEN"</formula>
    </cfRule>
  </conditionalFormatting>
  <conditionalFormatting sqref="I11">
    <cfRule type="cellIs" dxfId="2855" priority="121" operator="equal">
      <formula>"AMBER"</formula>
    </cfRule>
  </conditionalFormatting>
  <conditionalFormatting sqref="I11">
    <cfRule type="cellIs" dxfId="2854" priority="122" operator="equal">
      <formula>"RED"</formula>
    </cfRule>
  </conditionalFormatting>
  <conditionalFormatting sqref="I11">
    <cfRule type="cellIs" dxfId="2853" priority="123" operator="equal">
      <formula>"GREEN"</formula>
    </cfRule>
  </conditionalFormatting>
  <conditionalFormatting sqref="J10">
    <cfRule type="cellIs" dxfId="2852" priority="124" operator="equal">
      <formula>"AMBER"</formula>
    </cfRule>
  </conditionalFormatting>
  <conditionalFormatting sqref="J10">
    <cfRule type="cellIs" dxfId="2851" priority="125" operator="equal">
      <formula>"RED"</formula>
    </cfRule>
  </conditionalFormatting>
  <conditionalFormatting sqref="J10">
    <cfRule type="cellIs" dxfId="2850" priority="126" operator="equal">
      <formula>"GREEN"</formula>
    </cfRule>
  </conditionalFormatting>
  <conditionalFormatting sqref="J11">
    <cfRule type="cellIs" dxfId="2849" priority="127" operator="equal">
      <formula>"AMBER"</formula>
    </cfRule>
  </conditionalFormatting>
  <conditionalFormatting sqref="J11">
    <cfRule type="cellIs" dxfId="2848" priority="128" operator="equal">
      <formula>"RED"</formula>
    </cfRule>
  </conditionalFormatting>
  <conditionalFormatting sqref="J11">
    <cfRule type="cellIs" dxfId="2847" priority="129" operator="equal">
      <formula>"GREEN"</formula>
    </cfRule>
  </conditionalFormatting>
  <conditionalFormatting sqref="K10">
    <cfRule type="cellIs" dxfId="2846" priority="130" operator="equal">
      <formula>"AMBER"</formula>
    </cfRule>
  </conditionalFormatting>
  <conditionalFormatting sqref="K10">
    <cfRule type="cellIs" dxfId="2845" priority="131" operator="equal">
      <formula>"RED"</formula>
    </cfRule>
  </conditionalFormatting>
  <conditionalFormatting sqref="K10">
    <cfRule type="cellIs" dxfId="2844" priority="132" operator="equal">
      <formula>"GREEN"</formula>
    </cfRule>
  </conditionalFormatting>
  <conditionalFormatting sqref="K11">
    <cfRule type="cellIs" dxfId="2843" priority="133" operator="equal">
      <formula>"AMBER"</formula>
    </cfRule>
  </conditionalFormatting>
  <conditionalFormatting sqref="K11">
    <cfRule type="cellIs" dxfId="2842" priority="134" operator="equal">
      <formula>"RED"</formula>
    </cfRule>
  </conditionalFormatting>
  <conditionalFormatting sqref="K11">
    <cfRule type="cellIs" dxfId="2841" priority="135" operator="equal">
      <formula>"GREEN"</formula>
    </cfRule>
  </conditionalFormatting>
  <conditionalFormatting sqref="L10">
    <cfRule type="cellIs" dxfId="2840" priority="136" operator="equal">
      <formula>"AMBER"</formula>
    </cfRule>
  </conditionalFormatting>
  <conditionalFormatting sqref="L10">
    <cfRule type="cellIs" dxfId="2839" priority="137" operator="equal">
      <formula>"RED"</formula>
    </cfRule>
  </conditionalFormatting>
  <conditionalFormatting sqref="L10">
    <cfRule type="cellIs" dxfId="2838" priority="138" operator="equal">
      <formula>"GREEN"</formula>
    </cfRule>
  </conditionalFormatting>
  <conditionalFormatting sqref="L11">
    <cfRule type="cellIs" dxfId="2837" priority="139" operator="equal">
      <formula>"AMBER"</formula>
    </cfRule>
  </conditionalFormatting>
  <conditionalFormatting sqref="L11">
    <cfRule type="cellIs" dxfId="2836" priority="140" operator="equal">
      <formula>"RED"</formula>
    </cfRule>
  </conditionalFormatting>
  <conditionalFormatting sqref="L11">
    <cfRule type="cellIs" dxfId="2835" priority="141" operator="equal">
      <formula>"GREEN"</formula>
    </cfRule>
  </conditionalFormatting>
  <conditionalFormatting sqref="M10">
    <cfRule type="cellIs" dxfId="2834" priority="142" operator="equal">
      <formula>"AMBER"</formula>
    </cfRule>
  </conditionalFormatting>
  <conditionalFormatting sqref="M10">
    <cfRule type="cellIs" dxfId="2833" priority="143" operator="equal">
      <formula>"RED"</formula>
    </cfRule>
  </conditionalFormatting>
  <conditionalFormatting sqref="M10">
    <cfRule type="cellIs" dxfId="2832" priority="144" operator="equal">
      <formula>"GREEN"</formula>
    </cfRule>
  </conditionalFormatting>
  <conditionalFormatting sqref="M11">
    <cfRule type="cellIs" dxfId="2831" priority="145" operator="equal">
      <formula>"AMBER"</formula>
    </cfRule>
  </conditionalFormatting>
  <conditionalFormatting sqref="M11">
    <cfRule type="cellIs" dxfId="2830" priority="146" operator="equal">
      <formula>"RED"</formula>
    </cfRule>
  </conditionalFormatting>
  <conditionalFormatting sqref="M11">
    <cfRule type="cellIs" dxfId="2829" priority="147" operator="equal">
      <formula>"GREEN"</formula>
    </cfRule>
  </conditionalFormatting>
  <conditionalFormatting sqref="B10">
    <cfRule type="cellIs" dxfId="2828" priority="148" operator="equal">
      <formula>"AMBER"</formula>
    </cfRule>
  </conditionalFormatting>
  <conditionalFormatting sqref="B10">
    <cfRule type="cellIs" dxfId="2827" priority="149" operator="equal">
      <formula>"RED"</formula>
    </cfRule>
  </conditionalFormatting>
  <conditionalFormatting sqref="B10">
    <cfRule type="cellIs" dxfId="2826" priority="150" operator="equal">
      <formula>"GREEN"</formula>
    </cfRule>
  </conditionalFormatting>
  <conditionalFormatting sqref="B11">
    <cfRule type="cellIs" dxfId="2825" priority="151" operator="equal">
      <formula>"AMBER"</formula>
    </cfRule>
  </conditionalFormatting>
  <conditionalFormatting sqref="B11">
    <cfRule type="cellIs" dxfId="2824" priority="152" operator="equal">
      <formula>"RED"</formula>
    </cfRule>
  </conditionalFormatting>
  <conditionalFormatting sqref="B11">
    <cfRule type="cellIs" dxfId="2823" priority="153"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8"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topLeftCell="A13" workbookViewId="0">
      <selection activeCell="C30" sqref="C30"/>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RED</v>
      </c>
      <c r="D1" s="5"/>
      <c r="F1" s="65"/>
    </row>
    <row r="2" spans="1:15" s="4" customFormat="1">
      <c r="A2" s="61" t="s">
        <v>1</v>
      </c>
      <c r="B2" s="39" t="str">
        <f>MILESTONELIGHT</f>
        <v>AMBER</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GREEN</v>
      </c>
      <c r="D8" s="5"/>
      <c r="E8" s="16"/>
      <c r="F8" s="102"/>
    </row>
    <row r="9" spans="1:15" s="4" customFormat="1" ht="15" customHeight="1">
      <c r="A9" s="61" t="s">
        <v>8</v>
      </c>
      <c r="B9" s="41" t="str">
        <f>FINANCELIGHT</f>
        <v>RED</v>
      </c>
      <c r="D9" s="5"/>
      <c r="E9" s="16"/>
      <c r="F9" s="102"/>
    </row>
    <row r="10" spans="1:15" s="5" customFormat="1">
      <c r="A10" s="72"/>
      <c r="B10" s="132"/>
      <c r="O10" s="10"/>
    </row>
    <row r="11" spans="1:15" s="5" customFormat="1" ht="17.25" customHeight="1">
      <c r="A11" s="72"/>
      <c r="B11" s="130" t="str">
        <f>ProjNo</f>
        <v>RT029</v>
      </c>
      <c r="C11" s="131" t="str">
        <f>ProjName</f>
        <v>Cloud Based Bioinformatics Tools</v>
      </c>
      <c r="D11" s="126"/>
      <c r="O11" s="10"/>
    </row>
    <row r="12" spans="1:15" s="5" customFormat="1" ht="17.25" customHeight="1">
      <c r="A12" s="72"/>
      <c r="B12" s="128" t="s">
        <v>47</v>
      </c>
      <c r="C12" s="133" t="str">
        <f>ReportFrom</f>
        <v>28-Jul-12</v>
      </c>
      <c r="D12" s="133"/>
      <c r="E12" s="125"/>
      <c r="O12" s="10"/>
    </row>
    <row r="13" spans="1:15" s="5" customFormat="1" ht="17.25" customHeight="1">
      <c r="A13" s="72"/>
      <c r="B13" s="129" t="s">
        <v>48</v>
      </c>
      <c r="C13" s="134" t="str">
        <f>LastDateReport</f>
        <v>31-Aug-12</v>
      </c>
      <c r="D13" s="133"/>
      <c r="E13" s="125"/>
      <c r="O13" s="10"/>
    </row>
    <row r="14" spans="1:15" s="5" customFormat="1" ht="6" customHeight="1">
      <c r="A14" s="72"/>
      <c r="B14" s="126"/>
      <c r="C14" s="127"/>
      <c r="D14" s="127"/>
      <c r="E14" s="125"/>
      <c r="O14" s="10"/>
    </row>
    <row r="15" spans="1:15" ht="19.5" customHeight="1">
      <c r="A15" s="65"/>
      <c r="B15" s="12" t="s">
        <v>219</v>
      </c>
      <c r="C15" s="12"/>
      <c r="D15" s="12"/>
      <c r="E15" s="12" t="str">
        <f>COMMUNICATIONLIGHT</f>
        <v>GREEN</v>
      </c>
      <c r="F15" s="94"/>
    </row>
    <row r="16" spans="1:15" s="5" customFormat="1" ht="20.25" customHeight="1">
      <c r="A16" s="65"/>
      <c r="B16" s="12"/>
      <c r="C16" s="12"/>
      <c r="D16" s="12"/>
      <c r="E16" s="12"/>
      <c r="F16" s="94"/>
    </row>
    <row r="17" spans="1:7" ht="15" customHeight="1">
      <c r="A17" s="65"/>
      <c r="B17" s="53" t="s">
        <v>220</v>
      </c>
      <c r="C17" s="54" t="s">
        <v>221</v>
      </c>
      <c r="D17" s="218" t="s">
        <v>222</v>
      </c>
      <c r="E17" s="55" t="s">
        <v>223</v>
      </c>
      <c r="F17" s="103"/>
      <c r="G17" s="56" t="s">
        <v>224</v>
      </c>
    </row>
    <row r="18" spans="1:7" ht="27" customHeight="1">
      <c r="A18" s="109" t="s">
        <v>52</v>
      </c>
      <c r="B18" s="384" t="s">
        <v>225</v>
      </c>
      <c r="C18" s="297" t="s">
        <v>226</v>
      </c>
      <c r="D18" s="276" t="s">
        <v>41</v>
      </c>
      <c r="E18" s="299"/>
      <c r="F18" s="101"/>
      <c r="G18" s="57" t="str">
        <f t="shared" ref="G18:G27" si="0">IF(B18&gt;0,"THIS PERIOD 1","")</f>
        <v>THIS PERIOD 1</v>
      </c>
    </row>
    <row r="19" spans="1:7" ht="27" customHeight="1">
      <c r="A19" s="65"/>
      <c r="B19" s="291"/>
      <c r="C19" s="297"/>
      <c r="D19" s="276" t="s">
        <v>227</v>
      </c>
      <c r="E19" s="299"/>
      <c r="F19" s="101"/>
      <c r="G19" s="57" t="str">
        <f t="shared" si="0"/>
        <v/>
      </c>
    </row>
    <row r="20" spans="1:7" s="5" customFormat="1" ht="27" customHeight="1">
      <c r="A20" s="65"/>
      <c r="B20" s="291"/>
      <c r="C20" s="297"/>
      <c r="D20" s="276" t="s">
        <v>227</v>
      </c>
      <c r="E20" s="299"/>
      <c r="F20" s="101"/>
      <c r="G20" s="57" t="str">
        <f t="shared" si="0"/>
        <v/>
      </c>
    </row>
    <row r="21" spans="1:7" s="5" customFormat="1" ht="27" customHeight="1">
      <c r="B21" s="291"/>
      <c r="C21" s="297"/>
      <c r="D21" s="276" t="s">
        <v>227</v>
      </c>
      <c r="E21" s="299"/>
      <c r="F21" s="101"/>
      <c r="G21" s="57" t="str">
        <f t="shared" si="0"/>
        <v/>
      </c>
    </row>
    <row r="22" spans="1:7" s="5" customFormat="1" ht="27" customHeight="1">
      <c r="B22" s="291"/>
      <c r="C22" s="297"/>
      <c r="D22" s="276" t="s">
        <v>227</v>
      </c>
      <c r="E22" s="299"/>
      <c r="F22" s="101"/>
      <c r="G22" s="57" t="str">
        <f t="shared" si="0"/>
        <v/>
      </c>
    </row>
    <row r="23" spans="1:7" s="5" customFormat="1" ht="27" customHeight="1">
      <c r="B23" s="291"/>
      <c r="C23" s="297"/>
      <c r="D23" s="276" t="s">
        <v>227</v>
      </c>
      <c r="E23" s="299"/>
      <c r="F23" s="101"/>
      <c r="G23" s="57" t="str">
        <f t="shared" si="0"/>
        <v/>
      </c>
    </row>
    <row r="24" spans="1:7" ht="27" customHeight="1">
      <c r="B24" s="291"/>
      <c r="C24" s="297"/>
      <c r="D24" s="276" t="s">
        <v>227</v>
      </c>
      <c r="E24" s="299"/>
      <c r="F24" s="101"/>
      <c r="G24" s="57" t="str">
        <f t="shared" si="0"/>
        <v/>
      </c>
    </row>
    <row r="25" spans="1:7" ht="27" customHeight="1">
      <c r="B25" s="291"/>
      <c r="C25" s="297"/>
      <c r="D25" s="276" t="s">
        <v>227</v>
      </c>
      <c r="E25" s="299"/>
      <c r="F25" s="101"/>
      <c r="G25" s="57" t="str">
        <f t="shared" si="0"/>
        <v/>
      </c>
    </row>
    <row r="26" spans="1:7" ht="27" customHeight="1">
      <c r="B26" s="292"/>
      <c r="C26" s="298"/>
      <c r="D26" s="276" t="s">
        <v>227</v>
      </c>
      <c r="E26" s="300"/>
      <c r="F26" s="70"/>
      <c r="G26" s="57" t="str">
        <f t="shared" si="0"/>
        <v/>
      </c>
    </row>
    <row r="27" spans="1:7" s="4" customFormat="1" ht="27" customHeight="1">
      <c r="B27" s="292"/>
      <c r="C27" s="298"/>
      <c r="D27" s="276" t="s">
        <v>227</v>
      </c>
      <c r="E27" s="300"/>
      <c r="F27" s="70"/>
      <c r="G27" s="57" t="str">
        <f t="shared" si="0"/>
        <v/>
      </c>
    </row>
    <row r="28" spans="1:7" ht="27" customHeight="1">
      <c r="B28" s="121" t="s">
        <v>228</v>
      </c>
      <c r="C28" s="25" t="s">
        <v>221</v>
      </c>
      <c r="D28" s="219"/>
      <c r="E28" s="122" t="s">
        <v>223</v>
      </c>
      <c r="F28" s="103"/>
      <c r="G28" s="58"/>
    </row>
    <row r="29" spans="1:7" ht="27" customHeight="1">
      <c r="B29" s="383" t="s">
        <v>225</v>
      </c>
      <c r="C29" s="385" t="s">
        <v>226</v>
      </c>
      <c r="D29" s="220"/>
      <c r="E29" s="301"/>
      <c r="F29" s="101"/>
      <c r="G29" s="57" t="str">
        <f t="shared" ref="G29:G38" si="1">IF(B29&gt;0,"PLANNED 1","")</f>
        <v>PLANNED 1</v>
      </c>
    </row>
    <row r="30" spans="1:7" s="5" customFormat="1" ht="27" customHeight="1">
      <c r="B30" s="383" t="s">
        <v>330</v>
      </c>
      <c r="C30" s="294" t="s">
        <v>226</v>
      </c>
      <c r="D30" s="221"/>
      <c r="E30" s="301"/>
      <c r="F30" s="101"/>
      <c r="G30" s="57" t="str">
        <f t="shared" si="1"/>
        <v>PLANNED 1</v>
      </c>
    </row>
    <row r="31" spans="1:7" s="5" customFormat="1" ht="27" customHeight="1">
      <c r="B31" s="293"/>
      <c r="C31" s="294"/>
      <c r="D31" s="221"/>
      <c r="E31" s="301"/>
      <c r="F31" s="101"/>
      <c r="G31" s="57" t="str">
        <f t="shared" si="1"/>
        <v/>
      </c>
    </row>
    <row r="32" spans="1:7" s="5" customFormat="1" ht="27" customHeight="1">
      <c r="B32" s="293"/>
      <c r="C32" s="294"/>
      <c r="D32" s="221"/>
      <c r="E32" s="301"/>
      <c r="F32" s="101"/>
      <c r="G32" s="57" t="str">
        <f t="shared" si="1"/>
        <v/>
      </c>
    </row>
    <row r="33" spans="2:8" s="5" customFormat="1" ht="27" customHeight="1">
      <c r="B33" s="293"/>
      <c r="C33" s="294"/>
      <c r="D33" s="221"/>
      <c r="E33" s="301"/>
      <c r="F33" s="101"/>
      <c r="G33" s="57" t="str">
        <f t="shared" si="1"/>
        <v/>
      </c>
    </row>
    <row r="34" spans="2:8" s="5" customFormat="1" ht="27" customHeight="1">
      <c r="B34" s="293"/>
      <c r="C34" s="294"/>
      <c r="D34" s="221"/>
      <c r="E34" s="301"/>
      <c r="F34" s="101"/>
      <c r="G34" s="57" t="str">
        <f t="shared" si="1"/>
        <v/>
      </c>
    </row>
    <row r="35" spans="2:8" s="5" customFormat="1" ht="27" customHeight="1">
      <c r="B35" s="293"/>
      <c r="C35" s="294"/>
      <c r="D35" s="221"/>
      <c r="E35" s="301"/>
      <c r="F35" s="101"/>
      <c r="G35" s="57" t="str">
        <f t="shared" si="1"/>
        <v/>
      </c>
    </row>
    <row r="36" spans="2:8" s="5" customFormat="1" ht="27" customHeight="1">
      <c r="B36" s="293"/>
      <c r="C36" s="294"/>
      <c r="D36" s="221"/>
      <c r="E36" s="301"/>
      <c r="F36" s="101"/>
      <c r="G36" s="57" t="str">
        <f t="shared" si="1"/>
        <v/>
      </c>
    </row>
    <row r="37" spans="2:8" ht="27" customHeight="1">
      <c r="B37" s="293"/>
      <c r="C37" s="294"/>
      <c r="D37" s="221"/>
      <c r="E37" s="301"/>
      <c r="F37" s="101"/>
      <c r="G37" s="57" t="str">
        <f t="shared" si="1"/>
        <v/>
      </c>
    </row>
    <row r="38" spans="2:8" ht="27" customHeight="1">
      <c r="B38" s="295"/>
      <c r="C38" s="296"/>
      <c r="D38" s="222"/>
      <c r="E38" s="302"/>
      <c r="F38" s="101"/>
      <c r="G38" s="57" t="str">
        <f t="shared" si="1"/>
        <v/>
      </c>
    </row>
    <row r="41" spans="2:8" ht="14.1" customHeight="1">
      <c r="B41" s="368" t="s">
        <v>32</v>
      </c>
      <c r="C41" s="368"/>
      <c r="D41" s="368"/>
      <c r="E41" s="368"/>
      <c r="G41">
        <f>COUNTIF(G18:G27,"THIS PERIOD 1")</f>
        <v>1</v>
      </c>
    </row>
    <row r="42" spans="2:8" ht="13.5" customHeight="1">
      <c r="G42">
        <f>COUNTIF(G29:G38,"PLANNED 1")</f>
        <v>2</v>
      </c>
    </row>
    <row r="43" spans="2:8" ht="13.5" customHeight="1">
      <c r="H43" s="32" t="str">
        <f>IF(G41&lt;1,"RED",IF(G42&lt;1,"AMBER","GREEN"))</f>
        <v>GREEN</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2822" priority="1" operator="equal">
      <formula>"AMBER"</formula>
    </cfRule>
  </conditionalFormatting>
  <conditionalFormatting sqref="B1">
    <cfRule type="cellIs" dxfId="2821" priority="2" operator="equal">
      <formula>"RED"</formula>
    </cfRule>
  </conditionalFormatting>
  <conditionalFormatting sqref="B1">
    <cfRule type="cellIs" dxfId="2820" priority="3" operator="equal">
      <formula>"GREEN"</formula>
    </cfRule>
  </conditionalFormatting>
  <conditionalFormatting sqref="B42">
    <cfRule type="cellIs" dxfId="2819" priority="4" operator="equal">
      <formula>"AMBER"</formula>
    </cfRule>
  </conditionalFormatting>
  <conditionalFormatting sqref="B42">
    <cfRule type="cellIs" dxfId="2818" priority="5" operator="equal">
      <formula>"RED"</formula>
    </cfRule>
  </conditionalFormatting>
  <conditionalFormatting sqref="B42">
    <cfRule type="cellIs" dxfId="2817" priority="6" operator="equal">
      <formula>"GREEN"</formula>
    </cfRule>
  </conditionalFormatting>
  <conditionalFormatting sqref="B43">
    <cfRule type="cellIs" dxfId="2816" priority="7" operator="equal">
      <formula>"AMBER"</formula>
    </cfRule>
  </conditionalFormatting>
  <conditionalFormatting sqref="B43">
    <cfRule type="cellIs" dxfId="2815" priority="8" operator="equal">
      <formula>"RED"</formula>
    </cfRule>
  </conditionalFormatting>
  <conditionalFormatting sqref="B43">
    <cfRule type="cellIs" dxfId="2814" priority="9" operator="equal">
      <formula>"GREEN"</formula>
    </cfRule>
  </conditionalFormatting>
  <conditionalFormatting sqref="B44">
    <cfRule type="cellIs" dxfId="2813" priority="10" operator="equal">
      <formula>"AMBER"</formula>
    </cfRule>
  </conditionalFormatting>
  <conditionalFormatting sqref="B44">
    <cfRule type="cellIs" dxfId="2812" priority="11" operator="equal">
      <formula>"RED"</formula>
    </cfRule>
  </conditionalFormatting>
  <conditionalFormatting sqref="B44">
    <cfRule type="cellIs" dxfId="2811" priority="12" operator="equal">
      <formula>"GREEN"</formula>
    </cfRule>
  </conditionalFormatting>
  <conditionalFormatting sqref="B45">
    <cfRule type="cellIs" dxfId="2810" priority="13" operator="equal">
      <formula>"AMBER"</formula>
    </cfRule>
  </conditionalFormatting>
  <conditionalFormatting sqref="B45">
    <cfRule type="cellIs" dxfId="2809" priority="14" operator="equal">
      <formula>"RED"</formula>
    </cfRule>
  </conditionalFormatting>
  <conditionalFormatting sqref="B45">
    <cfRule type="cellIs" dxfId="2808" priority="15" operator="equal">
      <formula>"GREEN"</formula>
    </cfRule>
  </conditionalFormatting>
  <conditionalFormatting sqref="C42">
    <cfRule type="cellIs" dxfId="2807" priority="16" operator="equal">
      <formula>"AMBER"</formula>
    </cfRule>
  </conditionalFormatting>
  <conditionalFormatting sqref="C42">
    <cfRule type="cellIs" dxfId="2806" priority="17" operator="equal">
      <formula>"RED"</formula>
    </cfRule>
  </conditionalFormatting>
  <conditionalFormatting sqref="C42">
    <cfRule type="cellIs" dxfId="2805" priority="18" operator="equal">
      <formula>"GREEN"</formula>
    </cfRule>
  </conditionalFormatting>
  <conditionalFormatting sqref="C43">
    <cfRule type="cellIs" dxfId="2804" priority="19" operator="equal">
      <formula>"AMBER"</formula>
    </cfRule>
  </conditionalFormatting>
  <conditionalFormatting sqref="C43">
    <cfRule type="cellIs" dxfId="2803" priority="20" operator="equal">
      <formula>"RED"</formula>
    </cfRule>
  </conditionalFormatting>
  <conditionalFormatting sqref="C43">
    <cfRule type="cellIs" dxfId="2802" priority="21" operator="equal">
      <formula>"GREEN"</formula>
    </cfRule>
  </conditionalFormatting>
  <conditionalFormatting sqref="C44">
    <cfRule type="cellIs" dxfId="2801" priority="22" operator="equal">
      <formula>"AMBER"</formula>
    </cfRule>
  </conditionalFormatting>
  <conditionalFormatting sqref="C44">
    <cfRule type="cellIs" dxfId="2800" priority="23" operator="equal">
      <formula>"RED"</formula>
    </cfRule>
  </conditionalFormatting>
  <conditionalFormatting sqref="C44">
    <cfRule type="cellIs" dxfId="2799" priority="24" operator="equal">
      <formula>"GREEN"</formula>
    </cfRule>
  </conditionalFormatting>
  <conditionalFormatting sqref="C45">
    <cfRule type="cellIs" dxfId="2798" priority="25" operator="equal">
      <formula>"AMBER"</formula>
    </cfRule>
  </conditionalFormatting>
  <conditionalFormatting sqref="C45">
    <cfRule type="cellIs" dxfId="2797" priority="26" operator="equal">
      <formula>"RED"</formula>
    </cfRule>
  </conditionalFormatting>
  <conditionalFormatting sqref="C45">
    <cfRule type="cellIs" dxfId="2796" priority="27" operator="equal">
      <formula>"GREEN"</formula>
    </cfRule>
  </conditionalFormatting>
  <conditionalFormatting sqref="D42">
    <cfRule type="cellIs" dxfId="2795" priority="28" operator="equal">
      <formula>"AMBER"</formula>
    </cfRule>
  </conditionalFormatting>
  <conditionalFormatting sqref="D42">
    <cfRule type="cellIs" dxfId="2794" priority="29" operator="equal">
      <formula>"RED"</formula>
    </cfRule>
  </conditionalFormatting>
  <conditionalFormatting sqref="D42">
    <cfRule type="cellIs" dxfId="2793" priority="30" operator="equal">
      <formula>"GREEN"</formula>
    </cfRule>
  </conditionalFormatting>
  <conditionalFormatting sqref="D43">
    <cfRule type="cellIs" dxfId="2792" priority="31" operator="equal">
      <formula>"AMBER"</formula>
    </cfRule>
  </conditionalFormatting>
  <conditionalFormatting sqref="D43">
    <cfRule type="cellIs" dxfId="2791" priority="32" operator="equal">
      <formula>"RED"</formula>
    </cfRule>
  </conditionalFormatting>
  <conditionalFormatting sqref="D43">
    <cfRule type="cellIs" dxfId="2790" priority="33" operator="equal">
      <formula>"GREEN"</formula>
    </cfRule>
  </conditionalFormatting>
  <conditionalFormatting sqref="D44">
    <cfRule type="cellIs" dxfId="2789" priority="34" operator="equal">
      <formula>"AMBER"</formula>
    </cfRule>
  </conditionalFormatting>
  <conditionalFormatting sqref="D44">
    <cfRule type="cellIs" dxfId="2788" priority="35" operator="equal">
      <formula>"RED"</formula>
    </cfRule>
  </conditionalFormatting>
  <conditionalFormatting sqref="D44">
    <cfRule type="cellIs" dxfId="2787" priority="36" operator="equal">
      <formula>"GREEN"</formula>
    </cfRule>
  </conditionalFormatting>
  <conditionalFormatting sqref="D45">
    <cfRule type="cellIs" dxfId="2786" priority="37" operator="equal">
      <formula>"AMBER"</formula>
    </cfRule>
  </conditionalFormatting>
  <conditionalFormatting sqref="D45">
    <cfRule type="cellIs" dxfId="2785" priority="38" operator="equal">
      <formula>"RED"</formula>
    </cfRule>
  </conditionalFormatting>
  <conditionalFormatting sqref="D45">
    <cfRule type="cellIs" dxfId="2784" priority="39" operator="equal">
      <formula>"GREEN"</formula>
    </cfRule>
  </conditionalFormatting>
  <conditionalFormatting sqref="E42">
    <cfRule type="cellIs" dxfId="2783" priority="40" operator="equal">
      <formula>"AMBER"</formula>
    </cfRule>
  </conditionalFormatting>
  <conditionalFormatting sqref="E42">
    <cfRule type="cellIs" dxfId="2782" priority="41" operator="equal">
      <formula>"RED"</formula>
    </cfRule>
  </conditionalFormatting>
  <conditionalFormatting sqref="E42">
    <cfRule type="cellIs" dxfId="2781" priority="42" operator="equal">
      <formula>"GREEN"</formula>
    </cfRule>
  </conditionalFormatting>
  <conditionalFormatting sqref="E43">
    <cfRule type="cellIs" dxfId="2780" priority="43" operator="equal">
      <formula>"AMBER"</formula>
    </cfRule>
  </conditionalFormatting>
  <conditionalFormatting sqref="E43">
    <cfRule type="cellIs" dxfId="2779" priority="44" operator="equal">
      <formula>"RED"</formula>
    </cfRule>
  </conditionalFormatting>
  <conditionalFormatting sqref="E43">
    <cfRule type="cellIs" dxfId="2778" priority="45" operator="equal">
      <formula>"GREEN"</formula>
    </cfRule>
  </conditionalFormatting>
  <conditionalFormatting sqref="E44">
    <cfRule type="cellIs" dxfId="2777" priority="46" operator="equal">
      <formula>"AMBER"</formula>
    </cfRule>
  </conditionalFormatting>
  <conditionalFormatting sqref="E44">
    <cfRule type="cellIs" dxfId="2776" priority="47" operator="equal">
      <formula>"RED"</formula>
    </cfRule>
  </conditionalFormatting>
  <conditionalFormatting sqref="E44">
    <cfRule type="cellIs" dxfId="2775" priority="48" operator="equal">
      <formula>"GREEN"</formula>
    </cfRule>
  </conditionalFormatting>
  <conditionalFormatting sqref="E45">
    <cfRule type="cellIs" dxfId="2774" priority="49" operator="equal">
      <formula>"AMBER"</formula>
    </cfRule>
  </conditionalFormatting>
  <conditionalFormatting sqref="E45">
    <cfRule type="cellIs" dxfId="2773" priority="50" operator="equal">
      <formula>"RED"</formula>
    </cfRule>
  </conditionalFormatting>
  <conditionalFormatting sqref="E45">
    <cfRule type="cellIs" dxfId="2772" priority="51" operator="equal">
      <formula>"GREEN"</formula>
    </cfRule>
  </conditionalFormatting>
  <conditionalFormatting sqref="F42">
    <cfRule type="cellIs" dxfId="2771" priority="52" operator="equal">
      <formula>"AMBER"</formula>
    </cfRule>
  </conditionalFormatting>
  <conditionalFormatting sqref="F42">
    <cfRule type="cellIs" dxfId="2770" priority="53" operator="equal">
      <formula>"RED"</formula>
    </cfRule>
  </conditionalFormatting>
  <conditionalFormatting sqref="F42">
    <cfRule type="cellIs" dxfId="2769" priority="54" operator="equal">
      <formula>"GREEN"</formula>
    </cfRule>
  </conditionalFormatting>
  <conditionalFormatting sqref="F43">
    <cfRule type="cellIs" dxfId="2768" priority="55" operator="equal">
      <formula>"AMBER"</formula>
    </cfRule>
  </conditionalFormatting>
  <conditionalFormatting sqref="F43">
    <cfRule type="cellIs" dxfId="2767" priority="56" operator="equal">
      <formula>"RED"</formula>
    </cfRule>
  </conditionalFormatting>
  <conditionalFormatting sqref="F43">
    <cfRule type="cellIs" dxfId="2766" priority="57" operator="equal">
      <formula>"GREEN"</formula>
    </cfRule>
  </conditionalFormatting>
  <conditionalFormatting sqref="F44">
    <cfRule type="cellIs" dxfId="2765" priority="58" operator="equal">
      <formula>"AMBER"</formula>
    </cfRule>
  </conditionalFormatting>
  <conditionalFormatting sqref="F44">
    <cfRule type="cellIs" dxfId="2764" priority="59" operator="equal">
      <formula>"RED"</formula>
    </cfRule>
  </conditionalFormatting>
  <conditionalFormatting sqref="F44">
    <cfRule type="cellIs" dxfId="2763" priority="60" operator="equal">
      <formula>"GREEN"</formula>
    </cfRule>
  </conditionalFormatting>
  <conditionalFormatting sqref="F45">
    <cfRule type="cellIs" dxfId="2762" priority="61" operator="equal">
      <formula>"AMBER"</formula>
    </cfRule>
  </conditionalFormatting>
  <conditionalFormatting sqref="F45">
    <cfRule type="cellIs" dxfId="2761" priority="62" operator="equal">
      <formula>"RED"</formula>
    </cfRule>
  </conditionalFormatting>
  <conditionalFormatting sqref="F45">
    <cfRule type="cellIs" dxfId="2760" priority="63" operator="equal">
      <formula>"GREEN"</formula>
    </cfRule>
  </conditionalFormatting>
  <conditionalFormatting sqref="G42">
    <cfRule type="cellIs" dxfId="2759" priority="64" operator="equal">
      <formula>"AMBER"</formula>
    </cfRule>
  </conditionalFormatting>
  <conditionalFormatting sqref="G42">
    <cfRule type="cellIs" dxfId="2758" priority="65" operator="equal">
      <formula>"RED"</formula>
    </cfRule>
  </conditionalFormatting>
  <conditionalFormatting sqref="G42">
    <cfRule type="cellIs" dxfId="2757" priority="66" operator="equal">
      <formula>"GREEN"</formula>
    </cfRule>
  </conditionalFormatting>
  <conditionalFormatting sqref="G43">
    <cfRule type="cellIs" dxfId="2756" priority="67" operator="equal">
      <formula>"AMBER"</formula>
    </cfRule>
  </conditionalFormatting>
  <conditionalFormatting sqref="G43">
    <cfRule type="cellIs" dxfId="2755" priority="68" operator="equal">
      <formula>"RED"</formula>
    </cfRule>
  </conditionalFormatting>
  <conditionalFormatting sqref="G43">
    <cfRule type="cellIs" dxfId="2754" priority="69" operator="equal">
      <formula>"GREEN"</formula>
    </cfRule>
  </conditionalFormatting>
  <conditionalFormatting sqref="G44">
    <cfRule type="cellIs" dxfId="2753" priority="70" operator="equal">
      <formula>"AMBER"</formula>
    </cfRule>
  </conditionalFormatting>
  <conditionalFormatting sqref="G44">
    <cfRule type="cellIs" dxfId="2752" priority="71" operator="equal">
      <formula>"RED"</formula>
    </cfRule>
  </conditionalFormatting>
  <conditionalFormatting sqref="G44">
    <cfRule type="cellIs" dxfId="2751" priority="72" operator="equal">
      <formula>"GREEN"</formula>
    </cfRule>
  </conditionalFormatting>
  <conditionalFormatting sqref="G45">
    <cfRule type="cellIs" dxfId="2750" priority="73" operator="equal">
      <formula>"AMBER"</formula>
    </cfRule>
  </conditionalFormatting>
  <conditionalFormatting sqref="G45">
    <cfRule type="cellIs" dxfId="2749" priority="74" operator="equal">
      <formula>"RED"</formula>
    </cfRule>
  </conditionalFormatting>
  <conditionalFormatting sqref="G45">
    <cfRule type="cellIs" dxfId="2748" priority="75" operator="equal">
      <formula>"GREEN"</formula>
    </cfRule>
  </conditionalFormatting>
  <conditionalFormatting sqref="H42">
    <cfRule type="cellIs" dxfId="2747" priority="76" operator="equal">
      <formula>"AMBER"</formula>
    </cfRule>
  </conditionalFormatting>
  <conditionalFormatting sqref="H42">
    <cfRule type="cellIs" dxfId="2746" priority="77" operator="equal">
      <formula>"RED"</formula>
    </cfRule>
  </conditionalFormatting>
  <conditionalFormatting sqref="H42">
    <cfRule type="cellIs" dxfId="2745" priority="78" operator="equal">
      <formula>"GREEN"</formula>
    </cfRule>
  </conditionalFormatting>
  <conditionalFormatting sqref="H43">
    <cfRule type="cellIs" dxfId="2744" priority="79" operator="equal">
      <formula>"AMBER"</formula>
    </cfRule>
  </conditionalFormatting>
  <conditionalFormatting sqref="H43">
    <cfRule type="cellIs" dxfId="2743" priority="80" operator="equal">
      <formula>"RED"</formula>
    </cfRule>
  </conditionalFormatting>
  <conditionalFormatting sqref="H43">
    <cfRule type="cellIs" dxfId="2742" priority="81" operator="equal">
      <formula>"GREEN"</formula>
    </cfRule>
  </conditionalFormatting>
  <conditionalFormatting sqref="H44">
    <cfRule type="cellIs" dxfId="2741" priority="82" operator="equal">
      <formula>"AMBER"</formula>
    </cfRule>
  </conditionalFormatting>
  <conditionalFormatting sqref="H44">
    <cfRule type="cellIs" dxfId="2740" priority="83" operator="equal">
      <formula>"RED"</formula>
    </cfRule>
  </conditionalFormatting>
  <conditionalFormatting sqref="H44">
    <cfRule type="cellIs" dxfId="2739" priority="84" operator="equal">
      <formula>"GREEN"</formula>
    </cfRule>
  </conditionalFormatting>
  <conditionalFormatting sqref="H45">
    <cfRule type="cellIs" dxfId="2738" priority="85" operator="equal">
      <formula>"AMBER"</formula>
    </cfRule>
  </conditionalFormatting>
  <conditionalFormatting sqref="H45">
    <cfRule type="cellIs" dxfId="2737" priority="86" operator="equal">
      <formula>"RED"</formula>
    </cfRule>
  </conditionalFormatting>
  <conditionalFormatting sqref="H45">
    <cfRule type="cellIs" dxfId="2736" priority="87" operator="equal">
      <formula>"GREEN"</formula>
    </cfRule>
  </conditionalFormatting>
  <conditionalFormatting sqref="I42">
    <cfRule type="cellIs" dxfId="2735" priority="88" operator="equal">
      <formula>"AMBER"</formula>
    </cfRule>
  </conditionalFormatting>
  <conditionalFormatting sqref="I42">
    <cfRule type="cellIs" dxfId="2734" priority="89" operator="equal">
      <formula>"RED"</formula>
    </cfRule>
  </conditionalFormatting>
  <conditionalFormatting sqref="I42">
    <cfRule type="cellIs" dxfId="2733" priority="90" operator="equal">
      <formula>"GREEN"</formula>
    </cfRule>
  </conditionalFormatting>
  <conditionalFormatting sqref="I43">
    <cfRule type="cellIs" dxfId="2732" priority="91" operator="equal">
      <formula>"AMBER"</formula>
    </cfRule>
  </conditionalFormatting>
  <conditionalFormatting sqref="I43">
    <cfRule type="cellIs" dxfId="2731" priority="92" operator="equal">
      <formula>"RED"</formula>
    </cfRule>
  </conditionalFormatting>
  <conditionalFormatting sqref="I43">
    <cfRule type="cellIs" dxfId="2730" priority="93" operator="equal">
      <formula>"GREEN"</formula>
    </cfRule>
  </conditionalFormatting>
  <conditionalFormatting sqref="I44">
    <cfRule type="cellIs" dxfId="2729" priority="94" operator="equal">
      <formula>"AMBER"</formula>
    </cfRule>
  </conditionalFormatting>
  <conditionalFormatting sqref="I44">
    <cfRule type="cellIs" dxfId="2728" priority="95" operator="equal">
      <formula>"RED"</formula>
    </cfRule>
  </conditionalFormatting>
  <conditionalFormatting sqref="I44">
    <cfRule type="cellIs" dxfId="2727" priority="96" operator="equal">
      <formula>"GREEN"</formula>
    </cfRule>
  </conditionalFormatting>
  <conditionalFormatting sqref="I45">
    <cfRule type="cellIs" dxfId="2726" priority="97" operator="equal">
      <formula>"AMBER"</formula>
    </cfRule>
  </conditionalFormatting>
  <conditionalFormatting sqref="I45">
    <cfRule type="cellIs" dxfId="2725" priority="98" operator="equal">
      <formula>"RED"</formula>
    </cfRule>
  </conditionalFormatting>
  <conditionalFormatting sqref="I45">
    <cfRule type="cellIs" dxfId="2724" priority="99" operator="equal">
      <formula>"GREEN"</formula>
    </cfRule>
  </conditionalFormatting>
  <conditionalFormatting sqref="F41">
    <cfRule type="cellIs" dxfId="2723" priority="100" operator="equal">
      <formula>"AMBER"</formula>
    </cfRule>
  </conditionalFormatting>
  <conditionalFormatting sqref="F41">
    <cfRule type="cellIs" dxfId="2722" priority="101" operator="equal">
      <formula>"RED"</formula>
    </cfRule>
  </conditionalFormatting>
  <conditionalFormatting sqref="F41">
    <cfRule type="cellIs" dxfId="2721" priority="102" operator="equal">
      <formula>"GREEN"</formula>
    </cfRule>
  </conditionalFormatting>
  <conditionalFormatting sqref="G41">
    <cfRule type="cellIs" dxfId="2720" priority="103" operator="equal">
      <formula>"AMBER"</formula>
    </cfRule>
  </conditionalFormatting>
  <conditionalFormatting sqref="G41">
    <cfRule type="cellIs" dxfId="2719" priority="104" operator="equal">
      <formula>"RED"</formula>
    </cfRule>
  </conditionalFormatting>
  <conditionalFormatting sqref="G41">
    <cfRule type="cellIs" dxfId="2718" priority="105" operator="equal">
      <formula>"GREEN"</formula>
    </cfRule>
  </conditionalFormatting>
  <conditionalFormatting sqref="H41">
    <cfRule type="cellIs" dxfId="2717" priority="106" operator="equal">
      <formula>"AMBER"</formula>
    </cfRule>
  </conditionalFormatting>
  <conditionalFormatting sqref="H41">
    <cfRule type="cellIs" dxfId="2716" priority="107" operator="equal">
      <formula>"RED"</formula>
    </cfRule>
  </conditionalFormatting>
  <conditionalFormatting sqref="H41">
    <cfRule type="cellIs" dxfId="2715" priority="108" operator="equal">
      <formula>"GREEN"</formula>
    </cfRule>
  </conditionalFormatting>
  <conditionalFormatting sqref="I41">
    <cfRule type="cellIs" dxfId="2714" priority="109" operator="equal">
      <formula>"AMBER"</formula>
    </cfRule>
  </conditionalFormatting>
  <conditionalFormatting sqref="I41">
    <cfRule type="cellIs" dxfId="2713" priority="110" operator="equal">
      <formula>"RED"</formula>
    </cfRule>
  </conditionalFormatting>
  <conditionalFormatting sqref="I41">
    <cfRule type="cellIs" dxfId="2712" priority="111" operator="equal">
      <formula>"GREEN"</formula>
    </cfRule>
  </conditionalFormatting>
  <conditionalFormatting sqref="B15">
    <cfRule type="cellIs" dxfId="2711" priority="112" operator="equal">
      <formula>"AMBER"</formula>
    </cfRule>
  </conditionalFormatting>
  <conditionalFormatting sqref="B15">
    <cfRule type="cellIs" dxfId="2710" priority="113" operator="equal">
      <formula>"RED"</formula>
    </cfRule>
  </conditionalFormatting>
  <conditionalFormatting sqref="B15">
    <cfRule type="cellIs" dxfId="2709" priority="114" operator="equal">
      <formula>"GREEN"</formula>
    </cfRule>
  </conditionalFormatting>
  <conditionalFormatting sqref="B16">
    <cfRule type="cellIs" dxfId="2708" priority="115" operator="equal">
      <formula>"AMBER"</formula>
    </cfRule>
  </conditionalFormatting>
  <conditionalFormatting sqref="B16">
    <cfRule type="cellIs" dxfId="2707" priority="116" operator="equal">
      <formula>"RED"</formula>
    </cfRule>
  </conditionalFormatting>
  <conditionalFormatting sqref="B16">
    <cfRule type="cellIs" dxfId="2706" priority="117" operator="equal">
      <formula>"GREEN"</formula>
    </cfRule>
  </conditionalFormatting>
  <conditionalFormatting sqref="B17">
    <cfRule type="cellIs" dxfId="2705" priority="118" operator="equal">
      <formula>"AMBER"</formula>
    </cfRule>
  </conditionalFormatting>
  <conditionalFormatting sqref="B17">
    <cfRule type="cellIs" dxfId="2704" priority="119" operator="equal">
      <formula>"RED"</formula>
    </cfRule>
  </conditionalFormatting>
  <conditionalFormatting sqref="B17">
    <cfRule type="cellIs" dxfId="2703" priority="120" operator="equal">
      <formula>"GREEN"</formula>
    </cfRule>
  </conditionalFormatting>
  <conditionalFormatting sqref="B18">
    <cfRule type="cellIs" dxfId="2702" priority="121" operator="equal">
      <formula>"AMBER"</formula>
    </cfRule>
  </conditionalFormatting>
  <conditionalFormatting sqref="B18">
    <cfRule type="cellIs" dxfId="2701" priority="122" operator="equal">
      <formula>"RED"</formula>
    </cfRule>
  </conditionalFormatting>
  <conditionalFormatting sqref="B18">
    <cfRule type="cellIs" dxfId="2700" priority="123" operator="equal">
      <formula>"GREEN"</formula>
    </cfRule>
  </conditionalFormatting>
  <conditionalFormatting sqref="B19">
    <cfRule type="cellIs" dxfId="2699" priority="124" operator="equal">
      <formula>"AMBER"</formula>
    </cfRule>
  </conditionalFormatting>
  <conditionalFormatting sqref="B19">
    <cfRule type="cellIs" dxfId="2698" priority="125" operator="equal">
      <formula>"RED"</formula>
    </cfRule>
  </conditionalFormatting>
  <conditionalFormatting sqref="B19">
    <cfRule type="cellIs" dxfId="2697" priority="126" operator="equal">
      <formula>"GREEN"</formula>
    </cfRule>
  </conditionalFormatting>
  <conditionalFormatting sqref="B20">
    <cfRule type="cellIs" dxfId="2696" priority="127" operator="equal">
      <formula>"AMBER"</formula>
    </cfRule>
  </conditionalFormatting>
  <conditionalFormatting sqref="B20">
    <cfRule type="cellIs" dxfId="2695" priority="128" operator="equal">
      <formula>"RED"</formula>
    </cfRule>
  </conditionalFormatting>
  <conditionalFormatting sqref="B20">
    <cfRule type="cellIs" dxfId="2694" priority="129" operator="equal">
      <formula>"GREEN"</formula>
    </cfRule>
  </conditionalFormatting>
  <conditionalFormatting sqref="B21">
    <cfRule type="cellIs" dxfId="2693" priority="130" operator="equal">
      <formula>"AMBER"</formula>
    </cfRule>
  </conditionalFormatting>
  <conditionalFormatting sqref="B21">
    <cfRule type="cellIs" dxfId="2692" priority="131" operator="equal">
      <formula>"RED"</formula>
    </cfRule>
  </conditionalFormatting>
  <conditionalFormatting sqref="B21">
    <cfRule type="cellIs" dxfId="2691" priority="132" operator="equal">
      <formula>"GREEN"</formula>
    </cfRule>
  </conditionalFormatting>
  <conditionalFormatting sqref="B22">
    <cfRule type="cellIs" dxfId="2690" priority="133" operator="equal">
      <formula>"AMBER"</formula>
    </cfRule>
  </conditionalFormatting>
  <conditionalFormatting sqref="B22">
    <cfRule type="cellIs" dxfId="2689" priority="134" operator="equal">
      <formula>"RED"</formula>
    </cfRule>
  </conditionalFormatting>
  <conditionalFormatting sqref="B22">
    <cfRule type="cellIs" dxfId="2688" priority="135" operator="equal">
      <formula>"GREEN"</formula>
    </cfRule>
  </conditionalFormatting>
  <conditionalFormatting sqref="B23">
    <cfRule type="cellIs" dxfId="2687" priority="136" operator="equal">
      <formula>"AMBER"</formula>
    </cfRule>
  </conditionalFormatting>
  <conditionalFormatting sqref="B23">
    <cfRule type="cellIs" dxfId="2686" priority="137" operator="equal">
      <formula>"RED"</formula>
    </cfRule>
  </conditionalFormatting>
  <conditionalFormatting sqref="B23">
    <cfRule type="cellIs" dxfId="2685" priority="138" operator="equal">
      <formula>"GREEN"</formula>
    </cfRule>
  </conditionalFormatting>
  <conditionalFormatting sqref="B24">
    <cfRule type="cellIs" dxfId="2684" priority="139" operator="equal">
      <formula>"AMBER"</formula>
    </cfRule>
  </conditionalFormatting>
  <conditionalFormatting sqref="B24">
    <cfRule type="cellIs" dxfId="2683" priority="140" operator="equal">
      <formula>"RED"</formula>
    </cfRule>
  </conditionalFormatting>
  <conditionalFormatting sqref="B24">
    <cfRule type="cellIs" dxfId="2682" priority="141" operator="equal">
      <formula>"GREEN"</formula>
    </cfRule>
  </conditionalFormatting>
  <conditionalFormatting sqref="B25">
    <cfRule type="cellIs" dxfId="2681" priority="142" operator="equal">
      <formula>"AMBER"</formula>
    </cfRule>
  </conditionalFormatting>
  <conditionalFormatting sqref="B25">
    <cfRule type="cellIs" dxfId="2680" priority="143" operator="equal">
      <formula>"RED"</formula>
    </cfRule>
  </conditionalFormatting>
  <conditionalFormatting sqref="B25">
    <cfRule type="cellIs" dxfId="2679" priority="144" operator="equal">
      <formula>"GREEN"</formula>
    </cfRule>
  </conditionalFormatting>
  <conditionalFormatting sqref="B26">
    <cfRule type="cellIs" dxfId="2678" priority="145" operator="equal">
      <formula>"AMBER"</formula>
    </cfRule>
  </conditionalFormatting>
  <conditionalFormatting sqref="B26">
    <cfRule type="cellIs" dxfId="2677" priority="146" operator="equal">
      <formula>"RED"</formula>
    </cfRule>
  </conditionalFormatting>
  <conditionalFormatting sqref="B26">
    <cfRule type="cellIs" dxfId="2676" priority="147" operator="equal">
      <formula>"GREEN"</formula>
    </cfRule>
  </conditionalFormatting>
  <conditionalFormatting sqref="B27">
    <cfRule type="cellIs" dxfId="2675" priority="148" operator="equal">
      <formula>"AMBER"</formula>
    </cfRule>
  </conditionalFormatting>
  <conditionalFormatting sqref="B27">
    <cfRule type="cellIs" dxfId="2674" priority="149" operator="equal">
      <formula>"RED"</formula>
    </cfRule>
  </conditionalFormatting>
  <conditionalFormatting sqref="B27">
    <cfRule type="cellIs" dxfId="2673" priority="150" operator="equal">
      <formula>"GREEN"</formula>
    </cfRule>
  </conditionalFormatting>
  <conditionalFormatting sqref="B28">
    <cfRule type="cellIs" dxfId="2672" priority="151" operator="equal">
      <formula>"AMBER"</formula>
    </cfRule>
  </conditionalFormatting>
  <conditionalFormatting sqref="B28">
    <cfRule type="cellIs" dxfId="2671" priority="152" operator="equal">
      <formula>"RED"</formula>
    </cfRule>
  </conditionalFormatting>
  <conditionalFormatting sqref="B28">
    <cfRule type="cellIs" dxfId="2670" priority="153" operator="equal">
      <formula>"GREEN"</formula>
    </cfRule>
  </conditionalFormatting>
  <conditionalFormatting sqref="B29">
    <cfRule type="cellIs" dxfId="2669" priority="154" operator="equal">
      <formula>"AMBER"</formula>
    </cfRule>
  </conditionalFormatting>
  <conditionalFormatting sqref="B29">
    <cfRule type="cellIs" dxfId="2668" priority="155" operator="equal">
      <formula>"RED"</formula>
    </cfRule>
  </conditionalFormatting>
  <conditionalFormatting sqref="B29">
    <cfRule type="cellIs" dxfId="2667" priority="156" operator="equal">
      <formula>"GREEN"</formula>
    </cfRule>
  </conditionalFormatting>
  <conditionalFormatting sqref="B30">
    <cfRule type="cellIs" dxfId="2666" priority="157" operator="equal">
      <formula>"AMBER"</formula>
    </cfRule>
  </conditionalFormatting>
  <conditionalFormatting sqref="B30">
    <cfRule type="cellIs" dxfId="2665" priority="158" operator="equal">
      <formula>"RED"</formula>
    </cfRule>
  </conditionalFormatting>
  <conditionalFormatting sqref="B30">
    <cfRule type="cellIs" dxfId="2664" priority="159" operator="equal">
      <formula>"GREEN"</formula>
    </cfRule>
  </conditionalFormatting>
  <conditionalFormatting sqref="B31">
    <cfRule type="cellIs" dxfId="2663" priority="160" operator="equal">
      <formula>"AMBER"</formula>
    </cfRule>
  </conditionalFormatting>
  <conditionalFormatting sqref="B31">
    <cfRule type="cellIs" dxfId="2662" priority="161" operator="equal">
      <formula>"RED"</formula>
    </cfRule>
  </conditionalFormatting>
  <conditionalFormatting sqref="B31">
    <cfRule type="cellIs" dxfId="2661" priority="162" operator="equal">
      <formula>"GREEN"</formula>
    </cfRule>
  </conditionalFormatting>
  <conditionalFormatting sqref="B32">
    <cfRule type="cellIs" dxfId="2660" priority="163" operator="equal">
      <formula>"AMBER"</formula>
    </cfRule>
  </conditionalFormatting>
  <conditionalFormatting sqref="B32">
    <cfRule type="cellIs" dxfId="2659" priority="164" operator="equal">
      <formula>"RED"</formula>
    </cfRule>
  </conditionalFormatting>
  <conditionalFormatting sqref="B32">
    <cfRule type="cellIs" dxfId="2658" priority="165" operator="equal">
      <formula>"GREEN"</formula>
    </cfRule>
  </conditionalFormatting>
  <conditionalFormatting sqref="B33">
    <cfRule type="cellIs" dxfId="2657" priority="166" operator="equal">
      <formula>"AMBER"</formula>
    </cfRule>
  </conditionalFormatting>
  <conditionalFormatting sqref="B33">
    <cfRule type="cellIs" dxfId="2656" priority="167" operator="equal">
      <formula>"RED"</formula>
    </cfRule>
  </conditionalFormatting>
  <conditionalFormatting sqref="B33">
    <cfRule type="cellIs" dxfId="2655" priority="168" operator="equal">
      <formula>"GREEN"</formula>
    </cfRule>
  </conditionalFormatting>
  <conditionalFormatting sqref="B34">
    <cfRule type="cellIs" dxfId="2654" priority="169" operator="equal">
      <formula>"AMBER"</formula>
    </cfRule>
  </conditionalFormatting>
  <conditionalFormatting sqref="B34">
    <cfRule type="cellIs" dxfId="2653" priority="170" operator="equal">
      <formula>"RED"</formula>
    </cfRule>
  </conditionalFormatting>
  <conditionalFormatting sqref="B34">
    <cfRule type="cellIs" dxfId="2652" priority="171" operator="equal">
      <formula>"GREEN"</formula>
    </cfRule>
  </conditionalFormatting>
  <conditionalFormatting sqref="B35">
    <cfRule type="cellIs" dxfId="2651" priority="172" operator="equal">
      <formula>"AMBER"</formula>
    </cfRule>
  </conditionalFormatting>
  <conditionalFormatting sqref="B35">
    <cfRule type="cellIs" dxfId="2650" priority="173" operator="equal">
      <formula>"RED"</formula>
    </cfRule>
  </conditionalFormatting>
  <conditionalFormatting sqref="B35">
    <cfRule type="cellIs" dxfId="2649" priority="174" operator="equal">
      <formula>"GREEN"</formula>
    </cfRule>
  </conditionalFormatting>
  <conditionalFormatting sqref="B36">
    <cfRule type="cellIs" dxfId="2648" priority="175" operator="equal">
      <formula>"AMBER"</formula>
    </cfRule>
  </conditionalFormatting>
  <conditionalFormatting sqref="B36">
    <cfRule type="cellIs" dxfId="2647" priority="176" operator="equal">
      <formula>"RED"</formula>
    </cfRule>
  </conditionalFormatting>
  <conditionalFormatting sqref="B36">
    <cfRule type="cellIs" dxfId="2646" priority="177" operator="equal">
      <formula>"GREEN"</formula>
    </cfRule>
  </conditionalFormatting>
  <conditionalFormatting sqref="B37">
    <cfRule type="cellIs" dxfId="2645" priority="178" operator="equal">
      <formula>"AMBER"</formula>
    </cfRule>
  </conditionalFormatting>
  <conditionalFormatting sqref="B37">
    <cfRule type="cellIs" dxfId="2644" priority="179" operator="equal">
      <formula>"RED"</formula>
    </cfRule>
  </conditionalFormatting>
  <conditionalFormatting sqref="B37">
    <cfRule type="cellIs" dxfId="2643" priority="180" operator="equal">
      <formula>"GREEN"</formula>
    </cfRule>
  </conditionalFormatting>
  <conditionalFormatting sqref="B38">
    <cfRule type="cellIs" dxfId="2642" priority="181" operator="equal">
      <formula>"AMBER"</formula>
    </cfRule>
  </conditionalFormatting>
  <conditionalFormatting sqref="B38">
    <cfRule type="cellIs" dxfId="2641" priority="182" operator="equal">
      <formula>"RED"</formula>
    </cfRule>
  </conditionalFormatting>
  <conditionalFormatting sqref="B38">
    <cfRule type="cellIs" dxfId="2640" priority="183" operator="equal">
      <formula>"GREEN"</formula>
    </cfRule>
  </conditionalFormatting>
  <conditionalFormatting sqref="B39">
    <cfRule type="cellIs" dxfId="2639" priority="184" operator="equal">
      <formula>"AMBER"</formula>
    </cfRule>
  </conditionalFormatting>
  <conditionalFormatting sqref="B39">
    <cfRule type="cellIs" dxfId="2638" priority="185" operator="equal">
      <formula>"RED"</formula>
    </cfRule>
  </conditionalFormatting>
  <conditionalFormatting sqref="B39">
    <cfRule type="cellIs" dxfId="2637" priority="186" operator="equal">
      <formula>"GREEN"</formula>
    </cfRule>
  </conditionalFormatting>
  <conditionalFormatting sqref="B40">
    <cfRule type="cellIs" dxfId="2636" priority="187" operator="equal">
      <formula>"AMBER"</formula>
    </cfRule>
  </conditionalFormatting>
  <conditionalFormatting sqref="B40">
    <cfRule type="cellIs" dxfId="2635" priority="188" operator="equal">
      <formula>"RED"</formula>
    </cfRule>
  </conditionalFormatting>
  <conditionalFormatting sqref="B40">
    <cfRule type="cellIs" dxfId="2634" priority="189" operator="equal">
      <formula>"GREEN"</formula>
    </cfRule>
  </conditionalFormatting>
  <conditionalFormatting sqref="C15">
    <cfRule type="cellIs" dxfId="2633" priority="190" operator="equal">
      <formula>"AMBER"</formula>
    </cfRule>
  </conditionalFormatting>
  <conditionalFormatting sqref="C15">
    <cfRule type="cellIs" dxfId="2632" priority="191" operator="equal">
      <formula>"RED"</formula>
    </cfRule>
  </conditionalFormatting>
  <conditionalFormatting sqref="C15">
    <cfRule type="cellIs" dxfId="2631" priority="192" operator="equal">
      <formula>"GREEN"</formula>
    </cfRule>
  </conditionalFormatting>
  <conditionalFormatting sqref="C16">
    <cfRule type="cellIs" dxfId="2630" priority="193" operator="equal">
      <formula>"AMBER"</formula>
    </cfRule>
  </conditionalFormatting>
  <conditionalFormatting sqref="C16">
    <cfRule type="cellIs" dxfId="2629" priority="194" operator="equal">
      <formula>"RED"</formula>
    </cfRule>
  </conditionalFormatting>
  <conditionalFormatting sqref="C16">
    <cfRule type="cellIs" dxfId="2628" priority="195" operator="equal">
      <formula>"GREEN"</formula>
    </cfRule>
  </conditionalFormatting>
  <conditionalFormatting sqref="C17">
    <cfRule type="cellIs" dxfId="2627" priority="196" operator="equal">
      <formula>"AMBER"</formula>
    </cfRule>
  </conditionalFormatting>
  <conditionalFormatting sqref="C17">
    <cfRule type="cellIs" dxfId="2626" priority="197" operator="equal">
      <formula>"RED"</formula>
    </cfRule>
  </conditionalFormatting>
  <conditionalFormatting sqref="C17">
    <cfRule type="cellIs" dxfId="2625" priority="198" operator="equal">
      <formula>"GREEN"</formula>
    </cfRule>
  </conditionalFormatting>
  <conditionalFormatting sqref="C18">
    <cfRule type="cellIs" dxfId="2624" priority="199" operator="equal">
      <formula>"AMBER"</formula>
    </cfRule>
  </conditionalFormatting>
  <conditionalFormatting sqref="C18">
    <cfRule type="cellIs" dxfId="2623" priority="200" operator="equal">
      <formula>"RED"</formula>
    </cfRule>
  </conditionalFormatting>
  <conditionalFormatting sqref="C18">
    <cfRule type="cellIs" dxfId="2622" priority="201" operator="equal">
      <formula>"GREEN"</formula>
    </cfRule>
  </conditionalFormatting>
  <conditionalFormatting sqref="C19">
    <cfRule type="cellIs" dxfId="2621" priority="202" operator="equal">
      <formula>"AMBER"</formula>
    </cfRule>
  </conditionalFormatting>
  <conditionalFormatting sqref="C19">
    <cfRule type="cellIs" dxfId="2620" priority="203" operator="equal">
      <formula>"RED"</formula>
    </cfRule>
  </conditionalFormatting>
  <conditionalFormatting sqref="C19">
    <cfRule type="cellIs" dxfId="2619" priority="204" operator="equal">
      <formula>"GREEN"</formula>
    </cfRule>
  </conditionalFormatting>
  <conditionalFormatting sqref="C20">
    <cfRule type="cellIs" dxfId="2618" priority="205" operator="equal">
      <formula>"AMBER"</formula>
    </cfRule>
  </conditionalFormatting>
  <conditionalFormatting sqref="C20">
    <cfRule type="cellIs" dxfId="2617" priority="206" operator="equal">
      <formula>"RED"</formula>
    </cfRule>
  </conditionalFormatting>
  <conditionalFormatting sqref="C20">
    <cfRule type="cellIs" dxfId="2616" priority="207" operator="equal">
      <formula>"GREEN"</formula>
    </cfRule>
  </conditionalFormatting>
  <conditionalFormatting sqref="C21">
    <cfRule type="cellIs" dxfId="2615" priority="208" operator="equal">
      <formula>"AMBER"</formula>
    </cfRule>
  </conditionalFormatting>
  <conditionalFormatting sqref="C21">
    <cfRule type="cellIs" dxfId="2614" priority="209" operator="equal">
      <formula>"RED"</formula>
    </cfRule>
  </conditionalFormatting>
  <conditionalFormatting sqref="C21">
    <cfRule type="cellIs" dxfId="2613" priority="210" operator="equal">
      <formula>"GREEN"</formula>
    </cfRule>
  </conditionalFormatting>
  <conditionalFormatting sqref="C22">
    <cfRule type="cellIs" dxfId="2612" priority="211" operator="equal">
      <formula>"AMBER"</formula>
    </cfRule>
  </conditionalFormatting>
  <conditionalFormatting sqref="C22">
    <cfRule type="cellIs" dxfId="2611" priority="212" operator="equal">
      <formula>"RED"</formula>
    </cfRule>
  </conditionalFormatting>
  <conditionalFormatting sqref="C22">
    <cfRule type="cellIs" dxfId="2610" priority="213" operator="equal">
      <formula>"GREEN"</formula>
    </cfRule>
  </conditionalFormatting>
  <conditionalFormatting sqref="C23">
    <cfRule type="cellIs" dxfId="2609" priority="214" operator="equal">
      <formula>"AMBER"</formula>
    </cfRule>
  </conditionalFormatting>
  <conditionalFormatting sqref="C23">
    <cfRule type="cellIs" dxfId="2608" priority="215" operator="equal">
      <formula>"RED"</formula>
    </cfRule>
  </conditionalFormatting>
  <conditionalFormatting sqref="C23">
    <cfRule type="cellIs" dxfId="2607" priority="216" operator="equal">
      <formula>"GREEN"</formula>
    </cfRule>
  </conditionalFormatting>
  <conditionalFormatting sqref="C24">
    <cfRule type="cellIs" dxfId="2606" priority="217" operator="equal">
      <formula>"AMBER"</formula>
    </cfRule>
  </conditionalFormatting>
  <conditionalFormatting sqref="C24">
    <cfRule type="cellIs" dxfId="2605" priority="218" operator="equal">
      <formula>"RED"</formula>
    </cfRule>
  </conditionalFormatting>
  <conditionalFormatting sqref="C24">
    <cfRule type="cellIs" dxfId="2604" priority="219" operator="equal">
      <formula>"GREEN"</formula>
    </cfRule>
  </conditionalFormatting>
  <conditionalFormatting sqref="C25">
    <cfRule type="cellIs" dxfId="2603" priority="220" operator="equal">
      <formula>"AMBER"</formula>
    </cfRule>
  </conditionalFormatting>
  <conditionalFormatting sqref="C25">
    <cfRule type="cellIs" dxfId="2602" priority="221" operator="equal">
      <formula>"RED"</formula>
    </cfRule>
  </conditionalFormatting>
  <conditionalFormatting sqref="C25">
    <cfRule type="cellIs" dxfId="2601" priority="222" operator="equal">
      <formula>"GREEN"</formula>
    </cfRule>
  </conditionalFormatting>
  <conditionalFormatting sqref="C26">
    <cfRule type="cellIs" dxfId="2600" priority="223" operator="equal">
      <formula>"AMBER"</formula>
    </cfRule>
  </conditionalFormatting>
  <conditionalFormatting sqref="C26">
    <cfRule type="cellIs" dxfId="2599" priority="224" operator="equal">
      <formula>"RED"</formula>
    </cfRule>
  </conditionalFormatting>
  <conditionalFormatting sqref="C26">
    <cfRule type="cellIs" dxfId="2598" priority="225" operator="equal">
      <formula>"GREEN"</formula>
    </cfRule>
  </conditionalFormatting>
  <conditionalFormatting sqref="C27">
    <cfRule type="cellIs" dxfId="2597" priority="226" operator="equal">
      <formula>"AMBER"</formula>
    </cfRule>
  </conditionalFormatting>
  <conditionalFormatting sqref="C27">
    <cfRule type="cellIs" dxfId="2596" priority="227" operator="equal">
      <formula>"RED"</formula>
    </cfRule>
  </conditionalFormatting>
  <conditionalFormatting sqref="C27">
    <cfRule type="cellIs" dxfId="2595" priority="228" operator="equal">
      <formula>"GREEN"</formula>
    </cfRule>
  </conditionalFormatting>
  <conditionalFormatting sqref="C28">
    <cfRule type="cellIs" dxfId="2594" priority="229" operator="equal">
      <formula>"AMBER"</formula>
    </cfRule>
  </conditionalFormatting>
  <conditionalFormatting sqref="C28">
    <cfRule type="cellIs" dxfId="2593" priority="230" operator="equal">
      <formula>"RED"</formula>
    </cfRule>
  </conditionalFormatting>
  <conditionalFormatting sqref="C28">
    <cfRule type="cellIs" dxfId="2592" priority="231" operator="equal">
      <formula>"GREEN"</formula>
    </cfRule>
  </conditionalFormatting>
  <conditionalFormatting sqref="C29">
    <cfRule type="cellIs" dxfId="2591" priority="232" operator="equal">
      <formula>"AMBER"</formula>
    </cfRule>
  </conditionalFormatting>
  <conditionalFormatting sqref="C29">
    <cfRule type="cellIs" dxfId="2590" priority="233" operator="equal">
      <formula>"RED"</formula>
    </cfRule>
  </conditionalFormatting>
  <conditionalFormatting sqref="C29">
    <cfRule type="cellIs" dxfId="2589" priority="234" operator="equal">
      <formula>"GREEN"</formula>
    </cfRule>
  </conditionalFormatting>
  <conditionalFormatting sqref="C30">
    <cfRule type="cellIs" dxfId="2588" priority="235" operator="equal">
      <formula>"AMBER"</formula>
    </cfRule>
  </conditionalFormatting>
  <conditionalFormatting sqref="C30">
    <cfRule type="cellIs" dxfId="2587" priority="236" operator="equal">
      <formula>"RED"</formula>
    </cfRule>
  </conditionalFormatting>
  <conditionalFormatting sqref="C30">
    <cfRule type="cellIs" dxfId="2586" priority="237" operator="equal">
      <formula>"GREEN"</formula>
    </cfRule>
  </conditionalFormatting>
  <conditionalFormatting sqref="C31">
    <cfRule type="cellIs" dxfId="2585" priority="238" operator="equal">
      <formula>"AMBER"</formula>
    </cfRule>
  </conditionalFormatting>
  <conditionalFormatting sqref="C31">
    <cfRule type="cellIs" dxfId="2584" priority="239" operator="equal">
      <formula>"RED"</formula>
    </cfRule>
  </conditionalFormatting>
  <conditionalFormatting sqref="C31">
    <cfRule type="cellIs" dxfId="2583" priority="240" operator="equal">
      <formula>"GREEN"</formula>
    </cfRule>
  </conditionalFormatting>
  <conditionalFormatting sqref="C32">
    <cfRule type="cellIs" dxfId="2582" priority="241" operator="equal">
      <formula>"AMBER"</formula>
    </cfRule>
  </conditionalFormatting>
  <conditionalFormatting sqref="C32">
    <cfRule type="cellIs" dxfId="2581" priority="242" operator="equal">
      <formula>"RED"</formula>
    </cfRule>
  </conditionalFormatting>
  <conditionalFormatting sqref="C32">
    <cfRule type="cellIs" dxfId="2580" priority="243" operator="equal">
      <formula>"GREEN"</formula>
    </cfRule>
  </conditionalFormatting>
  <conditionalFormatting sqref="C33">
    <cfRule type="cellIs" dxfId="2579" priority="244" operator="equal">
      <formula>"AMBER"</formula>
    </cfRule>
  </conditionalFormatting>
  <conditionalFormatting sqref="C33">
    <cfRule type="cellIs" dxfId="2578" priority="245" operator="equal">
      <formula>"RED"</formula>
    </cfRule>
  </conditionalFormatting>
  <conditionalFormatting sqref="C33">
    <cfRule type="cellIs" dxfId="2577" priority="246" operator="equal">
      <formula>"GREEN"</formula>
    </cfRule>
  </conditionalFormatting>
  <conditionalFormatting sqref="C34">
    <cfRule type="cellIs" dxfId="2576" priority="247" operator="equal">
      <formula>"AMBER"</formula>
    </cfRule>
  </conditionalFormatting>
  <conditionalFormatting sqref="C34">
    <cfRule type="cellIs" dxfId="2575" priority="248" operator="equal">
      <formula>"RED"</formula>
    </cfRule>
  </conditionalFormatting>
  <conditionalFormatting sqref="C34">
    <cfRule type="cellIs" dxfId="2574" priority="249" operator="equal">
      <formula>"GREEN"</formula>
    </cfRule>
  </conditionalFormatting>
  <conditionalFormatting sqref="C35">
    <cfRule type="cellIs" dxfId="2573" priority="250" operator="equal">
      <formula>"AMBER"</formula>
    </cfRule>
  </conditionalFormatting>
  <conditionalFormatting sqref="C35">
    <cfRule type="cellIs" dxfId="2572" priority="251" operator="equal">
      <formula>"RED"</formula>
    </cfRule>
  </conditionalFormatting>
  <conditionalFormatting sqref="C35">
    <cfRule type="cellIs" dxfId="2571" priority="252" operator="equal">
      <formula>"GREEN"</formula>
    </cfRule>
  </conditionalFormatting>
  <conditionalFormatting sqref="C36">
    <cfRule type="cellIs" dxfId="2570" priority="253" operator="equal">
      <formula>"AMBER"</formula>
    </cfRule>
  </conditionalFormatting>
  <conditionalFormatting sqref="C36">
    <cfRule type="cellIs" dxfId="2569" priority="254" operator="equal">
      <formula>"RED"</formula>
    </cfRule>
  </conditionalFormatting>
  <conditionalFormatting sqref="C36">
    <cfRule type="cellIs" dxfId="2568" priority="255" operator="equal">
      <formula>"GREEN"</formula>
    </cfRule>
  </conditionalFormatting>
  <conditionalFormatting sqref="C37">
    <cfRule type="cellIs" dxfId="2567" priority="256" operator="equal">
      <formula>"AMBER"</formula>
    </cfRule>
  </conditionalFormatting>
  <conditionalFormatting sqref="C37">
    <cfRule type="cellIs" dxfId="2566" priority="257" operator="equal">
      <formula>"RED"</formula>
    </cfRule>
  </conditionalFormatting>
  <conditionalFormatting sqref="C37">
    <cfRule type="cellIs" dxfId="2565" priority="258" operator="equal">
      <formula>"GREEN"</formula>
    </cfRule>
  </conditionalFormatting>
  <conditionalFormatting sqref="C38">
    <cfRule type="cellIs" dxfId="2564" priority="259" operator="equal">
      <formula>"AMBER"</formula>
    </cfRule>
  </conditionalFormatting>
  <conditionalFormatting sqref="C38">
    <cfRule type="cellIs" dxfId="2563" priority="260" operator="equal">
      <formula>"RED"</formula>
    </cfRule>
  </conditionalFormatting>
  <conditionalFormatting sqref="C38">
    <cfRule type="cellIs" dxfId="2562" priority="261" operator="equal">
      <formula>"GREEN"</formula>
    </cfRule>
  </conditionalFormatting>
  <conditionalFormatting sqref="C39">
    <cfRule type="cellIs" dxfId="2561" priority="262" operator="equal">
      <formula>"AMBER"</formula>
    </cfRule>
  </conditionalFormatting>
  <conditionalFormatting sqref="C39">
    <cfRule type="cellIs" dxfId="2560" priority="263" operator="equal">
      <formula>"RED"</formula>
    </cfRule>
  </conditionalFormatting>
  <conditionalFormatting sqref="C39">
    <cfRule type="cellIs" dxfId="2559" priority="264" operator="equal">
      <formula>"GREEN"</formula>
    </cfRule>
  </conditionalFormatting>
  <conditionalFormatting sqref="C40">
    <cfRule type="cellIs" dxfId="2558" priority="265" operator="equal">
      <formula>"AMBER"</formula>
    </cfRule>
  </conditionalFormatting>
  <conditionalFormatting sqref="C40">
    <cfRule type="cellIs" dxfId="2557" priority="266" operator="equal">
      <formula>"RED"</formula>
    </cfRule>
  </conditionalFormatting>
  <conditionalFormatting sqref="C40">
    <cfRule type="cellIs" dxfId="2556" priority="267" operator="equal">
      <formula>"GREEN"</formula>
    </cfRule>
  </conditionalFormatting>
  <conditionalFormatting sqref="D15">
    <cfRule type="cellIs" dxfId="2555" priority="268" operator="equal">
      <formula>"AMBER"</formula>
    </cfRule>
  </conditionalFormatting>
  <conditionalFormatting sqref="D15">
    <cfRule type="cellIs" dxfId="2554" priority="269" operator="equal">
      <formula>"RED"</formula>
    </cfRule>
  </conditionalFormatting>
  <conditionalFormatting sqref="D15">
    <cfRule type="cellIs" dxfId="2553" priority="270" operator="equal">
      <formula>"GREEN"</formula>
    </cfRule>
  </conditionalFormatting>
  <conditionalFormatting sqref="D16">
    <cfRule type="cellIs" dxfId="2552" priority="271" operator="equal">
      <formula>"AMBER"</formula>
    </cfRule>
  </conditionalFormatting>
  <conditionalFormatting sqref="D16">
    <cfRule type="cellIs" dxfId="2551" priority="272" operator="equal">
      <formula>"RED"</formula>
    </cfRule>
  </conditionalFormatting>
  <conditionalFormatting sqref="D16">
    <cfRule type="cellIs" dxfId="2550" priority="273" operator="equal">
      <formula>"GREEN"</formula>
    </cfRule>
  </conditionalFormatting>
  <conditionalFormatting sqref="D17">
    <cfRule type="cellIs" dxfId="2549" priority="274" operator="equal">
      <formula>"AMBER"</formula>
    </cfRule>
  </conditionalFormatting>
  <conditionalFormatting sqref="D17">
    <cfRule type="cellIs" dxfId="2548" priority="275" operator="equal">
      <formula>"RED"</formula>
    </cfRule>
  </conditionalFormatting>
  <conditionalFormatting sqref="D17">
    <cfRule type="cellIs" dxfId="2547" priority="276" operator="equal">
      <formula>"GREEN"</formula>
    </cfRule>
  </conditionalFormatting>
  <conditionalFormatting sqref="D18">
    <cfRule type="cellIs" dxfId="2546" priority="277" operator="equal">
      <formula>"AMBER"</formula>
    </cfRule>
  </conditionalFormatting>
  <conditionalFormatting sqref="D18">
    <cfRule type="cellIs" dxfId="2545" priority="278" operator="equal">
      <formula>"RED"</formula>
    </cfRule>
  </conditionalFormatting>
  <conditionalFormatting sqref="D18">
    <cfRule type="cellIs" dxfId="2544" priority="279" operator="equal">
      <formula>"GREEN"</formula>
    </cfRule>
  </conditionalFormatting>
  <conditionalFormatting sqref="D19">
    <cfRule type="cellIs" dxfId="2543" priority="280" operator="equal">
      <formula>"AMBER"</formula>
    </cfRule>
  </conditionalFormatting>
  <conditionalFormatting sqref="D19">
    <cfRule type="cellIs" dxfId="2542" priority="281" operator="equal">
      <formula>"RED"</formula>
    </cfRule>
  </conditionalFormatting>
  <conditionalFormatting sqref="D19">
    <cfRule type="cellIs" dxfId="2541" priority="282" operator="equal">
      <formula>"GREEN"</formula>
    </cfRule>
  </conditionalFormatting>
  <conditionalFormatting sqref="D20">
    <cfRule type="cellIs" dxfId="2540" priority="283" operator="equal">
      <formula>"AMBER"</formula>
    </cfRule>
  </conditionalFormatting>
  <conditionalFormatting sqref="D20">
    <cfRule type="cellIs" dxfId="2539" priority="284" operator="equal">
      <formula>"RED"</formula>
    </cfRule>
  </conditionalFormatting>
  <conditionalFormatting sqref="D20">
    <cfRule type="cellIs" dxfId="2538" priority="285" operator="equal">
      <formula>"GREEN"</formula>
    </cfRule>
  </conditionalFormatting>
  <conditionalFormatting sqref="D21">
    <cfRule type="cellIs" dxfId="2537" priority="286" operator="equal">
      <formula>"AMBER"</formula>
    </cfRule>
  </conditionalFormatting>
  <conditionalFormatting sqref="D21">
    <cfRule type="cellIs" dxfId="2536" priority="287" operator="equal">
      <formula>"RED"</formula>
    </cfRule>
  </conditionalFormatting>
  <conditionalFormatting sqref="D21">
    <cfRule type="cellIs" dxfId="2535" priority="288" operator="equal">
      <formula>"GREEN"</formula>
    </cfRule>
  </conditionalFormatting>
  <conditionalFormatting sqref="D22">
    <cfRule type="cellIs" dxfId="2534" priority="289" operator="equal">
      <formula>"AMBER"</formula>
    </cfRule>
  </conditionalFormatting>
  <conditionalFormatting sqref="D22">
    <cfRule type="cellIs" dxfId="2533" priority="290" operator="equal">
      <formula>"RED"</formula>
    </cfRule>
  </conditionalFormatting>
  <conditionalFormatting sqref="D22">
    <cfRule type="cellIs" dxfId="2532" priority="291" operator="equal">
      <formula>"GREEN"</formula>
    </cfRule>
  </conditionalFormatting>
  <conditionalFormatting sqref="D23">
    <cfRule type="cellIs" dxfId="2531" priority="292" operator="equal">
      <formula>"AMBER"</formula>
    </cfRule>
  </conditionalFormatting>
  <conditionalFormatting sqref="D23">
    <cfRule type="cellIs" dxfId="2530" priority="293" operator="equal">
      <formula>"RED"</formula>
    </cfRule>
  </conditionalFormatting>
  <conditionalFormatting sqref="D23">
    <cfRule type="cellIs" dxfId="2529" priority="294" operator="equal">
      <formula>"GREEN"</formula>
    </cfRule>
  </conditionalFormatting>
  <conditionalFormatting sqref="D24">
    <cfRule type="cellIs" dxfId="2528" priority="295" operator="equal">
      <formula>"AMBER"</formula>
    </cfRule>
  </conditionalFormatting>
  <conditionalFormatting sqref="D24">
    <cfRule type="cellIs" dxfId="2527" priority="296" operator="equal">
      <formula>"RED"</formula>
    </cfRule>
  </conditionalFormatting>
  <conditionalFormatting sqref="D24">
    <cfRule type="cellIs" dxfId="2526" priority="297" operator="equal">
      <formula>"GREEN"</formula>
    </cfRule>
  </conditionalFormatting>
  <conditionalFormatting sqref="D25">
    <cfRule type="cellIs" dxfId="2525" priority="298" operator="equal">
      <formula>"AMBER"</formula>
    </cfRule>
  </conditionalFormatting>
  <conditionalFormatting sqref="D25">
    <cfRule type="cellIs" dxfId="2524" priority="299" operator="equal">
      <formula>"RED"</formula>
    </cfRule>
  </conditionalFormatting>
  <conditionalFormatting sqref="D25">
    <cfRule type="cellIs" dxfId="2523" priority="300" operator="equal">
      <formula>"GREEN"</formula>
    </cfRule>
  </conditionalFormatting>
  <conditionalFormatting sqref="D26">
    <cfRule type="cellIs" dxfId="2522" priority="301" operator="equal">
      <formula>"AMBER"</formula>
    </cfRule>
  </conditionalFormatting>
  <conditionalFormatting sqref="D26">
    <cfRule type="cellIs" dxfId="2521" priority="302" operator="equal">
      <formula>"RED"</formula>
    </cfRule>
  </conditionalFormatting>
  <conditionalFormatting sqref="D26">
    <cfRule type="cellIs" dxfId="2520" priority="303" operator="equal">
      <formula>"GREEN"</formula>
    </cfRule>
  </conditionalFormatting>
  <conditionalFormatting sqref="D27">
    <cfRule type="cellIs" dxfId="2519" priority="304" operator="equal">
      <formula>"AMBER"</formula>
    </cfRule>
  </conditionalFormatting>
  <conditionalFormatting sqref="D27">
    <cfRule type="cellIs" dxfId="2518" priority="305" operator="equal">
      <formula>"RED"</formula>
    </cfRule>
  </conditionalFormatting>
  <conditionalFormatting sqref="D27">
    <cfRule type="cellIs" dxfId="2517" priority="306" operator="equal">
      <formula>"GREEN"</formula>
    </cfRule>
  </conditionalFormatting>
  <conditionalFormatting sqref="D28">
    <cfRule type="cellIs" dxfId="2516" priority="307" operator="equal">
      <formula>"AMBER"</formula>
    </cfRule>
  </conditionalFormatting>
  <conditionalFormatting sqref="D28">
    <cfRule type="cellIs" dxfId="2515" priority="308" operator="equal">
      <formula>"RED"</formula>
    </cfRule>
  </conditionalFormatting>
  <conditionalFormatting sqref="D28">
    <cfRule type="cellIs" dxfId="2514" priority="309" operator="equal">
      <formula>"GREEN"</formula>
    </cfRule>
  </conditionalFormatting>
  <conditionalFormatting sqref="D29">
    <cfRule type="cellIs" dxfId="2513" priority="310" operator="equal">
      <formula>"AMBER"</formula>
    </cfRule>
  </conditionalFormatting>
  <conditionalFormatting sqref="D29">
    <cfRule type="cellIs" dxfId="2512" priority="311" operator="equal">
      <formula>"RED"</formula>
    </cfRule>
  </conditionalFormatting>
  <conditionalFormatting sqref="D29">
    <cfRule type="cellIs" dxfId="2511" priority="312" operator="equal">
      <formula>"GREEN"</formula>
    </cfRule>
  </conditionalFormatting>
  <conditionalFormatting sqref="D30">
    <cfRule type="cellIs" dxfId="2510" priority="313" operator="equal">
      <formula>"AMBER"</formula>
    </cfRule>
  </conditionalFormatting>
  <conditionalFormatting sqref="D30">
    <cfRule type="cellIs" dxfId="2509" priority="314" operator="equal">
      <formula>"RED"</formula>
    </cfRule>
  </conditionalFormatting>
  <conditionalFormatting sqref="D30">
    <cfRule type="cellIs" dxfId="2508" priority="315" operator="equal">
      <formula>"GREEN"</formula>
    </cfRule>
  </conditionalFormatting>
  <conditionalFormatting sqref="D31">
    <cfRule type="cellIs" dxfId="2507" priority="316" operator="equal">
      <formula>"AMBER"</formula>
    </cfRule>
  </conditionalFormatting>
  <conditionalFormatting sqref="D31">
    <cfRule type="cellIs" dxfId="2506" priority="317" operator="equal">
      <formula>"RED"</formula>
    </cfRule>
  </conditionalFormatting>
  <conditionalFormatting sqref="D31">
    <cfRule type="cellIs" dxfId="2505" priority="318" operator="equal">
      <formula>"GREEN"</formula>
    </cfRule>
  </conditionalFormatting>
  <conditionalFormatting sqref="D32">
    <cfRule type="cellIs" dxfId="2504" priority="319" operator="equal">
      <formula>"AMBER"</formula>
    </cfRule>
  </conditionalFormatting>
  <conditionalFormatting sqref="D32">
    <cfRule type="cellIs" dxfId="2503" priority="320" operator="equal">
      <formula>"RED"</formula>
    </cfRule>
  </conditionalFormatting>
  <conditionalFormatting sqref="D32">
    <cfRule type="cellIs" dxfId="2502" priority="321" operator="equal">
      <formula>"GREEN"</formula>
    </cfRule>
  </conditionalFormatting>
  <conditionalFormatting sqref="D33">
    <cfRule type="cellIs" dxfId="2501" priority="322" operator="equal">
      <formula>"AMBER"</formula>
    </cfRule>
  </conditionalFormatting>
  <conditionalFormatting sqref="D33">
    <cfRule type="cellIs" dxfId="2500" priority="323" operator="equal">
      <formula>"RED"</formula>
    </cfRule>
  </conditionalFormatting>
  <conditionalFormatting sqref="D33">
    <cfRule type="cellIs" dxfId="2499" priority="324" operator="equal">
      <formula>"GREEN"</formula>
    </cfRule>
  </conditionalFormatting>
  <conditionalFormatting sqref="D34">
    <cfRule type="cellIs" dxfId="2498" priority="325" operator="equal">
      <formula>"AMBER"</formula>
    </cfRule>
  </conditionalFormatting>
  <conditionalFormatting sqref="D34">
    <cfRule type="cellIs" dxfId="2497" priority="326" operator="equal">
      <formula>"RED"</formula>
    </cfRule>
  </conditionalFormatting>
  <conditionalFormatting sqref="D34">
    <cfRule type="cellIs" dxfId="2496" priority="327" operator="equal">
      <formula>"GREEN"</formula>
    </cfRule>
  </conditionalFormatting>
  <conditionalFormatting sqref="D35">
    <cfRule type="cellIs" dxfId="2495" priority="328" operator="equal">
      <formula>"AMBER"</formula>
    </cfRule>
  </conditionalFormatting>
  <conditionalFormatting sqref="D35">
    <cfRule type="cellIs" dxfId="2494" priority="329" operator="equal">
      <formula>"RED"</formula>
    </cfRule>
  </conditionalFormatting>
  <conditionalFormatting sqref="D35">
    <cfRule type="cellIs" dxfId="2493" priority="330" operator="equal">
      <formula>"GREEN"</formula>
    </cfRule>
  </conditionalFormatting>
  <conditionalFormatting sqref="D36">
    <cfRule type="cellIs" dxfId="2492" priority="331" operator="equal">
      <formula>"AMBER"</formula>
    </cfRule>
  </conditionalFormatting>
  <conditionalFormatting sqref="D36">
    <cfRule type="cellIs" dxfId="2491" priority="332" operator="equal">
      <formula>"RED"</formula>
    </cfRule>
  </conditionalFormatting>
  <conditionalFormatting sqref="D36">
    <cfRule type="cellIs" dxfId="2490" priority="333" operator="equal">
      <formula>"GREEN"</formula>
    </cfRule>
  </conditionalFormatting>
  <conditionalFormatting sqref="D37">
    <cfRule type="cellIs" dxfId="2489" priority="334" operator="equal">
      <formula>"AMBER"</formula>
    </cfRule>
  </conditionalFormatting>
  <conditionalFormatting sqref="D37">
    <cfRule type="cellIs" dxfId="2488" priority="335" operator="equal">
      <formula>"RED"</formula>
    </cfRule>
  </conditionalFormatting>
  <conditionalFormatting sqref="D37">
    <cfRule type="cellIs" dxfId="2487" priority="336" operator="equal">
      <formula>"GREEN"</formula>
    </cfRule>
  </conditionalFormatting>
  <conditionalFormatting sqref="D38">
    <cfRule type="cellIs" dxfId="2486" priority="337" operator="equal">
      <formula>"AMBER"</formula>
    </cfRule>
  </conditionalFormatting>
  <conditionalFormatting sqref="D38">
    <cfRule type="cellIs" dxfId="2485" priority="338" operator="equal">
      <formula>"RED"</formula>
    </cfRule>
  </conditionalFormatting>
  <conditionalFormatting sqref="D38">
    <cfRule type="cellIs" dxfId="2484" priority="339" operator="equal">
      <formula>"GREEN"</formula>
    </cfRule>
  </conditionalFormatting>
  <conditionalFormatting sqref="D39">
    <cfRule type="cellIs" dxfId="2483" priority="340" operator="equal">
      <formula>"AMBER"</formula>
    </cfRule>
  </conditionalFormatting>
  <conditionalFormatting sqref="D39">
    <cfRule type="cellIs" dxfId="2482" priority="341" operator="equal">
      <formula>"RED"</formula>
    </cfRule>
  </conditionalFormatting>
  <conditionalFormatting sqref="D39">
    <cfRule type="cellIs" dxfId="2481" priority="342" operator="equal">
      <formula>"GREEN"</formula>
    </cfRule>
  </conditionalFormatting>
  <conditionalFormatting sqref="D40">
    <cfRule type="cellIs" dxfId="2480" priority="343" operator="equal">
      <formula>"AMBER"</formula>
    </cfRule>
  </conditionalFormatting>
  <conditionalFormatting sqref="D40">
    <cfRule type="cellIs" dxfId="2479" priority="344" operator="equal">
      <formula>"RED"</formula>
    </cfRule>
  </conditionalFormatting>
  <conditionalFormatting sqref="D40">
    <cfRule type="cellIs" dxfId="2478" priority="345" operator="equal">
      <formula>"GREEN"</formula>
    </cfRule>
  </conditionalFormatting>
  <conditionalFormatting sqref="E15">
    <cfRule type="cellIs" dxfId="2477" priority="346" operator="equal">
      <formula>"AMBER"</formula>
    </cfRule>
  </conditionalFormatting>
  <conditionalFormatting sqref="E15">
    <cfRule type="cellIs" dxfId="2476" priority="347" operator="equal">
      <formula>"RED"</formula>
    </cfRule>
  </conditionalFormatting>
  <conditionalFormatting sqref="E15">
    <cfRule type="cellIs" dxfId="2475" priority="348" operator="equal">
      <formula>"GREEN"</formula>
    </cfRule>
  </conditionalFormatting>
  <conditionalFormatting sqref="E16">
    <cfRule type="cellIs" dxfId="2474" priority="349" operator="equal">
      <formula>"AMBER"</formula>
    </cfRule>
  </conditionalFormatting>
  <conditionalFormatting sqref="E16">
    <cfRule type="cellIs" dxfId="2473" priority="350" operator="equal">
      <formula>"RED"</formula>
    </cfRule>
  </conditionalFormatting>
  <conditionalFormatting sqref="E16">
    <cfRule type="cellIs" dxfId="2472" priority="351" operator="equal">
      <formula>"GREEN"</formula>
    </cfRule>
  </conditionalFormatting>
  <conditionalFormatting sqref="E17">
    <cfRule type="cellIs" dxfId="2471" priority="352" operator="equal">
      <formula>"AMBER"</formula>
    </cfRule>
  </conditionalFormatting>
  <conditionalFormatting sqref="E17">
    <cfRule type="cellIs" dxfId="2470" priority="353" operator="equal">
      <formula>"RED"</formula>
    </cfRule>
  </conditionalFormatting>
  <conditionalFormatting sqref="E17">
    <cfRule type="cellIs" dxfId="2469" priority="354" operator="equal">
      <formula>"GREEN"</formula>
    </cfRule>
  </conditionalFormatting>
  <conditionalFormatting sqref="E18">
    <cfRule type="cellIs" dxfId="2468" priority="355" operator="equal">
      <formula>"AMBER"</formula>
    </cfRule>
  </conditionalFormatting>
  <conditionalFormatting sqref="E18">
    <cfRule type="cellIs" dxfId="2467" priority="356" operator="equal">
      <formula>"RED"</formula>
    </cfRule>
  </conditionalFormatting>
  <conditionalFormatting sqref="E18">
    <cfRule type="cellIs" dxfId="2466" priority="357" operator="equal">
      <formula>"GREEN"</formula>
    </cfRule>
  </conditionalFormatting>
  <conditionalFormatting sqref="E19">
    <cfRule type="cellIs" dxfId="2465" priority="358" operator="equal">
      <formula>"AMBER"</formula>
    </cfRule>
  </conditionalFormatting>
  <conditionalFormatting sqref="E19">
    <cfRule type="cellIs" dxfId="2464" priority="359" operator="equal">
      <formula>"RED"</formula>
    </cfRule>
  </conditionalFormatting>
  <conditionalFormatting sqref="E19">
    <cfRule type="cellIs" dxfId="2463" priority="360" operator="equal">
      <formula>"GREEN"</formula>
    </cfRule>
  </conditionalFormatting>
  <conditionalFormatting sqref="E20">
    <cfRule type="cellIs" dxfId="2462" priority="361" operator="equal">
      <formula>"AMBER"</formula>
    </cfRule>
  </conditionalFormatting>
  <conditionalFormatting sqref="E20">
    <cfRule type="cellIs" dxfId="2461" priority="362" operator="equal">
      <formula>"RED"</formula>
    </cfRule>
  </conditionalFormatting>
  <conditionalFormatting sqref="E20">
    <cfRule type="cellIs" dxfId="2460" priority="363" operator="equal">
      <formula>"GREEN"</formula>
    </cfRule>
  </conditionalFormatting>
  <conditionalFormatting sqref="E21">
    <cfRule type="cellIs" dxfId="2459" priority="364" operator="equal">
      <formula>"AMBER"</formula>
    </cfRule>
  </conditionalFormatting>
  <conditionalFormatting sqref="E21">
    <cfRule type="cellIs" dxfId="2458" priority="365" operator="equal">
      <formula>"RED"</formula>
    </cfRule>
  </conditionalFormatting>
  <conditionalFormatting sqref="E21">
    <cfRule type="cellIs" dxfId="2457" priority="366" operator="equal">
      <formula>"GREEN"</formula>
    </cfRule>
  </conditionalFormatting>
  <conditionalFormatting sqref="E22">
    <cfRule type="cellIs" dxfId="2456" priority="367" operator="equal">
      <formula>"AMBER"</formula>
    </cfRule>
  </conditionalFormatting>
  <conditionalFormatting sqref="E22">
    <cfRule type="cellIs" dxfId="2455" priority="368" operator="equal">
      <formula>"RED"</formula>
    </cfRule>
  </conditionalFormatting>
  <conditionalFormatting sqref="E22">
    <cfRule type="cellIs" dxfId="2454" priority="369" operator="equal">
      <formula>"GREEN"</formula>
    </cfRule>
  </conditionalFormatting>
  <conditionalFormatting sqref="E23">
    <cfRule type="cellIs" dxfId="2453" priority="370" operator="equal">
      <formula>"AMBER"</formula>
    </cfRule>
  </conditionalFormatting>
  <conditionalFormatting sqref="E23">
    <cfRule type="cellIs" dxfId="2452" priority="371" operator="equal">
      <formula>"RED"</formula>
    </cfRule>
  </conditionalFormatting>
  <conditionalFormatting sqref="E23">
    <cfRule type="cellIs" dxfId="2451" priority="372" operator="equal">
      <formula>"GREEN"</formula>
    </cfRule>
  </conditionalFormatting>
  <conditionalFormatting sqref="E24">
    <cfRule type="cellIs" dxfId="2450" priority="373" operator="equal">
      <formula>"AMBER"</formula>
    </cfRule>
  </conditionalFormatting>
  <conditionalFormatting sqref="E24">
    <cfRule type="cellIs" dxfId="2449" priority="374" operator="equal">
      <formula>"RED"</formula>
    </cfRule>
  </conditionalFormatting>
  <conditionalFormatting sqref="E24">
    <cfRule type="cellIs" dxfId="2448" priority="375" operator="equal">
      <formula>"GREEN"</formula>
    </cfRule>
  </conditionalFormatting>
  <conditionalFormatting sqref="E25">
    <cfRule type="cellIs" dxfId="2447" priority="376" operator="equal">
      <formula>"AMBER"</formula>
    </cfRule>
  </conditionalFormatting>
  <conditionalFormatting sqref="E25">
    <cfRule type="cellIs" dxfId="2446" priority="377" operator="equal">
      <formula>"RED"</formula>
    </cfRule>
  </conditionalFormatting>
  <conditionalFormatting sqref="E25">
    <cfRule type="cellIs" dxfId="2445" priority="378" operator="equal">
      <formula>"GREEN"</formula>
    </cfRule>
  </conditionalFormatting>
  <conditionalFormatting sqref="E26">
    <cfRule type="cellIs" dxfId="2444" priority="379" operator="equal">
      <formula>"AMBER"</formula>
    </cfRule>
  </conditionalFormatting>
  <conditionalFormatting sqref="E26">
    <cfRule type="cellIs" dxfId="2443" priority="380" operator="equal">
      <formula>"RED"</formula>
    </cfRule>
  </conditionalFormatting>
  <conditionalFormatting sqref="E26">
    <cfRule type="cellIs" dxfId="2442" priority="381" operator="equal">
      <formula>"GREEN"</formula>
    </cfRule>
  </conditionalFormatting>
  <conditionalFormatting sqref="E27">
    <cfRule type="cellIs" dxfId="2441" priority="382" operator="equal">
      <formula>"AMBER"</formula>
    </cfRule>
  </conditionalFormatting>
  <conditionalFormatting sqref="E27">
    <cfRule type="cellIs" dxfId="2440" priority="383" operator="equal">
      <formula>"RED"</formula>
    </cfRule>
  </conditionalFormatting>
  <conditionalFormatting sqref="E27">
    <cfRule type="cellIs" dxfId="2439" priority="384" operator="equal">
      <formula>"GREEN"</formula>
    </cfRule>
  </conditionalFormatting>
  <conditionalFormatting sqref="E28">
    <cfRule type="cellIs" dxfId="2438" priority="385" operator="equal">
      <formula>"AMBER"</formula>
    </cfRule>
  </conditionalFormatting>
  <conditionalFormatting sqref="E28">
    <cfRule type="cellIs" dxfId="2437" priority="386" operator="equal">
      <formula>"RED"</formula>
    </cfRule>
  </conditionalFormatting>
  <conditionalFormatting sqref="E28">
    <cfRule type="cellIs" dxfId="2436" priority="387" operator="equal">
      <formula>"GREEN"</formula>
    </cfRule>
  </conditionalFormatting>
  <conditionalFormatting sqref="E29">
    <cfRule type="cellIs" dxfId="2435" priority="388" operator="equal">
      <formula>"AMBER"</formula>
    </cfRule>
  </conditionalFormatting>
  <conditionalFormatting sqref="E29">
    <cfRule type="cellIs" dxfId="2434" priority="389" operator="equal">
      <formula>"RED"</formula>
    </cfRule>
  </conditionalFormatting>
  <conditionalFormatting sqref="E29">
    <cfRule type="cellIs" dxfId="2433" priority="390" operator="equal">
      <formula>"GREEN"</formula>
    </cfRule>
  </conditionalFormatting>
  <conditionalFormatting sqref="E30">
    <cfRule type="cellIs" dxfId="2432" priority="391" operator="equal">
      <formula>"AMBER"</formula>
    </cfRule>
  </conditionalFormatting>
  <conditionalFormatting sqref="E30">
    <cfRule type="cellIs" dxfId="2431" priority="392" operator="equal">
      <formula>"RED"</formula>
    </cfRule>
  </conditionalFormatting>
  <conditionalFormatting sqref="E30">
    <cfRule type="cellIs" dxfId="2430" priority="393" operator="equal">
      <formula>"GREEN"</formula>
    </cfRule>
  </conditionalFormatting>
  <conditionalFormatting sqref="E31">
    <cfRule type="cellIs" dxfId="2429" priority="394" operator="equal">
      <formula>"AMBER"</formula>
    </cfRule>
  </conditionalFormatting>
  <conditionalFormatting sqref="E31">
    <cfRule type="cellIs" dxfId="2428" priority="395" operator="equal">
      <formula>"RED"</formula>
    </cfRule>
  </conditionalFormatting>
  <conditionalFormatting sqref="E31">
    <cfRule type="cellIs" dxfId="2427" priority="396" operator="equal">
      <formula>"GREEN"</formula>
    </cfRule>
  </conditionalFormatting>
  <conditionalFormatting sqref="E32">
    <cfRule type="cellIs" dxfId="2426" priority="397" operator="equal">
      <formula>"AMBER"</formula>
    </cfRule>
  </conditionalFormatting>
  <conditionalFormatting sqref="E32">
    <cfRule type="cellIs" dxfId="2425" priority="398" operator="equal">
      <formula>"RED"</formula>
    </cfRule>
  </conditionalFormatting>
  <conditionalFormatting sqref="E32">
    <cfRule type="cellIs" dxfId="2424" priority="399" operator="equal">
      <formula>"GREEN"</formula>
    </cfRule>
  </conditionalFormatting>
  <conditionalFormatting sqref="E33">
    <cfRule type="cellIs" dxfId="2423" priority="400" operator="equal">
      <formula>"AMBER"</formula>
    </cfRule>
  </conditionalFormatting>
  <conditionalFormatting sqref="E33">
    <cfRule type="cellIs" dxfId="2422" priority="401" operator="equal">
      <formula>"RED"</formula>
    </cfRule>
  </conditionalFormatting>
  <conditionalFormatting sqref="E33">
    <cfRule type="cellIs" dxfId="2421" priority="402" operator="equal">
      <formula>"GREEN"</formula>
    </cfRule>
  </conditionalFormatting>
  <conditionalFormatting sqref="E34">
    <cfRule type="cellIs" dxfId="2420" priority="403" operator="equal">
      <formula>"AMBER"</formula>
    </cfRule>
  </conditionalFormatting>
  <conditionalFormatting sqref="E34">
    <cfRule type="cellIs" dxfId="2419" priority="404" operator="equal">
      <formula>"RED"</formula>
    </cfRule>
  </conditionalFormatting>
  <conditionalFormatting sqref="E34">
    <cfRule type="cellIs" dxfId="2418" priority="405" operator="equal">
      <formula>"GREEN"</formula>
    </cfRule>
  </conditionalFormatting>
  <conditionalFormatting sqref="E35">
    <cfRule type="cellIs" dxfId="2417" priority="406" operator="equal">
      <formula>"AMBER"</formula>
    </cfRule>
  </conditionalFormatting>
  <conditionalFormatting sqref="E35">
    <cfRule type="cellIs" dxfId="2416" priority="407" operator="equal">
      <formula>"RED"</formula>
    </cfRule>
  </conditionalFormatting>
  <conditionalFormatting sqref="E35">
    <cfRule type="cellIs" dxfId="2415" priority="408" operator="equal">
      <formula>"GREEN"</formula>
    </cfRule>
  </conditionalFormatting>
  <conditionalFormatting sqref="E36">
    <cfRule type="cellIs" dxfId="2414" priority="409" operator="equal">
      <formula>"AMBER"</formula>
    </cfRule>
  </conditionalFormatting>
  <conditionalFormatting sqref="E36">
    <cfRule type="cellIs" dxfId="2413" priority="410" operator="equal">
      <formula>"RED"</formula>
    </cfRule>
  </conditionalFormatting>
  <conditionalFormatting sqref="E36">
    <cfRule type="cellIs" dxfId="2412" priority="411" operator="equal">
      <formula>"GREEN"</formula>
    </cfRule>
  </conditionalFormatting>
  <conditionalFormatting sqref="E37">
    <cfRule type="cellIs" dxfId="2411" priority="412" operator="equal">
      <formula>"AMBER"</formula>
    </cfRule>
  </conditionalFormatting>
  <conditionalFormatting sqref="E37">
    <cfRule type="cellIs" dxfId="2410" priority="413" operator="equal">
      <formula>"RED"</formula>
    </cfRule>
  </conditionalFormatting>
  <conditionalFormatting sqref="E37">
    <cfRule type="cellIs" dxfId="2409" priority="414" operator="equal">
      <formula>"GREEN"</formula>
    </cfRule>
  </conditionalFormatting>
  <conditionalFormatting sqref="E38">
    <cfRule type="cellIs" dxfId="2408" priority="415" operator="equal">
      <formula>"AMBER"</formula>
    </cfRule>
  </conditionalFormatting>
  <conditionalFormatting sqref="E38">
    <cfRule type="cellIs" dxfId="2407" priority="416" operator="equal">
      <formula>"RED"</formula>
    </cfRule>
  </conditionalFormatting>
  <conditionalFormatting sqref="E38">
    <cfRule type="cellIs" dxfId="2406" priority="417" operator="equal">
      <formula>"GREEN"</formula>
    </cfRule>
  </conditionalFormatting>
  <conditionalFormatting sqref="E39">
    <cfRule type="cellIs" dxfId="2405" priority="418" operator="equal">
      <formula>"AMBER"</formula>
    </cfRule>
  </conditionalFormatting>
  <conditionalFormatting sqref="E39">
    <cfRule type="cellIs" dxfId="2404" priority="419" operator="equal">
      <formula>"RED"</formula>
    </cfRule>
  </conditionalFormatting>
  <conditionalFormatting sqref="E39">
    <cfRule type="cellIs" dxfId="2403" priority="420" operator="equal">
      <formula>"GREEN"</formula>
    </cfRule>
  </conditionalFormatting>
  <conditionalFormatting sqref="E40">
    <cfRule type="cellIs" dxfId="2402" priority="421" operator="equal">
      <formula>"AMBER"</formula>
    </cfRule>
  </conditionalFormatting>
  <conditionalFormatting sqref="E40">
    <cfRule type="cellIs" dxfId="2401" priority="422" operator="equal">
      <formula>"RED"</formula>
    </cfRule>
  </conditionalFormatting>
  <conditionalFormatting sqref="E40">
    <cfRule type="cellIs" dxfId="2400" priority="423" operator="equal">
      <formula>"GREEN"</formula>
    </cfRule>
  </conditionalFormatting>
  <conditionalFormatting sqref="F15">
    <cfRule type="cellIs" dxfId="2399" priority="424" operator="equal">
      <formula>"AMBER"</formula>
    </cfRule>
  </conditionalFormatting>
  <conditionalFormatting sqref="F15">
    <cfRule type="cellIs" dxfId="2398" priority="425" operator="equal">
      <formula>"RED"</formula>
    </cfRule>
  </conditionalFormatting>
  <conditionalFormatting sqref="F15">
    <cfRule type="cellIs" dxfId="2397" priority="426" operator="equal">
      <formula>"GREEN"</formula>
    </cfRule>
  </conditionalFormatting>
  <conditionalFormatting sqref="F16">
    <cfRule type="cellIs" dxfId="2396" priority="427" operator="equal">
      <formula>"AMBER"</formula>
    </cfRule>
  </conditionalFormatting>
  <conditionalFormatting sqref="F16">
    <cfRule type="cellIs" dxfId="2395" priority="428" operator="equal">
      <formula>"RED"</formula>
    </cfRule>
  </conditionalFormatting>
  <conditionalFormatting sqref="F16">
    <cfRule type="cellIs" dxfId="2394" priority="429" operator="equal">
      <formula>"GREEN"</formula>
    </cfRule>
  </conditionalFormatting>
  <conditionalFormatting sqref="F17">
    <cfRule type="cellIs" dxfId="2393" priority="430" operator="equal">
      <formula>"AMBER"</formula>
    </cfRule>
  </conditionalFormatting>
  <conditionalFormatting sqref="F17">
    <cfRule type="cellIs" dxfId="2392" priority="431" operator="equal">
      <formula>"RED"</formula>
    </cfRule>
  </conditionalFormatting>
  <conditionalFormatting sqref="F17">
    <cfRule type="cellIs" dxfId="2391" priority="432" operator="equal">
      <formula>"GREEN"</formula>
    </cfRule>
  </conditionalFormatting>
  <conditionalFormatting sqref="F18">
    <cfRule type="cellIs" dxfId="2390" priority="433" operator="equal">
      <formula>"AMBER"</formula>
    </cfRule>
  </conditionalFormatting>
  <conditionalFormatting sqref="F18">
    <cfRule type="cellIs" dxfId="2389" priority="434" operator="equal">
      <formula>"RED"</formula>
    </cfRule>
  </conditionalFormatting>
  <conditionalFormatting sqref="F18">
    <cfRule type="cellIs" dxfId="2388" priority="435" operator="equal">
      <formula>"GREEN"</formula>
    </cfRule>
  </conditionalFormatting>
  <conditionalFormatting sqref="F19">
    <cfRule type="cellIs" dxfId="2387" priority="436" operator="equal">
      <formula>"AMBER"</formula>
    </cfRule>
  </conditionalFormatting>
  <conditionalFormatting sqref="F19">
    <cfRule type="cellIs" dxfId="2386" priority="437" operator="equal">
      <formula>"RED"</formula>
    </cfRule>
  </conditionalFormatting>
  <conditionalFormatting sqref="F19">
    <cfRule type="cellIs" dxfId="2385" priority="438" operator="equal">
      <formula>"GREEN"</formula>
    </cfRule>
  </conditionalFormatting>
  <conditionalFormatting sqref="F20">
    <cfRule type="cellIs" dxfId="2384" priority="439" operator="equal">
      <formula>"AMBER"</formula>
    </cfRule>
  </conditionalFormatting>
  <conditionalFormatting sqref="F20">
    <cfRule type="cellIs" dxfId="2383" priority="440" operator="equal">
      <formula>"RED"</formula>
    </cfRule>
  </conditionalFormatting>
  <conditionalFormatting sqref="F20">
    <cfRule type="cellIs" dxfId="2382" priority="441" operator="equal">
      <formula>"GREEN"</formula>
    </cfRule>
  </conditionalFormatting>
  <conditionalFormatting sqref="F21">
    <cfRule type="cellIs" dxfId="2381" priority="442" operator="equal">
      <formula>"AMBER"</formula>
    </cfRule>
  </conditionalFormatting>
  <conditionalFormatting sqref="F21">
    <cfRule type="cellIs" dxfId="2380" priority="443" operator="equal">
      <formula>"RED"</formula>
    </cfRule>
  </conditionalFormatting>
  <conditionalFormatting sqref="F21">
    <cfRule type="cellIs" dxfId="2379" priority="444" operator="equal">
      <formula>"GREEN"</formula>
    </cfRule>
  </conditionalFormatting>
  <conditionalFormatting sqref="F22">
    <cfRule type="cellIs" dxfId="2378" priority="445" operator="equal">
      <formula>"AMBER"</formula>
    </cfRule>
  </conditionalFormatting>
  <conditionalFormatting sqref="F22">
    <cfRule type="cellIs" dxfId="2377" priority="446" operator="equal">
      <formula>"RED"</formula>
    </cfRule>
  </conditionalFormatting>
  <conditionalFormatting sqref="F22">
    <cfRule type="cellIs" dxfId="2376" priority="447" operator="equal">
      <formula>"GREEN"</formula>
    </cfRule>
  </conditionalFormatting>
  <conditionalFormatting sqref="F23">
    <cfRule type="cellIs" dxfId="2375" priority="448" operator="equal">
      <formula>"AMBER"</formula>
    </cfRule>
  </conditionalFormatting>
  <conditionalFormatting sqref="F23">
    <cfRule type="cellIs" dxfId="2374" priority="449" operator="equal">
      <formula>"RED"</formula>
    </cfRule>
  </conditionalFormatting>
  <conditionalFormatting sqref="F23">
    <cfRule type="cellIs" dxfId="2373" priority="450" operator="equal">
      <formula>"GREEN"</formula>
    </cfRule>
  </conditionalFormatting>
  <conditionalFormatting sqref="F24">
    <cfRule type="cellIs" dxfId="2372" priority="451" operator="equal">
      <formula>"AMBER"</formula>
    </cfRule>
  </conditionalFormatting>
  <conditionalFormatting sqref="F24">
    <cfRule type="cellIs" dxfId="2371" priority="452" operator="equal">
      <formula>"RED"</formula>
    </cfRule>
  </conditionalFormatting>
  <conditionalFormatting sqref="F24">
    <cfRule type="cellIs" dxfId="2370" priority="453" operator="equal">
      <formula>"GREEN"</formula>
    </cfRule>
  </conditionalFormatting>
  <conditionalFormatting sqref="F25">
    <cfRule type="cellIs" dxfId="2369" priority="454" operator="equal">
      <formula>"AMBER"</formula>
    </cfRule>
  </conditionalFormatting>
  <conditionalFormatting sqref="F25">
    <cfRule type="cellIs" dxfId="2368" priority="455" operator="equal">
      <formula>"RED"</formula>
    </cfRule>
  </conditionalFormatting>
  <conditionalFormatting sqref="F25">
    <cfRule type="cellIs" dxfId="2367" priority="456" operator="equal">
      <formula>"GREEN"</formula>
    </cfRule>
  </conditionalFormatting>
  <conditionalFormatting sqref="F26">
    <cfRule type="cellIs" dxfId="2366" priority="457" operator="equal">
      <formula>"AMBER"</formula>
    </cfRule>
  </conditionalFormatting>
  <conditionalFormatting sqref="F26">
    <cfRule type="cellIs" dxfId="2365" priority="458" operator="equal">
      <formula>"RED"</formula>
    </cfRule>
  </conditionalFormatting>
  <conditionalFormatting sqref="F26">
    <cfRule type="cellIs" dxfId="2364" priority="459" operator="equal">
      <formula>"GREEN"</formula>
    </cfRule>
  </conditionalFormatting>
  <conditionalFormatting sqref="F27">
    <cfRule type="cellIs" dxfId="2363" priority="460" operator="equal">
      <formula>"AMBER"</formula>
    </cfRule>
  </conditionalFormatting>
  <conditionalFormatting sqref="F27">
    <cfRule type="cellIs" dxfId="2362" priority="461" operator="equal">
      <formula>"RED"</formula>
    </cfRule>
  </conditionalFormatting>
  <conditionalFormatting sqref="F27">
    <cfRule type="cellIs" dxfId="2361" priority="462" operator="equal">
      <formula>"GREEN"</formula>
    </cfRule>
  </conditionalFormatting>
  <conditionalFormatting sqref="F28">
    <cfRule type="cellIs" dxfId="2360" priority="463" operator="equal">
      <formula>"AMBER"</formula>
    </cfRule>
  </conditionalFormatting>
  <conditionalFormatting sqref="F28">
    <cfRule type="cellIs" dxfId="2359" priority="464" operator="equal">
      <formula>"RED"</formula>
    </cfRule>
  </conditionalFormatting>
  <conditionalFormatting sqref="F28">
    <cfRule type="cellIs" dxfId="2358" priority="465" operator="equal">
      <formula>"GREEN"</formula>
    </cfRule>
  </conditionalFormatting>
  <conditionalFormatting sqref="F29">
    <cfRule type="cellIs" dxfId="2357" priority="466" operator="equal">
      <formula>"AMBER"</formula>
    </cfRule>
  </conditionalFormatting>
  <conditionalFormatting sqref="F29">
    <cfRule type="cellIs" dxfId="2356" priority="467" operator="equal">
      <formula>"RED"</formula>
    </cfRule>
  </conditionalFormatting>
  <conditionalFormatting sqref="F29">
    <cfRule type="cellIs" dxfId="2355" priority="468" operator="equal">
      <formula>"GREEN"</formula>
    </cfRule>
  </conditionalFormatting>
  <conditionalFormatting sqref="F30">
    <cfRule type="cellIs" dxfId="2354" priority="469" operator="equal">
      <formula>"AMBER"</formula>
    </cfRule>
  </conditionalFormatting>
  <conditionalFormatting sqref="F30">
    <cfRule type="cellIs" dxfId="2353" priority="470" operator="equal">
      <formula>"RED"</formula>
    </cfRule>
  </conditionalFormatting>
  <conditionalFormatting sqref="F30">
    <cfRule type="cellIs" dxfId="2352" priority="471" operator="equal">
      <formula>"GREEN"</formula>
    </cfRule>
  </conditionalFormatting>
  <conditionalFormatting sqref="F31">
    <cfRule type="cellIs" dxfId="2351" priority="472" operator="equal">
      <formula>"AMBER"</formula>
    </cfRule>
  </conditionalFormatting>
  <conditionalFormatting sqref="F31">
    <cfRule type="cellIs" dxfId="2350" priority="473" operator="equal">
      <formula>"RED"</formula>
    </cfRule>
  </conditionalFormatting>
  <conditionalFormatting sqref="F31">
    <cfRule type="cellIs" dxfId="2349" priority="474" operator="equal">
      <formula>"GREEN"</formula>
    </cfRule>
  </conditionalFormatting>
  <conditionalFormatting sqref="F32">
    <cfRule type="cellIs" dxfId="2348" priority="475" operator="equal">
      <formula>"AMBER"</formula>
    </cfRule>
  </conditionalFormatting>
  <conditionalFormatting sqref="F32">
    <cfRule type="cellIs" dxfId="2347" priority="476" operator="equal">
      <formula>"RED"</formula>
    </cfRule>
  </conditionalFormatting>
  <conditionalFormatting sqref="F32">
    <cfRule type="cellIs" dxfId="2346" priority="477" operator="equal">
      <formula>"GREEN"</formula>
    </cfRule>
  </conditionalFormatting>
  <conditionalFormatting sqref="F33">
    <cfRule type="cellIs" dxfId="2345" priority="478" operator="equal">
      <formula>"AMBER"</formula>
    </cfRule>
  </conditionalFormatting>
  <conditionalFormatting sqref="F33">
    <cfRule type="cellIs" dxfId="2344" priority="479" operator="equal">
      <formula>"RED"</formula>
    </cfRule>
  </conditionalFormatting>
  <conditionalFormatting sqref="F33">
    <cfRule type="cellIs" dxfId="2343" priority="480" operator="equal">
      <formula>"GREEN"</formula>
    </cfRule>
  </conditionalFormatting>
  <conditionalFormatting sqref="F34">
    <cfRule type="cellIs" dxfId="2342" priority="481" operator="equal">
      <formula>"AMBER"</formula>
    </cfRule>
  </conditionalFormatting>
  <conditionalFormatting sqref="F34">
    <cfRule type="cellIs" dxfId="2341" priority="482" operator="equal">
      <formula>"RED"</formula>
    </cfRule>
  </conditionalFormatting>
  <conditionalFormatting sqref="F34">
    <cfRule type="cellIs" dxfId="2340" priority="483" operator="equal">
      <formula>"GREEN"</formula>
    </cfRule>
  </conditionalFormatting>
  <conditionalFormatting sqref="F35">
    <cfRule type="cellIs" dxfId="2339" priority="484" operator="equal">
      <formula>"AMBER"</formula>
    </cfRule>
  </conditionalFormatting>
  <conditionalFormatting sqref="F35">
    <cfRule type="cellIs" dxfId="2338" priority="485" operator="equal">
      <formula>"RED"</formula>
    </cfRule>
  </conditionalFormatting>
  <conditionalFormatting sqref="F35">
    <cfRule type="cellIs" dxfId="2337" priority="486" operator="equal">
      <formula>"GREEN"</formula>
    </cfRule>
  </conditionalFormatting>
  <conditionalFormatting sqref="F36">
    <cfRule type="cellIs" dxfId="2336" priority="487" operator="equal">
      <formula>"AMBER"</formula>
    </cfRule>
  </conditionalFormatting>
  <conditionalFormatting sqref="F36">
    <cfRule type="cellIs" dxfId="2335" priority="488" operator="equal">
      <formula>"RED"</formula>
    </cfRule>
  </conditionalFormatting>
  <conditionalFormatting sqref="F36">
    <cfRule type="cellIs" dxfId="2334" priority="489" operator="equal">
      <formula>"GREEN"</formula>
    </cfRule>
  </conditionalFormatting>
  <conditionalFormatting sqref="F37">
    <cfRule type="cellIs" dxfId="2333" priority="490" operator="equal">
      <formula>"AMBER"</formula>
    </cfRule>
  </conditionalFormatting>
  <conditionalFormatting sqref="F37">
    <cfRule type="cellIs" dxfId="2332" priority="491" operator="equal">
      <formula>"RED"</formula>
    </cfRule>
  </conditionalFormatting>
  <conditionalFormatting sqref="F37">
    <cfRule type="cellIs" dxfId="2331" priority="492" operator="equal">
      <formula>"GREEN"</formula>
    </cfRule>
  </conditionalFormatting>
  <conditionalFormatting sqref="F38">
    <cfRule type="cellIs" dxfId="2330" priority="493" operator="equal">
      <formula>"AMBER"</formula>
    </cfRule>
  </conditionalFormatting>
  <conditionalFormatting sqref="F38">
    <cfRule type="cellIs" dxfId="2329" priority="494" operator="equal">
      <formula>"RED"</formula>
    </cfRule>
  </conditionalFormatting>
  <conditionalFormatting sqref="F38">
    <cfRule type="cellIs" dxfId="2328" priority="495" operator="equal">
      <formula>"GREEN"</formula>
    </cfRule>
  </conditionalFormatting>
  <conditionalFormatting sqref="F39">
    <cfRule type="cellIs" dxfId="2327" priority="496" operator="equal">
      <formula>"AMBER"</formula>
    </cfRule>
  </conditionalFormatting>
  <conditionalFormatting sqref="F39">
    <cfRule type="cellIs" dxfId="2326" priority="497" operator="equal">
      <formula>"RED"</formula>
    </cfRule>
  </conditionalFormatting>
  <conditionalFormatting sqref="F39">
    <cfRule type="cellIs" dxfId="2325" priority="498" operator="equal">
      <formula>"GREEN"</formula>
    </cfRule>
  </conditionalFormatting>
  <conditionalFormatting sqref="F40">
    <cfRule type="cellIs" dxfId="2324" priority="499" operator="equal">
      <formula>"AMBER"</formula>
    </cfRule>
  </conditionalFormatting>
  <conditionalFormatting sqref="F40">
    <cfRule type="cellIs" dxfId="2323" priority="500" operator="equal">
      <formula>"RED"</formula>
    </cfRule>
  </conditionalFormatting>
  <conditionalFormatting sqref="F40">
    <cfRule type="cellIs" dxfId="2322" priority="501" operator="equal">
      <formula>"GREEN"</formula>
    </cfRule>
  </conditionalFormatting>
  <conditionalFormatting sqref="G15">
    <cfRule type="cellIs" dxfId="2321" priority="502" operator="equal">
      <formula>"AMBER"</formula>
    </cfRule>
  </conditionalFormatting>
  <conditionalFormatting sqref="G15">
    <cfRule type="cellIs" dxfId="2320" priority="503" operator="equal">
      <formula>"RED"</formula>
    </cfRule>
  </conditionalFormatting>
  <conditionalFormatting sqref="G15">
    <cfRule type="cellIs" dxfId="2319" priority="504" operator="equal">
      <formula>"GREEN"</formula>
    </cfRule>
  </conditionalFormatting>
  <conditionalFormatting sqref="G16">
    <cfRule type="cellIs" dxfId="2318" priority="505" operator="equal">
      <formula>"AMBER"</formula>
    </cfRule>
  </conditionalFormatting>
  <conditionalFormatting sqref="G16">
    <cfRule type="cellIs" dxfId="2317" priority="506" operator="equal">
      <formula>"RED"</formula>
    </cfRule>
  </conditionalFormatting>
  <conditionalFormatting sqref="G16">
    <cfRule type="cellIs" dxfId="2316" priority="507" operator="equal">
      <formula>"GREEN"</formula>
    </cfRule>
  </conditionalFormatting>
  <conditionalFormatting sqref="G17">
    <cfRule type="cellIs" dxfId="2315" priority="508" operator="equal">
      <formula>"AMBER"</formula>
    </cfRule>
  </conditionalFormatting>
  <conditionalFormatting sqref="G17">
    <cfRule type="cellIs" dxfId="2314" priority="509" operator="equal">
      <formula>"RED"</formula>
    </cfRule>
  </conditionalFormatting>
  <conditionalFormatting sqref="G17">
    <cfRule type="cellIs" dxfId="2313" priority="510" operator="equal">
      <formula>"GREEN"</formula>
    </cfRule>
  </conditionalFormatting>
  <conditionalFormatting sqref="G18">
    <cfRule type="cellIs" dxfId="2312" priority="511" operator="equal">
      <formula>"AMBER"</formula>
    </cfRule>
  </conditionalFormatting>
  <conditionalFormatting sqref="G18">
    <cfRule type="cellIs" dxfId="2311" priority="512" operator="equal">
      <formula>"RED"</formula>
    </cfRule>
  </conditionalFormatting>
  <conditionalFormatting sqref="G18">
    <cfRule type="cellIs" dxfId="2310" priority="513" operator="equal">
      <formula>"GREEN"</formula>
    </cfRule>
  </conditionalFormatting>
  <conditionalFormatting sqref="G19">
    <cfRule type="cellIs" dxfId="2309" priority="514" operator="equal">
      <formula>"AMBER"</formula>
    </cfRule>
  </conditionalFormatting>
  <conditionalFormatting sqref="G19">
    <cfRule type="cellIs" dxfId="2308" priority="515" operator="equal">
      <formula>"RED"</formula>
    </cfRule>
  </conditionalFormatting>
  <conditionalFormatting sqref="G19">
    <cfRule type="cellIs" dxfId="2307" priority="516" operator="equal">
      <formula>"GREEN"</formula>
    </cfRule>
  </conditionalFormatting>
  <conditionalFormatting sqref="G20">
    <cfRule type="cellIs" dxfId="2306" priority="517" operator="equal">
      <formula>"AMBER"</formula>
    </cfRule>
  </conditionalFormatting>
  <conditionalFormatting sqref="G20">
    <cfRule type="cellIs" dxfId="2305" priority="518" operator="equal">
      <formula>"RED"</formula>
    </cfRule>
  </conditionalFormatting>
  <conditionalFormatting sqref="G20">
    <cfRule type="cellIs" dxfId="2304" priority="519" operator="equal">
      <formula>"GREEN"</formula>
    </cfRule>
  </conditionalFormatting>
  <conditionalFormatting sqref="G21">
    <cfRule type="cellIs" dxfId="2303" priority="520" operator="equal">
      <formula>"AMBER"</formula>
    </cfRule>
  </conditionalFormatting>
  <conditionalFormatting sqref="G21">
    <cfRule type="cellIs" dxfId="2302" priority="521" operator="equal">
      <formula>"RED"</formula>
    </cfRule>
  </conditionalFormatting>
  <conditionalFormatting sqref="G21">
    <cfRule type="cellIs" dxfId="2301" priority="522" operator="equal">
      <formula>"GREEN"</formula>
    </cfRule>
  </conditionalFormatting>
  <conditionalFormatting sqref="G22">
    <cfRule type="cellIs" dxfId="2300" priority="523" operator="equal">
      <formula>"AMBER"</formula>
    </cfRule>
  </conditionalFormatting>
  <conditionalFormatting sqref="G22">
    <cfRule type="cellIs" dxfId="2299" priority="524" operator="equal">
      <formula>"RED"</formula>
    </cfRule>
  </conditionalFormatting>
  <conditionalFormatting sqref="G22">
    <cfRule type="cellIs" dxfId="2298" priority="525" operator="equal">
      <formula>"GREEN"</formula>
    </cfRule>
  </conditionalFormatting>
  <conditionalFormatting sqref="G23">
    <cfRule type="cellIs" dxfId="2297" priority="526" operator="equal">
      <formula>"AMBER"</formula>
    </cfRule>
  </conditionalFormatting>
  <conditionalFormatting sqref="G23">
    <cfRule type="cellIs" dxfId="2296" priority="527" operator="equal">
      <formula>"RED"</formula>
    </cfRule>
  </conditionalFormatting>
  <conditionalFormatting sqref="G23">
    <cfRule type="cellIs" dxfId="2295" priority="528" operator="equal">
      <formula>"GREEN"</formula>
    </cfRule>
  </conditionalFormatting>
  <conditionalFormatting sqref="G24">
    <cfRule type="cellIs" dxfId="2294" priority="529" operator="equal">
      <formula>"AMBER"</formula>
    </cfRule>
  </conditionalFormatting>
  <conditionalFormatting sqref="G24">
    <cfRule type="cellIs" dxfId="2293" priority="530" operator="equal">
      <formula>"RED"</formula>
    </cfRule>
  </conditionalFormatting>
  <conditionalFormatting sqref="G24">
    <cfRule type="cellIs" dxfId="2292" priority="531" operator="equal">
      <formula>"GREEN"</formula>
    </cfRule>
  </conditionalFormatting>
  <conditionalFormatting sqref="G25">
    <cfRule type="cellIs" dxfId="2291" priority="532" operator="equal">
      <formula>"AMBER"</formula>
    </cfRule>
  </conditionalFormatting>
  <conditionalFormatting sqref="G25">
    <cfRule type="cellIs" dxfId="2290" priority="533" operator="equal">
      <formula>"RED"</formula>
    </cfRule>
  </conditionalFormatting>
  <conditionalFormatting sqref="G25">
    <cfRule type="cellIs" dxfId="2289" priority="534" operator="equal">
      <formula>"GREEN"</formula>
    </cfRule>
  </conditionalFormatting>
  <conditionalFormatting sqref="G26">
    <cfRule type="cellIs" dxfId="2288" priority="535" operator="equal">
      <formula>"AMBER"</formula>
    </cfRule>
  </conditionalFormatting>
  <conditionalFormatting sqref="G26">
    <cfRule type="cellIs" dxfId="2287" priority="536" operator="equal">
      <formula>"RED"</formula>
    </cfRule>
  </conditionalFormatting>
  <conditionalFormatting sqref="G26">
    <cfRule type="cellIs" dxfId="2286" priority="537" operator="equal">
      <formula>"GREEN"</formula>
    </cfRule>
  </conditionalFormatting>
  <conditionalFormatting sqref="G27">
    <cfRule type="cellIs" dxfId="2285" priority="538" operator="equal">
      <formula>"AMBER"</formula>
    </cfRule>
  </conditionalFormatting>
  <conditionalFormatting sqref="G27">
    <cfRule type="cellIs" dxfId="2284" priority="539" operator="equal">
      <formula>"RED"</formula>
    </cfRule>
  </conditionalFormatting>
  <conditionalFormatting sqref="G27">
    <cfRule type="cellIs" dxfId="2283" priority="540" operator="equal">
      <formula>"GREEN"</formula>
    </cfRule>
  </conditionalFormatting>
  <conditionalFormatting sqref="G28">
    <cfRule type="cellIs" dxfId="2282" priority="541" operator="equal">
      <formula>"AMBER"</formula>
    </cfRule>
  </conditionalFormatting>
  <conditionalFormatting sqref="G28">
    <cfRule type="cellIs" dxfId="2281" priority="542" operator="equal">
      <formula>"RED"</formula>
    </cfRule>
  </conditionalFormatting>
  <conditionalFormatting sqref="G28">
    <cfRule type="cellIs" dxfId="2280" priority="543" operator="equal">
      <formula>"GREEN"</formula>
    </cfRule>
  </conditionalFormatting>
  <conditionalFormatting sqref="G29">
    <cfRule type="cellIs" dxfId="2279" priority="544" operator="equal">
      <formula>"AMBER"</formula>
    </cfRule>
  </conditionalFormatting>
  <conditionalFormatting sqref="G29">
    <cfRule type="cellIs" dxfId="2278" priority="545" operator="equal">
      <formula>"RED"</formula>
    </cfRule>
  </conditionalFormatting>
  <conditionalFormatting sqref="G29">
    <cfRule type="cellIs" dxfId="2277" priority="546" operator="equal">
      <formula>"GREEN"</formula>
    </cfRule>
  </conditionalFormatting>
  <conditionalFormatting sqref="G30">
    <cfRule type="cellIs" dxfId="2276" priority="547" operator="equal">
      <formula>"AMBER"</formula>
    </cfRule>
  </conditionalFormatting>
  <conditionalFormatting sqref="G30">
    <cfRule type="cellIs" dxfId="2275" priority="548" operator="equal">
      <formula>"RED"</formula>
    </cfRule>
  </conditionalFormatting>
  <conditionalFormatting sqref="G30">
    <cfRule type="cellIs" dxfId="2274" priority="549" operator="equal">
      <formula>"GREEN"</formula>
    </cfRule>
  </conditionalFormatting>
  <conditionalFormatting sqref="G31">
    <cfRule type="cellIs" dxfId="2273" priority="550" operator="equal">
      <formula>"AMBER"</formula>
    </cfRule>
  </conditionalFormatting>
  <conditionalFormatting sqref="G31">
    <cfRule type="cellIs" dxfId="2272" priority="551" operator="equal">
      <formula>"RED"</formula>
    </cfRule>
  </conditionalFormatting>
  <conditionalFormatting sqref="G31">
    <cfRule type="cellIs" dxfId="2271" priority="552" operator="equal">
      <formula>"GREEN"</formula>
    </cfRule>
  </conditionalFormatting>
  <conditionalFormatting sqref="G32">
    <cfRule type="cellIs" dxfId="2270" priority="553" operator="equal">
      <formula>"AMBER"</formula>
    </cfRule>
  </conditionalFormatting>
  <conditionalFormatting sqref="G32">
    <cfRule type="cellIs" dxfId="2269" priority="554" operator="equal">
      <formula>"RED"</formula>
    </cfRule>
  </conditionalFormatting>
  <conditionalFormatting sqref="G32">
    <cfRule type="cellIs" dxfId="2268" priority="555" operator="equal">
      <formula>"GREEN"</formula>
    </cfRule>
  </conditionalFormatting>
  <conditionalFormatting sqref="G33">
    <cfRule type="cellIs" dxfId="2267" priority="556" operator="equal">
      <formula>"AMBER"</formula>
    </cfRule>
  </conditionalFormatting>
  <conditionalFormatting sqref="G33">
    <cfRule type="cellIs" dxfId="2266" priority="557" operator="equal">
      <formula>"RED"</formula>
    </cfRule>
  </conditionalFormatting>
  <conditionalFormatting sqref="G33">
    <cfRule type="cellIs" dxfId="2265" priority="558" operator="equal">
      <formula>"GREEN"</formula>
    </cfRule>
  </conditionalFormatting>
  <conditionalFormatting sqref="G34">
    <cfRule type="cellIs" dxfId="2264" priority="559" operator="equal">
      <formula>"AMBER"</formula>
    </cfRule>
  </conditionalFormatting>
  <conditionalFormatting sqref="G34">
    <cfRule type="cellIs" dxfId="2263" priority="560" operator="equal">
      <formula>"RED"</formula>
    </cfRule>
  </conditionalFormatting>
  <conditionalFormatting sqref="G34">
    <cfRule type="cellIs" dxfId="2262" priority="561" operator="equal">
      <formula>"GREEN"</formula>
    </cfRule>
  </conditionalFormatting>
  <conditionalFormatting sqref="G35">
    <cfRule type="cellIs" dxfId="2261" priority="562" operator="equal">
      <formula>"AMBER"</formula>
    </cfRule>
  </conditionalFormatting>
  <conditionalFormatting sqref="G35">
    <cfRule type="cellIs" dxfId="2260" priority="563" operator="equal">
      <formula>"RED"</formula>
    </cfRule>
  </conditionalFormatting>
  <conditionalFormatting sqref="G35">
    <cfRule type="cellIs" dxfId="2259" priority="564" operator="equal">
      <formula>"GREEN"</formula>
    </cfRule>
  </conditionalFormatting>
  <conditionalFormatting sqref="G36">
    <cfRule type="cellIs" dxfId="2258" priority="565" operator="equal">
      <formula>"AMBER"</formula>
    </cfRule>
  </conditionalFormatting>
  <conditionalFormatting sqref="G36">
    <cfRule type="cellIs" dxfId="2257" priority="566" operator="equal">
      <formula>"RED"</formula>
    </cfRule>
  </conditionalFormatting>
  <conditionalFormatting sqref="G36">
    <cfRule type="cellIs" dxfId="2256" priority="567" operator="equal">
      <formula>"GREEN"</formula>
    </cfRule>
  </conditionalFormatting>
  <conditionalFormatting sqref="G37">
    <cfRule type="cellIs" dxfId="2255" priority="568" operator="equal">
      <formula>"AMBER"</formula>
    </cfRule>
  </conditionalFormatting>
  <conditionalFormatting sqref="G37">
    <cfRule type="cellIs" dxfId="2254" priority="569" operator="equal">
      <formula>"RED"</formula>
    </cfRule>
  </conditionalFormatting>
  <conditionalFormatting sqref="G37">
    <cfRule type="cellIs" dxfId="2253" priority="570" operator="equal">
      <formula>"GREEN"</formula>
    </cfRule>
  </conditionalFormatting>
  <conditionalFormatting sqref="G38">
    <cfRule type="cellIs" dxfId="2252" priority="571" operator="equal">
      <formula>"AMBER"</formula>
    </cfRule>
  </conditionalFormatting>
  <conditionalFormatting sqref="G38">
    <cfRule type="cellIs" dxfId="2251" priority="572" operator="equal">
      <formula>"RED"</formula>
    </cfRule>
  </conditionalFormatting>
  <conditionalFormatting sqref="G38">
    <cfRule type="cellIs" dxfId="2250" priority="573" operator="equal">
      <formula>"GREEN"</formula>
    </cfRule>
  </conditionalFormatting>
  <conditionalFormatting sqref="G39">
    <cfRule type="cellIs" dxfId="2249" priority="574" operator="equal">
      <formula>"AMBER"</formula>
    </cfRule>
  </conditionalFormatting>
  <conditionalFormatting sqref="G39">
    <cfRule type="cellIs" dxfId="2248" priority="575" operator="equal">
      <formula>"RED"</formula>
    </cfRule>
  </conditionalFormatting>
  <conditionalFormatting sqref="G39">
    <cfRule type="cellIs" dxfId="2247" priority="576" operator="equal">
      <formula>"GREEN"</formula>
    </cfRule>
  </conditionalFormatting>
  <conditionalFormatting sqref="G40">
    <cfRule type="cellIs" dxfId="2246" priority="577" operator="equal">
      <formula>"AMBER"</formula>
    </cfRule>
  </conditionalFormatting>
  <conditionalFormatting sqref="G40">
    <cfRule type="cellIs" dxfId="2245" priority="578" operator="equal">
      <formula>"RED"</formula>
    </cfRule>
  </conditionalFormatting>
  <conditionalFormatting sqref="G40">
    <cfRule type="cellIs" dxfId="2244" priority="579" operator="equal">
      <formula>"GREEN"</formula>
    </cfRule>
  </conditionalFormatting>
  <conditionalFormatting sqref="H15">
    <cfRule type="cellIs" dxfId="2243" priority="580" operator="equal">
      <formula>"AMBER"</formula>
    </cfRule>
  </conditionalFormatting>
  <conditionalFormatting sqref="H15">
    <cfRule type="cellIs" dxfId="2242" priority="581" operator="equal">
      <formula>"RED"</formula>
    </cfRule>
  </conditionalFormatting>
  <conditionalFormatting sqref="H15">
    <cfRule type="cellIs" dxfId="2241" priority="582" operator="equal">
      <formula>"GREEN"</formula>
    </cfRule>
  </conditionalFormatting>
  <conditionalFormatting sqref="H16">
    <cfRule type="cellIs" dxfId="2240" priority="583" operator="equal">
      <formula>"AMBER"</formula>
    </cfRule>
  </conditionalFormatting>
  <conditionalFormatting sqref="H16">
    <cfRule type="cellIs" dxfId="2239" priority="584" operator="equal">
      <formula>"RED"</formula>
    </cfRule>
  </conditionalFormatting>
  <conditionalFormatting sqref="H16">
    <cfRule type="cellIs" dxfId="2238" priority="585" operator="equal">
      <formula>"GREEN"</formula>
    </cfRule>
  </conditionalFormatting>
  <conditionalFormatting sqref="H17">
    <cfRule type="cellIs" dxfId="2237" priority="586" operator="equal">
      <formula>"AMBER"</formula>
    </cfRule>
  </conditionalFormatting>
  <conditionalFormatting sqref="H17">
    <cfRule type="cellIs" dxfId="2236" priority="587" operator="equal">
      <formula>"RED"</formula>
    </cfRule>
  </conditionalFormatting>
  <conditionalFormatting sqref="H17">
    <cfRule type="cellIs" dxfId="2235" priority="588" operator="equal">
      <formula>"GREEN"</formula>
    </cfRule>
  </conditionalFormatting>
  <conditionalFormatting sqref="H18">
    <cfRule type="cellIs" dxfId="2234" priority="589" operator="equal">
      <formula>"AMBER"</formula>
    </cfRule>
  </conditionalFormatting>
  <conditionalFormatting sqref="H18">
    <cfRule type="cellIs" dxfId="2233" priority="590" operator="equal">
      <formula>"RED"</formula>
    </cfRule>
  </conditionalFormatting>
  <conditionalFormatting sqref="H18">
    <cfRule type="cellIs" dxfId="2232" priority="591" operator="equal">
      <formula>"GREEN"</formula>
    </cfRule>
  </conditionalFormatting>
  <conditionalFormatting sqref="H19">
    <cfRule type="cellIs" dxfId="2231" priority="592" operator="equal">
      <formula>"AMBER"</formula>
    </cfRule>
  </conditionalFormatting>
  <conditionalFormatting sqref="H19">
    <cfRule type="cellIs" dxfId="2230" priority="593" operator="equal">
      <formula>"RED"</formula>
    </cfRule>
  </conditionalFormatting>
  <conditionalFormatting sqref="H19">
    <cfRule type="cellIs" dxfId="2229" priority="594" operator="equal">
      <formula>"GREEN"</formula>
    </cfRule>
  </conditionalFormatting>
  <conditionalFormatting sqref="H20">
    <cfRule type="cellIs" dxfId="2228" priority="595" operator="equal">
      <formula>"AMBER"</formula>
    </cfRule>
  </conditionalFormatting>
  <conditionalFormatting sqref="H20">
    <cfRule type="cellIs" dxfId="2227" priority="596" operator="equal">
      <formula>"RED"</formula>
    </cfRule>
  </conditionalFormatting>
  <conditionalFormatting sqref="H20">
    <cfRule type="cellIs" dxfId="2226" priority="597" operator="equal">
      <formula>"GREEN"</formula>
    </cfRule>
  </conditionalFormatting>
  <conditionalFormatting sqref="H21">
    <cfRule type="cellIs" dxfId="2225" priority="598" operator="equal">
      <formula>"AMBER"</formula>
    </cfRule>
  </conditionalFormatting>
  <conditionalFormatting sqref="H21">
    <cfRule type="cellIs" dxfId="2224" priority="599" operator="equal">
      <formula>"RED"</formula>
    </cfRule>
  </conditionalFormatting>
  <conditionalFormatting sqref="H21">
    <cfRule type="cellIs" dxfId="2223" priority="600" operator="equal">
      <formula>"GREEN"</formula>
    </cfRule>
  </conditionalFormatting>
  <conditionalFormatting sqref="H22">
    <cfRule type="cellIs" dxfId="2222" priority="601" operator="equal">
      <formula>"AMBER"</formula>
    </cfRule>
  </conditionalFormatting>
  <conditionalFormatting sqref="H22">
    <cfRule type="cellIs" dxfId="2221" priority="602" operator="equal">
      <formula>"RED"</formula>
    </cfRule>
  </conditionalFormatting>
  <conditionalFormatting sqref="H22">
    <cfRule type="cellIs" dxfId="2220" priority="603" operator="equal">
      <formula>"GREEN"</formula>
    </cfRule>
  </conditionalFormatting>
  <conditionalFormatting sqref="H23">
    <cfRule type="cellIs" dxfId="2219" priority="604" operator="equal">
      <formula>"AMBER"</formula>
    </cfRule>
  </conditionalFormatting>
  <conditionalFormatting sqref="H23">
    <cfRule type="cellIs" dxfId="2218" priority="605" operator="equal">
      <formula>"RED"</formula>
    </cfRule>
  </conditionalFormatting>
  <conditionalFormatting sqref="H23">
    <cfRule type="cellIs" dxfId="2217" priority="606" operator="equal">
      <formula>"GREEN"</formula>
    </cfRule>
  </conditionalFormatting>
  <conditionalFormatting sqref="H24">
    <cfRule type="cellIs" dxfId="2216" priority="607" operator="equal">
      <formula>"AMBER"</formula>
    </cfRule>
  </conditionalFormatting>
  <conditionalFormatting sqref="H24">
    <cfRule type="cellIs" dxfId="2215" priority="608" operator="equal">
      <formula>"RED"</formula>
    </cfRule>
  </conditionalFormatting>
  <conditionalFormatting sqref="H24">
    <cfRule type="cellIs" dxfId="2214" priority="609" operator="equal">
      <formula>"GREEN"</formula>
    </cfRule>
  </conditionalFormatting>
  <conditionalFormatting sqref="H25">
    <cfRule type="cellIs" dxfId="2213" priority="610" operator="equal">
      <formula>"AMBER"</formula>
    </cfRule>
  </conditionalFormatting>
  <conditionalFormatting sqref="H25">
    <cfRule type="cellIs" dxfId="2212" priority="611" operator="equal">
      <formula>"RED"</formula>
    </cfRule>
  </conditionalFormatting>
  <conditionalFormatting sqref="H25">
    <cfRule type="cellIs" dxfId="2211" priority="612" operator="equal">
      <formula>"GREEN"</formula>
    </cfRule>
  </conditionalFormatting>
  <conditionalFormatting sqref="H26">
    <cfRule type="cellIs" dxfId="2210" priority="613" operator="equal">
      <formula>"AMBER"</formula>
    </cfRule>
  </conditionalFormatting>
  <conditionalFormatting sqref="H26">
    <cfRule type="cellIs" dxfId="2209" priority="614" operator="equal">
      <formula>"RED"</formula>
    </cfRule>
  </conditionalFormatting>
  <conditionalFormatting sqref="H26">
    <cfRule type="cellIs" dxfId="2208" priority="615" operator="equal">
      <formula>"GREEN"</formula>
    </cfRule>
  </conditionalFormatting>
  <conditionalFormatting sqref="H27">
    <cfRule type="cellIs" dxfId="2207" priority="616" operator="equal">
      <formula>"AMBER"</formula>
    </cfRule>
  </conditionalFormatting>
  <conditionalFormatting sqref="H27">
    <cfRule type="cellIs" dxfId="2206" priority="617" operator="equal">
      <formula>"RED"</formula>
    </cfRule>
  </conditionalFormatting>
  <conditionalFormatting sqref="H27">
    <cfRule type="cellIs" dxfId="2205" priority="618" operator="equal">
      <formula>"GREEN"</formula>
    </cfRule>
  </conditionalFormatting>
  <conditionalFormatting sqref="H28">
    <cfRule type="cellIs" dxfId="2204" priority="619" operator="equal">
      <formula>"AMBER"</formula>
    </cfRule>
  </conditionalFormatting>
  <conditionalFormatting sqref="H28">
    <cfRule type="cellIs" dxfId="2203" priority="620" operator="equal">
      <formula>"RED"</formula>
    </cfRule>
  </conditionalFormatting>
  <conditionalFormatting sqref="H28">
    <cfRule type="cellIs" dxfId="2202" priority="621" operator="equal">
      <formula>"GREEN"</formula>
    </cfRule>
  </conditionalFormatting>
  <conditionalFormatting sqref="H29">
    <cfRule type="cellIs" dxfId="2201" priority="622" operator="equal">
      <formula>"AMBER"</formula>
    </cfRule>
  </conditionalFormatting>
  <conditionalFormatting sqref="H29">
    <cfRule type="cellIs" dxfId="2200" priority="623" operator="equal">
      <formula>"RED"</formula>
    </cfRule>
  </conditionalFormatting>
  <conditionalFormatting sqref="H29">
    <cfRule type="cellIs" dxfId="2199" priority="624" operator="equal">
      <formula>"GREEN"</formula>
    </cfRule>
  </conditionalFormatting>
  <conditionalFormatting sqref="H30">
    <cfRule type="cellIs" dxfId="2198" priority="625" operator="equal">
      <formula>"AMBER"</formula>
    </cfRule>
  </conditionalFormatting>
  <conditionalFormatting sqref="H30">
    <cfRule type="cellIs" dxfId="2197" priority="626" operator="equal">
      <formula>"RED"</formula>
    </cfRule>
  </conditionalFormatting>
  <conditionalFormatting sqref="H30">
    <cfRule type="cellIs" dxfId="2196" priority="627" operator="equal">
      <formula>"GREEN"</formula>
    </cfRule>
  </conditionalFormatting>
  <conditionalFormatting sqref="H31">
    <cfRule type="cellIs" dxfId="2195" priority="628" operator="equal">
      <formula>"AMBER"</formula>
    </cfRule>
  </conditionalFormatting>
  <conditionalFormatting sqref="H31">
    <cfRule type="cellIs" dxfId="2194" priority="629" operator="equal">
      <formula>"RED"</formula>
    </cfRule>
  </conditionalFormatting>
  <conditionalFormatting sqref="H31">
    <cfRule type="cellIs" dxfId="2193" priority="630" operator="equal">
      <formula>"GREEN"</formula>
    </cfRule>
  </conditionalFormatting>
  <conditionalFormatting sqref="H32">
    <cfRule type="cellIs" dxfId="2192" priority="631" operator="equal">
      <formula>"AMBER"</formula>
    </cfRule>
  </conditionalFormatting>
  <conditionalFormatting sqref="H32">
    <cfRule type="cellIs" dxfId="2191" priority="632" operator="equal">
      <formula>"RED"</formula>
    </cfRule>
  </conditionalFormatting>
  <conditionalFormatting sqref="H32">
    <cfRule type="cellIs" dxfId="2190" priority="633" operator="equal">
      <formula>"GREEN"</formula>
    </cfRule>
  </conditionalFormatting>
  <conditionalFormatting sqref="H33">
    <cfRule type="cellIs" dxfId="2189" priority="634" operator="equal">
      <formula>"AMBER"</formula>
    </cfRule>
  </conditionalFormatting>
  <conditionalFormatting sqref="H33">
    <cfRule type="cellIs" dxfId="2188" priority="635" operator="equal">
      <formula>"RED"</formula>
    </cfRule>
  </conditionalFormatting>
  <conditionalFormatting sqref="H33">
    <cfRule type="cellIs" dxfId="2187" priority="636" operator="equal">
      <formula>"GREEN"</formula>
    </cfRule>
  </conditionalFormatting>
  <conditionalFormatting sqref="H34">
    <cfRule type="cellIs" dxfId="2186" priority="637" operator="equal">
      <formula>"AMBER"</formula>
    </cfRule>
  </conditionalFormatting>
  <conditionalFormatting sqref="H34">
    <cfRule type="cellIs" dxfId="2185" priority="638" operator="equal">
      <formula>"RED"</formula>
    </cfRule>
  </conditionalFormatting>
  <conditionalFormatting sqref="H34">
    <cfRule type="cellIs" dxfId="2184" priority="639" operator="equal">
      <formula>"GREEN"</formula>
    </cfRule>
  </conditionalFormatting>
  <conditionalFormatting sqref="H35">
    <cfRule type="cellIs" dxfId="2183" priority="640" operator="equal">
      <formula>"AMBER"</formula>
    </cfRule>
  </conditionalFormatting>
  <conditionalFormatting sqref="H35">
    <cfRule type="cellIs" dxfId="2182" priority="641" operator="equal">
      <formula>"RED"</formula>
    </cfRule>
  </conditionalFormatting>
  <conditionalFormatting sqref="H35">
    <cfRule type="cellIs" dxfId="2181" priority="642" operator="equal">
      <formula>"GREEN"</formula>
    </cfRule>
  </conditionalFormatting>
  <conditionalFormatting sqref="H36">
    <cfRule type="cellIs" dxfId="2180" priority="643" operator="equal">
      <formula>"AMBER"</formula>
    </cfRule>
  </conditionalFormatting>
  <conditionalFormatting sqref="H36">
    <cfRule type="cellIs" dxfId="2179" priority="644" operator="equal">
      <formula>"RED"</formula>
    </cfRule>
  </conditionalFormatting>
  <conditionalFormatting sqref="H36">
    <cfRule type="cellIs" dxfId="2178" priority="645" operator="equal">
      <formula>"GREEN"</formula>
    </cfRule>
  </conditionalFormatting>
  <conditionalFormatting sqref="H37">
    <cfRule type="cellIs" dxfId="2177" priority="646" operator="equal">
      <formula>"AMBER"</formula>
    </cfRule>
  </conditionalFormatting>
  <conditionalFormatting sqref="H37">
    <cfRule type="cellIs" dxfId="2176" priority="647" operator="equal">
      <formula>"RED"</formula>
    </cfRule>
  </conditionalFormatting>
  <conditionalFormatting sqref="H37">
    <cfRule type="cellIs" dxfId="2175" priority="648" operator="equal">
      <formula>"GREEN"</formula>
    </cfRule>
  </conditionalFormatting>
  <conditionalFormatting sqref="H38">
    <cfRule type="cellIs" dxfId="2174" priority="649" operator="equal">
      <formula>"AMBER"</formula>
    </cfRule>
  </conditionalFormatting>
  <conditionalFormatting sqref="H38">
    <cfRule type="cellIs" dxfId="2173" priority="650" operator="equal">
      <formula>"RED"</formula>
    </cfRule>
  </conditionalFormatting>
  <conditionalFormatting sqref="H38">
    <cfRule type="cellIs" dxfId="2172" priority="651" operator="equal">
      <formula>"GREEN"</formula>
    </cfRule>
  </conditionalFormatting>
  <conditionalFormatting sqref="H39">
    <cfRule type="cellIs" dxfId="2171" priority="652" operator="equal">
      <formula>"AMBER"</formula>
    </cfRule>
  </conditionalFormatting>
  <conditionalFormatting sqref="H39">
    <cfRule type="cellIs" dxfId="2170" priority="653" operator="equal">
      <formula>"RED"</formula>
    </cfRule>
  </conditionalFormatting>
  <conditionalFormatting sqref="H39">
    <cfRule type="cellIs" dxfId="2169" priority="654" operator="equal">
      <formula>"GREEN"</formula>
    </cfRule>
  </conditionalFormatting>
  <conditionalFormatting sqref="H40">
    <cfRule type="cellIs" dxfId="2168" priority="655" operator="equal">
      <formula>"AMBER"</formula>
    </cfRule>
  </conditionalFormatting>
  <conditionalFormatting sqref="H40">
    <cfRule type="cellIs" dxfId="2167" priority="656" operator="equal">
      <formula>"RED"</formula>
    </cfRule>
  </conditionalFormatting>
  <conditionalFormatting sqref="H40">
    <cfRule type="cellIs" dxfId="2166" priority="657" operator="equal">
      <formula>"GREEN"</formula>
    </cfRule>
  </conditionalFormatting>
  <conditionalFormatting sqref="I15">
    <cfRule type="cellIs" dxfId="2165" priority="658" operator="equal">
      <formula>"AMBER"</formula>
    </cfRule>
  </conditionalFormatting>
  <conditionalFormatting sqref="I15">
    <cfRule type="cellIs" dxfId="2164" priority="659" operator="equal">
      <formula>"RED"</formula>
    </cfRule>
  </conditionalFormatting>
  <conditionalFormatting sqref="I15">
    <cfRule type="cellIs" dxfId="2163" priority="660" operator="equal">
      <formula>"GREEN"</formula>
    </cfRule>
  </conditionalFormatting>
  <conditionalFormatting sqref="I16">
    <cfRule type="cellIs" dxfId="2162" priority="661" operator="equal">
      <formula>"AMBER"</formula>
    </cfRule>
  </conditionalFormatting>
  <conditionalFormatting sqref="I16">
    <cfRule type="cellIs" dxfId="2161" priority="662" operator="equal">
      <formula>"RED"</formula>
    </cfRule>
  </conditionalFormatting>
  <conditionalFormatting sqref="I16">
    <cfRule type="cellIs" dxfId="2160" priority="663" operator="equal">
      <formula>"GREEN"</formula>
    </cfRule>
  </conditionalFormatting>
  <conditionalFormatting sqref="I17">
    <cfRule type="cellIs" dxfId="2159" priority="664" operator="equal">
      <formula>"AMBER"</formula>
    </cfRule>
  </conditionalFormatting>
  <conditionalFormatting sqref="I17">
    <cfRule type="cellIs" dxfId="2158" priority="665" operator="equal">
      <formula>"RED"</formula>
    </cfRule>
  </conditionalFormatting>
  <conditionalFormatting sqref="I17">
    <cfRule type="cellIs" dxfId="2157" priority="666" operator="equal">
      <formula>"GREEN"</formula>
    </cfRule>
  </conditionalFormatting>
  <conditionalFormatting sqref="I18">
    <cfRule type="cellIs" dxfId="2156" priority="667" operator="equal">
      <formula>"AMBER"</formula>
    </cfRule>
  </conditionalFormatting>
  <conditionalFormatting sqref="I18">
    <cfRule type="cellIs" dxfId="2155" priority="668" operator="equal">
      <formula>"RED"</formula>
    </cfRule>
  </conditionalFormatting>
  <conditionalFormatting sqref="I18">
    <cfRule type="cellIs" dxfId="2154" priority="669" operator="equal">
      <formula>"GREEN"</formula>
    </cfRule>
  </conditionalFormatting>
  <conditionalFormatting sqref="I19">
    <cfRule type="cellIs" dxfId="2153" priority="670" operator="equal">
      <formula>"AMBER"</formula>
    </cfRule>
  </conditionalFormatting>
  <conditionalFormatting sqref="I19">
    <cfRule type="cellIs" dxfId="2152" priority="671" operator="equal">
      <formula>"RED"</formula>
    </cfRule>
  </conditionalFormatting>
  <conditionalFormatting sqref="I19">
    <cfRule type="cellIs" dxfId="2151" priority="672" operator="equal">
      <formula>"GREEN"</formula>
    </cfRule>
  </conditionalFormatting>
  <conditionalFormatting sqref="I20">
    <cfRule type="cellIs" dxfId="2150" priority="673" operator="equal">
      <formula>"AMBER"</formula>
    </cfRule>
  </conditionalFormatting>
  <conditionalFormatting sqref="I20">
    <cfRule type="cellIs" dxfId="2149" priority="674" operator="equal">
      <formula>"RED"</formula>
    </cfRule>
  </conditionalFormatting>
  <conditionalFormatting sqref="I20">
    <cfRule type="cellIs" dxfId="2148" priority="675" operator="equal">
      <formula>"GREEN"</formula>
    </cfRule>
  </conditionalFormatting>
  <conditionalFormatting sqref="I21">
    <cfRule type="cellIs" dxfId="2147" priority="676" operator="equal">
      <formula>"AMBER"</formula>
    </cfRule>
  </conditionalFormatting>
  <conditionalFormatting sqref="I21">
    <cfRule type="cellIs" dxfId="2146" priority="677" operator="equal">
      <formula>"RED"</formula>
    </cfRule>
  </conditionalFormatting>
  <conditionalFormatting sqref="I21">
    <cfRule type="cellIs" dxfId="2145" priority="678" operator="equal">
      <formula>"GREEN"</formula>
    </cfRule>
  </conditionalFormatting>
  <conditionalFormatting sqref="I22">
    <cfRule type="cellIs" dxfId="2144" priority="679" operator="equal">
      <formula>"AMBER"</formula>
    </cfRule>
  </conditionalFormatting>
  <conditionalFormatting sqref="I22">
    <cfRule type="cellIs" dxfId="2143" priority="680" operator="equal">
      <formula>"RED"</formula>
    </cfRule>
  </conditionalFormatting>
  <conditionalFormatting sqref="I22">
    <cfRule type="cellIs" dxfId="2142" priority="681" operator="equal">
      <formula>"GREEN"</formula>
    </cfRule>
  </conditionalFormatting>
  <conditionalFormatting sqref="I23">
    <cfRule type="cellIs" dxfId="2141" priority="682" operator="equal">
      <formula>"AMBER"</formula>
    </cfRule>
  </conditionalFormatting>
  <conditionalFormatting sqref="I23">
    <cfRule type="cellIs" dxfId="2140" priority="683" operator="equal">
      <formula>"RED"</formula>
    </cfRule>
  </conditionalFormatting>
  <conditionalFormatting sqref="I23">
    <cfRule type="cellIs" dxfId="2139" priority="684" operator="equal">
      <formula>"GREEN"</formula>
    </cfRule>
  </conditionalFormatting>
  <conditionalFormatting sqref="I24">
    <cfRule type="cellIs" dxfId="2138" priority="685" operator="equal">
      <formula>"AMBER"</formula>
    </cfRule>
  </conditionalFormatting>
  <conditionalFormatting sqref="I24">
    <cfRule type="cellIs" dxfId="2137" priority="686" operator="equal">
      <formula>"RED"</formula>
    </cfRule>
  </conditionalFormatting>
  <conditionalFormatting sqref="I24">
    <cfRule type="cellIs" dxfId="2136" priority="687" operator="equal">
      <formula>"GREEN"</formula>
    </cfRule>
  </conditionalFormatting>
  <conditionalFormatting sqref="I25">
    <cfRule type="cellIs" dxfId="2135" priority="688" operator="equal">
      <formula>"AMBER"</formula>
    </cfRule>
  </conditionalFormatting>
  <conditionalFormatting sqref="I25">
    <cfRule type="cellIs" dxfId="2134" priority="689" operator="equal">
      <formula>"RED"</formula>
    </cfRule>
  </conditionalFormatting>
  <conditionalFormatting sqref="I25">
    <cfRule type="cellIs" dxfId="2133" priority="690" operator="equal">
      <formula>"GREEN"</formula>
    </cfRule>
  </conditionalFormatting>
  <conditionalFormatting sqref="I26">
    <cfRule type="cellIs" dxfId="2132" priority="691" operator="equal">
      <formula>"AMBER"</formula>
    </cfRule>
  </conditionalFormatting>
  <conditionalFormatting sqref="I26">
    <cfRule type="cellIs" dxfId="2131" priority="692" operator="equal">
      <formula>"RED"</formula>
    </cfRule>
  </conditionalFormatting>
  <conditionalFormatting sqref="I26">
    <cfRule type="cellIs" dxfId="2130" priority="693" operator="equal">
      <formula>"GREEN"</formula>
    </cfRule>
  </conditionalFormatting>
  <conditionalFormatting sqref="I27">
    <cfRule type="cellIs" dxfId="2129" priority="694" operator="equal">
      <formula>"AMBER"</formula>
    </cfRule>
  </conditionalFormatting>
  <conditionalFormatting sqref="I27">
    <cfRule type="cellIs" dxfId="2128" priority="695" operator="equal">
      <formula>"RED"</formula>
    </cfRule>
  </conditionalFormatting>
  <conditionalFormatting sqref="I27">
    <cfRule type="cellIs" dxfId="2127" priority="696" operator="equal">
      <formula>"GREEN"</formula>
    </cfRule>
  </conditionalFormatting>
  <conditionalFormatting sqref="I28">
    <cfRule type="cellIs" dxfId="2126" priority="697" operator="equal">
      <formula>"AMBER"</formula>
    </cfRule>
  </conditionalFormatting>
  <conditionalFormatting sqref="I28">
    <cfRule type="cellIs" dxfId="2125" priority="698" operator="equal">
      <formula>"RED"</formula>
    </cfRule>
  </conditionalFormatting>
  <conditionalFormatting sqref="I28">
    <cfRule type="cellIs" dxfId="2124" priority="699" operator="equal">
      <formula>"GREEN"</formula>
    </cfRule>
  </conditionalFormatting>
  <conditionalFormatting sqref="I29">
    <cfRule type="cellIs" dxfId="2123" priority="700" operator="equal">
      <formula>"AMBER"</formula>
    </cfRule>
  </conditionalFormatting>
  <conditionalFormatting sqref="I29">
    <cfRule type="cellIs" dxfId="2122" priority="701" operator="equal">
      <formula>"RED"</formula>
    </cfRule>
  </conditionalFormatting>
  <conditionalFormatting sqref="I29">
    <cfRule type="cellIs" dxfId="2121" priority="702" operator="equal">
      <formula>"GREEN"</formula>
    </cfRule>
  </conditionalFormatting>
  <conditionalFormatting sqref="I30">
    <cfRule type="cellIs" dxfId="2120" priority="703" operator="equal">
      <formula>"AMBER"</formula>
    </cfRule>
  </conditionalFormatting>
  <conditionalFormatting sqref="I30">
    <cfRule type="cellIs" dxfId="2119" priority="704" operator="equal">
      <formula>"RED"</formula>
    </cfRule>
  </conditionalFormatting>
  <conditionalFormatting sqref="I30">
    <cfRule type="cellIs" dxfId="2118" priority="705" operator="equal">
      <formula>"GREEN"</formula>
    </cfRule>
  </conditionalFormatting>
  <conditionalFormatting sqref="I31">
    <cfRule type="cellIs" dxfId="2117" priority="706" operator="equal">
      <formula>"AMBER"</formula>
    </cfRule>
  </conditionalFormatting>
  <conditionalFormatting sqref="I31">
    <cfRule type="cellIs" dxfId="2116" priority="707" operator="equal">
      <formula>"RED"</formula>
    </cfRule>
  </conditionalFormatting>
  <conditionalFormatting sqref="I31">
    <cfRule type="cellIs" dxfId="2115" priority="708" operator="equal">
      <formula>"GREEN"</formula>
    </cfRule>
  </conditionalFormatting>
  <conditionalFormatting sqref="I32">
    <cfRule type="cellIs" dxfId="2114" priority="709" operator="equal">
      <formula>"AMBER"</formula>
    </cfRule>
  </conditionalFormatting>
  <conditionalFormatting sqref="I32">
    <cfRule type="cellIs" dxfId="2113" priority="710" operator="equal">
      <formula>"RED"</formula>
    </cfRule>
  </conditionalFormatting>
  <conditionalFormatting sqref="I32">
    <cfRule type="cellIs" dxfId="2112" priority="711" operator="equal">
      <formula>"GREEN"</formula>
    </cfRule>
  </conditionalFormatting>
  <conditionalFormatting sqref="I33">
    <cfRule type="cellIs" dxfId="2111" priority="712" operator="equal">
      <formula>"AMBER"</formula>
    </cfRule>
  </conditionalFormatting>
  <conditionalFormatting sqref="I33">
    <cfRule type="cellIs" dxfId="2110" priority="713" operator="equal">
      <formula>"RED"</formula>
    </cfRule>
  </conditionalFormatting>
  <conditionalFormatting sqref="I33">
    <cfRule type="cellIs" dxfId="2109" priority="714" operator="equal">
      <formula>"GREEN"</formula>
    </cfRule>
  </conditionalFormatting>
  <conditionalFormatting sqref="I34">
    <cfRule type="cellIs" dxfId="2108" priority="715" operator="equal">
      <formula>"AMBER"</formula>
    </cfRule>
  </conditionalFormatting>
  <conditionalFormatting sqref="I34">
    <cfRule type="cellIs" dxfId="2107" priority="716" operator="equal">
      <formula>"RED"</formula>
    </cfRule>
  </conditionalFormatting>
  <conditionalFormatting sqref="I34">
    <cfRule type="cellIs" dxfId="2106" priority="717" operator="equal">
      <formula>"GREEN"</formula>
    </cfRule>
  </conditionalFormatting>
  <conditionalFormatting sqref="I35">
    <cfRule type="cellIs" dxfId="2105" priority="718" operator="equal">
      <formula>"AMBER"</formula>
    </cfRule>
  </conditionalFormatting>
  <conditionalFormatting sqref="I35">
    <cfRule type="cellIs" dxfId="2104" priority="719" operator="equal">
      <formula>"RED"</formula>
    </cfRule>
  </conditionalFormatting>
  <conditionalFormatting sqref="I35">
    <cfRule type="cellIs" dxfId="2103" priority="720" operator="equal">
      <formula>"GREEN"</formula>
    </cfRule>
  </conditionalFormatting>
  <conditionalFormatting sqref="I36">
    <cfRule type="cellIs" dxfId="2102" priority="721" operator="equal">
      <formula>"AMBER"</formula>
    </cfRule>
  </conditionalFormatting>
  <conditionalFormatting sqref="I36">
    <cfRule type="cellIs" dxfId="2101" priority="722" operator="equal">
      <formula>"RED"</formula>
    </cfRule>
  </conditionalFormatting>
  <conditionalFormatting sqref="I36">
    <cfRule type="cellIs" dxfId="2100" priority="723" operator="equal">
      <formula>"GREEN"</formula>
    </cfRule>
  </conditionalFormatting>
  <conditionalFormatting sqref="I37">
    <cfRule type="cellIs" dxfId="2099" priority="724" operator="equal">
      <formula>"AMBER"</formula>
    </cfRule>
  </conditionalFormatting>
  <conditionalFormatting sqref="I37">
    <cfRule type="cellIs" dxfId="2098" priority="725" operator="equal">
      <formula>"RED"</formula>
    </cfRule>
  </conditionalFormatting>
  <conditionalFormatting sqref="I37">
    <cfRule type="cellIs" dxfId="2097" priority="726" operator="equal">
      <formula>"GREEN"</formula>
    </cfRule>
  </conditionalFormatting>
  <conditionalFormatting sqref="I38">
    <cfRule type="cellIs" dxfId="2096" priority="727" operator="equal">
      <formula>"AMBER"</formula>
    </cfRule>
  </conditionalFormatting>
  <conditionalFormatting sqref="I38">
    <cfRule type="cellIs" dxfId="2095" priority="728" operator="equal">
      <formula>"RED"</formula>
    </cfRule>
  </conditionalFormatting>
  <conditionalFormatting sqref="I38">
    <cfRule type="cellIs" dxfId="2094" priority="729" operator="equal">
      <formula>"GREEN"</formula>
    </cfRule>
  </conditionalFormatting>
  <conditionalFormatting sqref="I39">
    <cfRule type="cellIs" dxfId="2093" priority="730" operator="equal">
      <formula>"AMBER"</formula>
    </cfRule>
  </conditionalFormatting>
  <conditionalFormatting sqref="I39">
    <cfRule type="cellIs" dxfId="2092" priority="731" operator="equal">
      <formula>"RED"</formula>
    </cfRule>
  </conditionalFormatting>
  <conditionalFormatting sqref="I39">
    <cfRule type="cellIs" dxfId="2091" priority="732" operator="equal">
      <formula>"GREEN"</formula>
    </cfRule>
  </conditionalFormatting>
  <conditionalFormatting sqref="I40">
    <cfRule type="cellIs" dxfId="2090" priority="733" operator="equal">
      <formula>"AMBER"</formula>
    </cfRule>
  </conditionalFormatting>
  <conditionalFormatting sqref="I40">
    <cfRule type="cellIs" dxfId="2089" priority="734" operator="equal">
      <formula>"RED"</formula>
    </cfRule>
  </conditionalFormatting>
  <conditionalFormatting sqref="I40">
    <cfRule type="cellIs" dxfId="2088" priority="735" operator="equal">
      <formula>"GREEN"</formula>
    </cfRule>
  </conditionalFormatting>
  <conditionalFormatting sqref="C2">
    <cfRule type="cellIs" dxfId="2087" priority="736" operator="equal">
      <formula>"AMBER"</formula>
    </cfRule>
  </conditionalFormatting>
  <conditionalFormatting sqref="C2">
    <cfRule type="cellIs" dxfId="2086" priority="737" operator="equal">
      <formula>"RED"</formula>
    </cfRule>
  </conditionalFormatting>
  <conditionalFormatting sqref="C2">
    <cfRule type="cellIs" dxfId="2085" priority="738" operator="equal">
      <formula>"GREEN"</formula>
    </cfRule>
  </conditionalFormatting>
  <conditionalFormatting sqref="C3">
    <cfRule type="cellIs" dxfId="2084" priority="739" operator="equal">
      <formula>"AMBER"</formula>
    </cfRule>
  </conditionalFormatting>
  <conditionalFormatting sqref="C3">
    <cfRule type="cellIs" dxfId="2083" priority="740" operator="equal">
      <formula>"RED"</formula>
    </cfRule>
  </conditionalFormatting>
  <conditionalFormatting sqref="C3">
    <cfRule type="cellIs" dxfId="2082" priority="741" operator="equal">
      <formula>"GREEN"</formula>
    </cfRule>
  </conditionalFormatting>
  <conditionalFormatting sqref="C4">
    <cfRule type="cellIs" dxfId="2081" priority="742" operator="equal">
      <formula>"AMBER"</formula>
    </cfRule>
  </conditionalFormatting>
  <conditionalFormatting sqref="C4">
    <cfRule type="cellIs" dxfId="2080" priority="743" operator="equal">
      <formula>"RED"</formula>
    </cfRule>
  </conditionalFormatting>
  <conditionalFormatting sqref="C4">
    <cfRule type="cellIs" dxfId="2079" priority="744" operator="equal">
      <formula>"GREEN"</formula>
    </cfRule>
  </conditionalFormatting>
  <conditionalFormatting sqref="C5">
    <cfRule type="cellIs" dxfId="2078" priority="745" operator="equal">
      <formula>"AMBER"</formula>
    </cfRule>
  </conditionalFormatting>
  <conditionalFormatting sqref="C5">
    <cfRule type="cellIs" dxfId="2077" priority="746" operator="equal">
      <formula>"RED"</formula>
    </cfRule>
  </conditionalFormatting>
  <conditionalFormatting sqref="C5">
    <cfRule type="cellIs" dxfId="2076" priority="747" operator="equal">
      <formula>"GREEN"</formula>
    </cfRule>
  </conditionalFormatting>
  <conditionalFormatting sqref="C6">
    <cfRule type="cellIs" dxfId="2075" priority="748" operator="equal">
      <formula>"AMBER"</formula>
    </cfRule>
  </conditionalFormatting>
  <conditionalFormatting sqref="C6">
    <cfRule type="cellIs" dxfId="2074" priority="749" operator="equal">
      <formula>"RED"</formula>
    </cfRule>
  </conditionalFormatting>
  <conditionalFormatting sqref="C6">
    <cfRule type="cellIs" dxfId="2073" priority="750" operator="equal">
      <formula>"GREEN"</formula>
    </cfRule>
  </conditionalFormatting>
  <conditionalFormatting sqref="C7">
    <cfRule type="cellIs" dxfId="2072" priority="751" operator="equal">
      <formula>"AMBER"</formula>
    </cfRule>
  </conditionalFormatting>
  <conditionalFormatting sqref="C7">
    <cfRule type="cellIs" dxfId="2071" priority="752" operator="equal">
      <formula>"RED"</formula>
    </cfRule>
  </conditionalFormatting>
  <conditionalFormatting sqref="C7">
    <cfRule type="cellIs" dxfId="2070" priority="753" operator="equal">
      <formula>"GREEN"</formula>
    </cfRule>
  </conditionalFormatting>
  <conditionalFormatting sqref="C8">
    <cfRule type="cellIs" dxfId="2069" priority="754" operator="equal">
      <formula>"AMBER"</formula>
    </cfRule>
  </conditionalFormatting>
  <conditionalFormatting sqref="C8">
    <cfRule type="cellIs" dxfId="2068" priority="755" operator="equal">
      <formula>"RED"</formula>
    </cfRule>
  </conditionalFormatting>
  <conditionalFormatting sqref="C8">
    <cfRule type="cellIs" dxfId="2067" priority="756" operator="equal">
      <formula>"GREEN"</formula>
    </cfRule>
  </conditionalFormatting>
  <conditionalFormatting sqref="C9">
    <cfRule type="cellIs" dxfId="2066" priority="757" operator="equal">
      <formula>"AMBER"</formula>
    </cfRule>
  </conditionalFormatting>
  <conditionalFormatting sqref="C9">
    <cfRule type="cellIs" dxfId="2065" priority="758" operator="equal">
      <formula>"RED"</formula>
    </cfRule>
  </conditionalFormatting>
  <conditionalFormatting sqref="C9">
    <cfRule type="cellIs" dxfId="2064" priority="759" operator="equal">
      <formula>"GREEN"</formula>
    </cfRule>
  </conditionalFormatting>
  <conditionalFormatting sqref="D2">
    <cfRule type="cellIs" dxfId="2063" priority="760" operator="equal">
      <formula>"AMBER"</formula>
    </cfRule>
  </conditionalFormatting>
  <conditionalFormatting sqref="D2">
    <cfRule type="cellIs" dxfId="2062" priority="761" operator="equal">
      <formula>"RED"</formula>
    </cfRule>
  </conditionalFormatting>
  <conditionalFormatting sqref="D2">
    <cfRule type="cellIs" dxfId="2061" priority="762" operator="equal">
      <formula>"GREEN"</formula>
    </cfRule>
  </conditionalFormatting>
  <conditionalFormatting sqref="D3">
    <cfRule type="cellIs" dxfId="2060" priority="763" operator="equal">
      <formula>"AMBER"</formula>
    </cfRule>
  </conditionalFormatting>
  <conditionalFormatting sqref="D3">
    <cfRule type="cellIs" dxfId="2059" priority="764" operator="equal">
      <formula>"RED"</formula>
    </cfRule>
  </conditionalFormatting>
  <conditionalFormatting sqref="D3">
    <cfRule type="cellIs" dxfId="2058" priority="765" operator="equal">
      <formula>"GREEN"</formula>
    </cfRule>
  </conditionalFormatting>
  <conditionalFormatting sqref="D4">
    <cfRule type="cellIs" dxfId="2057" priority="766" operator="equal">
      <formula>"AMBER"</formula>
    </cfRule>
  </conditionalFormatting>
  <conditionalFormatting sqref="D4">
    <cfRule type="cellIs" dxfId="2056" priority="767" operator="equal">
      <formula>"RED"</formula>
    </cfRule>
  </conditionalFormatting>
  <conditionalFormatting sqref="D4">
    <cfRule type="cellIs" dxfId="2055" priority="768" operator="equal">
      <formula>"GREEN"</formula>
    </cfRule>
  </conditionalFormatting>
  <conditionalFormatting sqref="D5">
    <cfRule type="cellIs" dxfId="2054" priority="769" operator="equal">
      <formula>"AMBER"</formula>
    </cfRule>
  </conditionalFormatting>
  <conditionalFormatting sqref="D5">
    <cfRule type="cellIs" dxfId="2053" priority="770" operator="equal">
      <formula>"RED"</formula>
    </cfRule>
  </conditionalFormatting>
  <conditionalFormatting sqref="D5">
    <cfRule type="cellIs" dxfId="2052" priority="771" operator="equal">
      <formula>"GREEN"</formula>
    </cfRule>
  </conditionalFormatting>
  <conditionalFormatting sqref="D6">
    <cfRule type="cellIs" dxfId="2051" priority="772" operator="equal">
      <formula>"AMBER"</formula>
    </cfRule>
  </conditionalFormatting>
  <conditionalFormatting sqref="D6">
    <cfRule type="cellIs" dxfId="2050" priority="773" operator="equal">
      <formula>"RED"</formula>
    </cfRule>
  </conditionalFormatting>
  <conditionalFormatting sqref="D6">
    <cfRule type="cellIs" dxfId="2049" priority="774" operator="equal">
      <formula>"GREEN"</formula>
    </cfRule>
  </conditionalFormatting>
  <conditionalFormatting sqref="D7">
    <cfRule type="cellIs" dxfId="2048" priority="775" operator="equal">
      <formula>"AMBER"</formula>
    </cfRule>
  </conditionalFormatting>
  <conditionalFormatting sqref="D7">
    <cfRule type="cellIs" dxfId="2047" priority="776" operator="equal">
      <formula>"RED"</formula>
    </cfRule>
  </conditionalFormatting>
  <conditionalFormatting sqref="D7">
    <cfRule type="cellIs" dxfId="2046" priority="777" operator="equal">
      <formula>"GREEN"</formula>
    </cfRule>
  </conditionalFormatting>
  <conditionalFormatting sqref="D8">
    <cfRule type="cellIs" dxfId="2045" priority="778" operator="equal">
      <formula>"AMBER"</formula>
    </cfRule>
  </conditionalFormatting>
  <conditionalFormatting sqref="D8">
    <cfRule type="cellIs" dxfId="2044" priority="779" operator="equal">
      <formula>"RED"</formula>
    </cfRule>
  </conditionalFormatting>
  <conditionalFormatting sqref="D8">
    <cfRule type="cellIs" dxfId="2043" priority="780" operator="equal">
      <formula>"GREEN"</formula>
    </cfRule>
  </conditionalFormatting>
  <conditionalFormatting sqref="D9">
    <cfRule type="cellIs" dxfId="2042" priority="781" operator="equal">
      <formula>"AMBER"</formula>
    </cfRule>
  </conditionalFormatting>
  <conditionalFormatting sqref="D9">
    <cfRule type="cellIs" dxfId="2041" priority="782" operator="equal">
      <formula>"RED"</formula>
    </cfRule>
  </conditionalFormatting>
  <conditionalFormatting sqref="D9">
    <cfRule type="cellIs" dxfId="2040" priority="783" operator="equal">
      <formula>"GREEN"</formula>
    </cfRule>
  </conditionalFormatting>
  <conditionalFormatting sqref="E2">
    <cfRule type="cellIs" dxfId="2039" priority="784" operator="equal">
      <formula>"AMBER"</formula>
    </cfRule>
  </conditionalFormatting>
  <conditionalFormatting sqref="E2">
    <cfRule type="cellIs" dxfId="2038" priority="785" operator="equal">
      <formula>"RED"</formula>
    </cfRule>
  </conditionalFormatting>
  <conditionalFormatting sqref="E2">
    <cfRule type="cellIs" dxfId="2037" priority="786" operator="equal">
      <formula>"GREEN"</formula>
    </cfRule>
  </conditionalFormatting>
  <conditionalFormatting sqref="E3">
    <cfRule type="cellIs" dxfId="2036" priority="787" operator="equal">
      <formula>"AMBER"</formula>
    </cfRule>
  </conditionalFormatting>
  <conditionalFormatting sqref="E3">
    <cfRule type="cellIs" dxfId="2035" priority="788" operator="equal">
      <formula>"RED"</formula>
    </cfRule>
  </conditionalFormatting>
  <conditionalFormatting sqref="E3">
    <cfRule type="cellIs" dxfId="2034" priority="789" operator="equal">
      <formula>"GREEN"</formula>
    </cfRule>
  </conditionalFormatting>
  <conditionalFormatting sqref="E4">
    <cfRule type="cellIs" dxfId="2033" priority="790" operator="equal">
      <formula>"AMBER"</formula>
    </cfRule>
  </conditionalFormatting>
  <conditionalFormatting sqref="E4">
    <cfRule type="cellIs" dxfId="2032" priority="791" operator="equal">
      <formula>"RED"</formula>
    </cfRule>
  </conditionalFormatting>
  <conditionalFormatting sqref="E4">
    <cfRule type="cellIs" dxfId="2031" priority="792" operator="equal">
      <formula>"GREEN"</formula>
    </cfRule>
  </conditionalFormatting>
  <conditionalFormatting sqref="E5">
    <cfRule type="cellIs" dxfId="2030" priority="793" operator="equal">
      <formula>"AMBER"</formula>
    </cfRule>
  </conditionalFormatting>
  <conditionalFormatting sqref="E5">
    <cfRule type="cellIs" dxfId="2029" priority="794" operator="equal">
      <formula>"RED"</formula>
    </cfRule>
  </conditionalFormatting>
  <conditionalFormatting sqref="E5">
    <cfRule type="cellIs" dxfId="2028" priority="795" operator="equal">
      <formula>"GREEN"</formula>
    </cfRule>
  </conditionalFormatting>
  <conditionalFormatting sqref="E6">
    <cfRule type="cellIs" dxfId="2027" priority="796" operator="equal">
      <formula>"AMBER"</formula>
    </cfRule>
  </conditionalFormatting>
  <conditionalFormatting sqref="E6">
    <cfRule type="cellIs" dxfId="2026" priority="797" operator="equal">
      <formula>"RED"</formula>
    </cfRule>
  </conditionalFormatting>
  <conditionalFormatting sqref="E6">
    <cfRule type="cellIs" dxfId="2025" priority="798" operator="equal">
      <formula>"GREEN"</formula>
    </cfRule>
  </conditionalFormatting>
  <conditionalFormatting sqref="E7">
    <cfRule type="cellIs" dxfId="2024" priority="799" operator="equal">
      <formula>"AMBER"</formula>
    </cfRule>
  </conditionalFormatting>
  <conditionalFormatting sqref="E7">
    <cfRule type="cellIs" dxfId="2023" priority="800" operator="equal">
      <formula>"RED"</formula>
    </cfRule>
  </conditionalFormatting>
  <conditionalFormatting sqref="E7">
    <cfRule type="cellIs" dxfId="2022" priority="801" operator="equal">
      <formula>"GREEN"</formula>
    </cfRule>
  </conditionalFormatting>
  <conditionalFormatting sqref="E8">
    <cfRule type="cellIs" dxfId="2021" priority="802" operator="equal">
      <formula>"AMBER"</formula>
    </cfRule>
  </conditionalFormatting>
  <conditionalFormatting sqref="E8">
    <cfRule type="cellIs" dxfId="2020" priority="803" operator="equal">
      <formula>"RED"</formula>
    </cfRule>
  </conditionalFormatting>
  <conditionalFormatting sqref="E8">
    <cfRule type="cellIs" dxfId="2019" priority="804" operator="equal">
      <formula>"GREEN"</formula>
    </cfRule>
  </conditionalFormatting>
  <conditionalFormatting sqref="E9">
    <cfRule type="cellIs" dxfId="2018" priority="805" operator="equal">
      <formula>"AMBER"</formula>
    </cfRule>
  </conditionalFormatting>
  <conditionalFormatting sqref="E9">
    <cfRule type="cellIs" dxfId="2017" priority="806" operator="equal">
      <formula>"RED"</formula>
    </cfRule>
  </conditionalFormatting>
  <conditionalFormatting sqref="E9">
    <cfRule type="cellIs" dxfId="2016" priority="807" operator="equal">
      <formula>"GREEN"</formula>
    </cfRule>
  </conditionalFormatting>
  <conditionalFormatting sqref="F2">
    <cfRule type="cellIs" dxfId="2015" priority="808" operator="equal">
      <formula>"AMBER"</formula>
    </cfRule>
  </conditionalFormatting>
  <conditionalFormatting sqref="F2">
    <cfRule type="cellIs" dxfId="2014" priority="809" operator="equal">
      <formula>"RED"</formula>
    </cfRule>
  </conditionalFormatting>
  <conditionalFormatting sqref="F2">
    <cfRule type="cellIs" dxfId="2013" priority="810" operator="equal">
      <formula>"GREEN"</formula>
    </cfRule>
  </conditionalFormatting>
  <conditionalFormatting sqref="F3">
    <cfRule type="cellIs" dxfId="2012" priority="811" operator="equal">
      <formula>"AMBER"</formula>
    </cfRule>
  </conditionalFormatting>
  <conditionalFormatting sqref="F3">
    <cfRule type="cellIs" dxfId="2011" priority="812" operator="equal">
      <formula>"RED"</formula>
    </cfRule>
  </conditionalFormatting>
  <conditionalFormatting sqref="F3">
    <cfRule type="cellIs" dxfId="2010" priority="813" operator="equal">
      <formula>"GREEN"</formula>
    </cfRule>
  </conditionalFormatting>
  <conditionalFormatting sqref="F4">
    <cfRule type="cellIs" dxfId="2009" priority="814" operator="equal">
      <formula>"AMBER"</formula>
    </cfRule>
  </conditionalFormatting>
  <conditionalFormatting sqref="F4">
    <cfRule type="cellIs" dxfId="2008" priority="815" operator="equal">
      <formula>"RED"</formula>
    </cfRule>
  </conditionalFormatting>
  <conditionalFormatting sqref="F4">
    <cfRule type="cellIs" dxfId="2007" priority="816" operator="equal">
      <formula>"GREEN"</formula>
    </cfRule>
  </conditionalFormatting>
  <conditionalFormatting sqref="F5">
    <cfRule type="cellIs" dxfId="2006" priority="817" operator="equal">
      <formula>"AMBER"</formula>
    </cfRule>
  </conditionalFormatting>
  <conditionalFormatting sqref="F5">
    <cfRule type="cellIs" dxfId="2005" priority="818" operator="equal">
      <formula>"RED"</formula>
    </cfRule>
  </conditionalFormatting>
  <conditionalFormatting sqref="F5">
    <cfRule type="cellIs" dxfId="2004" priority="819" operator="equal">
      <formula>"GREEN"</formula>
    </cfRule>
  </conditionalFormatting>
  <conditionalFormatting sqref="F6">
    <cfRule type="cellIs" dxfId="2003" priority="820" operator="equal">
      <formula>"AMBER"</formula>
    </cfRule>
  </conditionalFormatting>
  <conditionalFormatting sqref="F6">
    <cfRule type="cellIs" dxfId="2002" priority="821" operator="equal">
      <formula>"RED"</formula>
    </cfRule>
  </conditionalFormatting>
  <conditionalFormatting sqref="F6">
    <cfRule type="cellIs" dxfId="2001" priority="822" operator="equal">
      <formula>"GREEN"</formula>
    </cfRule>
  </conditionalFormatting>
  <conditionalFormatting sqref="F7">
    <cfRule type="cellIs" dxfId="2000" priority="823" operator="equal">
      <formula>"AMBER"</formula>
    </cfRule>
  </conditionalFormatting>
  <conditionalFormatting sqref="F7">
    <cfRule type="cellIs" dxfId="1999" priority="824" operator="equal">
      <formula>"RED"</formula>
    </cfRule>
  </conditionalFormatting>
  <conditionalFormatting sqref="F7">
    <cfRule type="cellIs" dxfId="1998" priority="825" operator="equal">
      <formula>"GREEN"</formula>
    </cfRule>
  </conditionalFormatting>
  <conditionalFormatting sqref="F8">
    <cfRule type="cellIs" dxfId="1997" priority="826" operator="equal">
      <formula>"AMBER"</formula>
    </cfRule>
  </conditionalFormatting>
  <conditionalFormatting sqref="F8">
    <cfRule type="cellIs" dxfId="1996" priority="827" operator="equal">
      <formula>"RED"</formula>
    </cfRule>
  </conditionalFormatting>
  <conditionalFormatting sqref="F8">
    <cfRule type="cellIs" dxfId="1995" priority="828" operator="equal">
      <formula>"GREEN"</formula>
    </cfRule>
  </conditionalFormatting>
  <conditionalFormatting sqref="F9">
    <cfRule type="cellIs" dxfId="1994" priority="829" operator="equal">
      <formula>"AMBER"</formula>
    </cfRule>
  </conditionalFormatting>
  <conditionalFormatting sqref="F9">
    <cfRule type="cellIs" dxfId="1993" priority="830" operator="equal">
      <formula>"RED"</formula>
    </cfRule>
  </conditionalFormatting>
  <conditionalFormatting sqref="F9">
    <cfRule type="cellIs" dxfId="1992" priority="831" operator="equal">
      <formula>"GREEN"</formula>
    </cfRule>
  </conditionalFormatting>
  <conditionalFormatting sqref="G2">
    <cfRule type="cellIs" dxfId="1991" priority="832" operator="equal">
      <formula>"AMBER"</formula>
    </cfRule>
  </conditionalFormatting>
  <conditionalFormatting sqref="G2">
    <cfRule type="cellIs" dxfId="1990" priority="833" operator="equal">
      <formula>"RED"</formula>
    </cfRule>
  </conditionalFormatting>
  <conditionalFormatting sqref="G2">
    <cfRule type="cellIs" dxfId="1989" priority="834" operator="equal">
      <formula>"GREEN"</formula>
    </cfRule>
  </conditionalFormatting>
  <conditionalFormatting sqref="G3">
    <cfRule type="cellIs" dxfId="1988" priority="835" operator="equal">
      <formula>"AMBER"</formula>
    </cfRule>
  </conditionalFormatting>
  <conditionalFormatting sqref="G3">
    <cfRule type="cellIs" dxfId="1987" priority="836" operator="equal">
      <formula>"RED"</formula>
    </cfRule>
  </conditionalFormatting>
  <conditionalFormatting sqref="G3">
    <cfRule type="cellIs" dxfId="1986" priority="837" operator="equal">
      <formula>"GREEN"</formula>
    </cfRule>
  </conditionalFormatting>
  <conditionalFormatting sqref="G4">
    <cfRule type="cellIs" dxfId="1985" priority="838" operator="equal">
      <formula>"AMBER"</formula>
    </cfRule>
  </conditionalFormatting>
  <conditionalFormatting sqref="G4">
    <cfRule type="cellIs" dxfId="1984" priority="839" operator="equal">
      <formula>"RED"</formula>
    </cfRule>
  </conditionalFormatting>
  <conditionalFormatting sqref="G4">
    <cfRule type="cellIs" dxfId="1983" priority="840" operator="equal">
      <formula>"GREEN"</formula>
    </cfRule>
  </conditionalFormatting>
  <conditionalFormatting sqref="G5">
    <cfRule type="cellIs" dxfId="1982" priority="841" operator="equal">
      <formula>"AMBER"</formula>
    </cfRule>
  </conditionalFormatting>
  <conditionalFormatting sqref="G5">
    <cfRule type="cellIs" dxfId="1981" priority="842" operator="equal">
      <formula>"RED"</formula>
    </cfRule>
  </conditionalFormatting>
  <conditionalFormatting sqref="G5">
    <cfRule type="cellIs" dxfId="1980" priority="843" operator="equal">
      <formula>"GREEN"</formula>
    </cfRule>
  </conditionalFormatting>
  <conditionalFormatting sqref="G6">
    <cfRule type="cellIs" dxfId="1979" priority="844" operator="equal">
      <formula>"AMBER"</formula>
    </cfRule>
  </conditionalFormatting>
  <conditionalFormatting sqref="G6">
    <cfRule type="cellIs" dxfId="1978" priority="845" operator="equal">
      <formula>"RED"</formula>
    </cfRule>
  </conditionalFormatting>
  <conditionalFormatting sqref="G6">
    <cfRule type="cellIs" dxfId="1977" priority="846" operator="equal">
      <formula>"GREEN"</formula>
    </cfRule>
  </conditionalFormatting>
  <conditionalFormatting sqref="G7">
    <cfRule type="cellIs" dxfId="1976" priority="847" operator="equal">
      <formula>"AMBER"</formula>
    </cfRule>
  </conditionalFormatting>
  <conditionalFormatting sqref="G7">
    <cfRule type="cellIs" dxfId="1975" priority="848" operator="equal">
      <formula>"RED"</formula>
    </cfRule>
  </conditionalFormatting>
  <conditionalFormatting sqref="G7">
    <cfRule type="cellIs" dxfId="1974" priority="849" operator="equal">
      <formula>"GREEN"</formula>
    </cfRule>
  </conditionalFormatting>
  <conditionalFormatting sqref="G8">
    <cfRule type="cellIs" dxfId="1973" priority="850" operator="equal">
      <formula>"AMBER"</formula>
    </cfRule>
  </conditionalFormatting>
  <conditionalFormatting sqref="G8">
    <cfRule type="cellIs" dxfId="1972" priority="851" operator="equal">
      <formula>"RED"</formula>
    </cfRule>
  </conditionalFormatting>
  <conditionalFormatting sqref="G8">
    <cfRule type="cellIs" dxfId="1971" priority="852" operator="equal">
      <formula>"GREEN"</formula>
    </cfRule>
  </conditionalFormatting>
  <conditionalFormatting sqref="G9">
    <cfRule type="cellIs" dxfId="1970" priority="853" operator="equal">
      <formula>"AMBER"</formula>
    </cfRule>
  </conditionalFormatting>
  <conditionalFormatting sqref="G9">
    <cfRule type="cellIs" dxfId="1969" priority="854" operator="equal">
      <formula>"RED"</formula>
    </cfRule>
  </conditionalFormatting>
  <conditionalFormatting sqref="G9">
    <cfRule type="cellIs" dxfId="1968" priority="855" operator="equal">
      <formula>"GREEN"</formula>
    </cfRule>
  </conditionalFormatting>
  <conditionalFormatting sqref="H2">
    <cfRule type="cellIs" dxfId="1967" priority="856" operator="equal">
      <formula>"AMBER"</formula>
    </cfRule>
  </conditionalFormatting>
  <conditionalFormatting sqref="H2">
    <cfRule type="cellIs" dxfId="1966" priority="857" operator="equal">
      <formula>"RED"</formula>
    </cfRule>
  </conditionalFormatting>
  <conditionalFormatting sqref="H2">
    <cfRule type="cellIs" dxfId="1965" priority="858" operator="equal">
      <formula>"GREEN"</formula>
    </cfRule>
  </conditionalFormatting>
  <conditionalFormatting sqref="H3">
    <cfRule type="cellIs" dxfId="1964" priority="859" operator="equal">
      <formula>"AMBER"</formula>
    </cfRule>
  </conditionalFormatting>
  <conditionalFormatting sqref="H3">
    <cfRule type="cellIs" dxfId="1963" priority="860" operator="equal">
      <formula>"RED"</formula>
    </cfRule>
  </conditionalFormatting>
  <conditionalFormatting sqref="H3">
    <cfRule type="cellIs" dxfId="1962" priority="861" operator="equal">
      <formula>"GREEN"</formula>
    </cfRule>
  </conditionalFormatting>
  <conditionalFormatting sqref="H4">
    <cfRule type="cellIs" dxfId="1961" priority="862" operator="equal">
      <formula>"AMBER"</formula>
    </cfRule>
  </conditionalFormatting>
  <conditionalFormatting sqref="H4">
    <cfRule type="cellIs" dxfId="1960" priority="863" operator="equal">
      <formula>"RED"</formula>
    </cfRule>
  </conditionalFormatting>
  <conditionalFormatting sqref="H4">
    <cfRule type="cellIs" dxfId="1959" priority="864" operator="equal">
      <formula>"GREEN"</formula>
    </cfRule>
  </conditionalFormatting>
  <conditionalFormatting sqref="H5">
    <cfRule type="cellIs" dxfId="1958" priority="865" operator="equal">
      <formula>"AMBER"</formula>
    </cfRule>
  </conditionalFormatting>
  <conditionalFormatting sqref="H5">
    <cfRule type="cellIs" dxfId="1957" priority="866" operator="equal">
      <formula>"RED"</formula>
    </cfRule>
  </conditionalFormatting>
  <conditionalFormatting sqref="H5">
    <cfRule type="cellIs" dxfId="1956" priority="867" operator="equal">
      <formula>"GREEN"</formula>
    </cfRule>
  </conditionalFormatting>
  <conditionalFormatting sqref="H6">
    <cfRule type="cellIs" dxfId="1955" priority="868" operator="equal">
      <formula>"AMBER"</formula>
    </cfRule>
  </conditionalFormatting>
  <conditionalFormatting sqref="H6">
    <cfRule type="cellIs" dxfId="1954" priority="869" operator="equal">
      <formula>"RED"</formula>
    </cfRule>
  </conditionalFormatting>
  <conditionalFormatting sqref="H6">
    <cfRule type="cellIs" dxfId="1953" priority="870" operator="equal">
      <formula>"GREEN"</formula>
    </cfRule>
  </conditionalFormatting>
  <conditionalFormatting sqref="H7">
    <cfRule type="cellIs" dxfId="1952" priority="871" operator="equal">
      <formula>"AMBER"</formula>
    </cfRule>
  </conditionalFormatting>
  <conditionalFormatting sqref="H7">
    <cfRule type="cellIs" dxfId="1951" priority="872" operator="equal">
      <formula>"RED"</formula>
    </cfRule>
  </conditionalFormatting>
  <conditionalFormatting sqref="H7">
    <cfRule type="cellIs" dxfId="1950" priority="873" operator="equal">
      <formula>"GREEN"</formula>
    </cfRule>
  </conditionalFormatting>
  <conditionalFormatting sqref="H8">
    <cfRule type="cellIs" dxfId="1949" priority="874" operator="equal">
      <formula>"AMBER"</formula>
    </cfRule>
  </conditionalFormatting>
  <conditionalFormatting sqref="H8">
    <cfRule type="cellIs" dxfId="1948" priority="875" operator="equal">
      <formula>"RED"</formula>
    </cfRule>
  </conditionalFormatting>
  <conditionalFormatting sqref="H8">
    <cfRule type="cellIs" dxfId="1947" priority="876" operator="equal">
      <formula>"GREEN"</formula>
    </cfRule>
  </conditionalFormatting>
  <conditionalFormatting sqref="H9">
    <cfRule type="cellIs" dxfId="1946" priority="877" operator="equal">
      <formula>"AMBER"</formula>
    </cfRule>
  </conditionalFormatting>
  <conditionalFormatting sqref="H9">
    <cfRule type="cellIs" dxfId="1945" priority="878" operator="equal">
      <formula>"RED"</formula>
    </cfRule>
  </conditionalFormatting>
  <conditionalFormatting sqref="H9">
    <cfRule type="cellIs" dxfId="1944" priority="879" operator="equal">
      <formula>"GREEN"</formula>
    </cfRule>
  </conditionalFormatting>
  <conditionalFormatting sqref="I2">
    <cfRule type="cellIs" dxfId="1943" priority="880" operator="equal">
      <formula>"AMBER"</formula>
    </cfRule>
  </conditionalFormatting>
  <conditionalFormatting sqref="I2">
    <cfRule type="cellIs" dxfId="1942" priority="881" operator="equal">
      <formula>"RED"</formula>
    </cfRule>
  </conditionalFormatting>
  <conditionalFormatting sqref="I2">
    <cfRule type="cellIs" dxfId="1941" priority="882" operator="equal">
      <formula>"GREEN"</formula>
    </cfRule>
  </conditionalFormatting>
  <conditionalFormatting sqref="I3">
    <cfRule type="cellIs" dxfId="1940" priority="883" operator="equal">
      <formula>"AMBER"</formula>
    </cfRule>
  </conditionalFormatting>
  <conditionalFormatting sqref="I3">
    <cfRule type="cellIs" dxfId="1939" priority="884" operator="equal">
      <formula>"RED"</formula>
    </cfRule>
  </conditionalFormatting>
  <conditionalFormatting sqref="I3">
    <cfRule type="cellIs" dxfId="1938" priority="885" operator="equal">
      <formula>"GREEN"</formula>
    </cfRule>
  </conditionalFormatting>
  <conditionalFormatting sqref="I4">
    <cfRule type="cellIs" dxfId="1937" priority="886" operator="equal">
      <formula>"AMBER"</formula>
    </cfRule>
  </conditionalFormatting>
  <conditionalFormatting sqref="I4">
    <cfRule type="cellIs" dxfId="1936" priority="887" operator="equal">
      <formula>"RED"</formula>
    </cfRule>
  </conditionalFormatting>
  <conditionalFormatting sqref="I4">
    <cfRule type="cellIs" dxfId="1935" priority="888" operator="equal">
      <formula>"GREEN"</formula>
    </cfRule>
  </conditionalFormatting>
  <conditionalFormatting sqref="I5">
    <cfRule type="cellIs" dxfId="1934" priority="889" operator="equal">
      <formula>"AMBER"</formula>
    </cfRule>
  </conditionalFormatting>
  <conditionalFormatting sqref="I5">
    <cfRule type="cellIs" dxfId="1933" priority="890" operator="equal">
      <formula>"RED"</formula>
    </cfRule>
  </conditionalFormatting>
  <conditionalFormatting sqref="I5">
    <cfRule type="cellIs" dxfId="1932" priority="891" operator="equal">
      <formula>"GREEN"</formula>
    </cfRule>
  </conditionalFormatting>
  <conditionalFormatting sqref="I6">
    <cfRule type="cellIs" dxfId="1931" priority="892" operator="equal">
      <formula>"AMBER"</formula>
    </cfRule>
  </conditionalFormatting>
  <conditionalFormatting sqref="I6">
    <cfRule type="cellIs" dxfId="1930" priority="893" operator="equal">
      <formula>"RED"</formula>
    </cfRule>
  </conditionalFormatting>
  <conditionalFormatting sqref="I6">
    <cfRule type="cellIs" dxfId="1929" priority="894" operator="equal">
      <formula>"GREEN"</formula>
    </cfRule>
  </conditionalFormatting>
  <conditionalFormatting sqref="I7">
    <cfRule type="cellIs" dxfId="1928" priority="895" operator="equal">
      <formula>"AMBER"</formula>
    </cfRule>
  </conditionalFormatting>
  <conditionalFormatting sqref="I7">
    <cfRule type="cellIs" dxfId="1927" priority="896" operator="equal">
      <formula>"RED"</formula>
    </cfRule>
  </conditionalFormatting>
  <conditionalFormatting sqref="I7">
    <cfRule type="cellIs" dxfId="1926" priority="897" operator="equal">
      <formula>"GREEN"</formula>
    </cfRule>
  </conditionalFormatting>
  <conditionalFormatting sqref="I8">
    <cfRule type="cellIs" dxfId="1925" priority="898" operator="equal">
      <formula>"AMBER"</formula>
    </cfRule>
  </conditionalFormatting>
  <conditionalFormatting sqref="I8">
    <cfRule type="cellIs" dxfId="1924" priority="899" operator="equal">
      <formula>"RED"</formula>
    </cfRule>
  </conditionalFormatting>
  <conditionalFormatting sqref="I8">
    <cfRule type="cellIs" dxfId="1923" priority="900" operator="equal">
      <formula>"GREEN"</formula>
    </cfRule>
  </conditionalFormatting>
  <conditionalFormatting sqref="I9">
    <cfRule type="cellIs" dxfId="1922" priority="901" operator="equal">
      <formula>"AMBER"</formula>
    </cfRule>
  </conditionalFormatting>
  <conditionalFormatting sqref="I9">
    <cfRule type="cellIs" dxfId="1921" priority="902" operator="equal">
      <formula>"RED"</formula>
    </cfRule>
  </conditionalFormatting>
  <conditionalFormatting sqref="I9">
    <cfRule type="cellIs" dxfId="1920" priority="903" operator="equal">
      <formula>"GREEN"</formula>
    </cfRule>
  </conditionalFormatting>
  <conditionalFormatting sqref="B2">
    <cfRule type="cellIs" dxfId="1919" priority="904" operator="equal">
      <formula>"AMBER"</formula>
    </cfRule>
  </conditionalFormatting>
  <conditionalFormatting sqref="B2">
    <cfRule type="cellIs" dxfId="1918" priority="905" operator="equal">
      <formula>"RED"</formula>
    </cfRule>
  </conditionalFormatting>
  <conditionalFormatting sqref="B2">
    <cfRule type="cellIs" dxfId="1917" priority="906" operator="equal">
      <formula>"GREEN"</formula>
    </cfRule>
  </conditionalFormatting>
  <conditionalFormatting sqref="B3">
    <cfRule type="cellIs" dxfId="1916" priority="907" operator="equal">
      <formula>"AMBER"</formula>
    </cfRule>
  </conditionalFormatting>
  <conditionalFormatting sqref="B3">
    <cfRule type="cellIs" dxfId="1915" priority="908" operator="equal">
      <formula>"RED"</formula>
    </cfRule>
  </conditionalFormatting>
  <conditionalFormatting sqref="B3">
    <cfRule type="cellIs" dxfId="1914" priority="909" operator="equal">
      <formula>"GREEN"</formula>
    </cfRule>
  </conditionalFormatting>
  <conditionalFormatting sqref="B4">
    <cfRule type="cellIs" dxfId="1913" priority="910" operator="equal">
      <formula>"AMBER"</formula>
    </cfRule>
  </conditionalFormatting>
  <conditionalFormatting sqref="B4">
    <cfRule type="cellIs" dxfId="1912" priority="911" operator="equal">
      <formula>"RED"</formula>
    </cfRule>
  </conditionalFormatting>
  <conditionalFormatting sqref="B4">
    <cfRule type="cellIs" dxfId="1911" priority="912" operator="equal">
      <formula>"GREEN"</formula>
    </cfRule>
  </conditionalFormatting>
  <conditionalFormatting sqref="B5">
    <cfRule type="cellIs" dxfId="1910" priority="913" operator="equal">
      <formula>"AMBER"</formula>
    </cfRule>
  </conditionalFormatting>
  <conditionalFormatting sqref="B5">
    <cfRule type="cellIs" dxfId="1909" priority="914" operator="equal">
      <formula>"RED"</formula>
    </cfRule>
  </conditionalFormatting>
  <conditionalFormatting sqref="B5">
    <cfRule type="cellIs" dxfId="1908" priority="915" operator="equal">
      <formula>"GREEN"</formula>
    </cfRule>
  </conditionalFormatting>
  <conditionalFormatting sqref="B6">
    <cfRule type="cellIs" dxfId="1907" priority="916" operator="equal">
      <formula>"AMBER"</formula>
    </cfRule>
  </conditionalFormatting>
  <conditionalFormatting sqref="B6">
    <cfRule type="cellIs" dxfId="1906" priority="917" operator="equal">
      <formula>"RED"</formula>
    </cfRule>
  </conditionalFormatting>
  <conditionalFormatting sqref="B6">
    <cfRule type="cellIs" dxfId="1905" priority="918" operator="equal">
      <formula>"GREEN"</formula>
    </cfRule>
  </conditionalFormatting>
  <conditionalFormatting sqref="B7">
    <cfRule type="cellIs" dxfId="1904" priority="919" operator="equal">
      <formula>"AMBER"</formula>
    </cfRule>
  </conditionalFormatting>
  <conditionalFormatting sqref="B7">
    <cfRule type="cellIs" dxfId="1903" priority="920" operator="equal">
      <formula>"RED"</formula>
    </cfRule>
  </conditionalFormatting>
  <conditionalFormatting sqref="B7">
    <cfRule type="cellIs" dxfId="1902" priority="921" operator="equal">
      <formula>"GREEN"</formula>
    </cfRule>
  </conditionalFormatting>
  <conditionalFormatting sqref="B8">
    <cfRule type="cellIs" dxfId="1901" priority="922" operator="equal">
      <formula>"AMBER"</formula>
    </cfRule>
  </conditionalFormatting>
  <conditionalFormatting sqref="B8">
    <cfRule type="cellIs" dxfId="1900" priority="923" operator="equal">
      <formula>"RED"</formula>
    </cfRule>
  </conditionalFormatting>
  <conditionalFormatting sqref="B8">
    <cfRule type="cellIs" dxfId="1899" priority="924" operator="equal">
      <formula>"GREEN"</formula>
    </cfRule>
  </conditionalFormatting>
  <conditionalFormatting sqref="B9">
    <cfRule type="cellIs" dxfId="1898" priority="925" operator="equal">
      <formula>"AMBER"</formula>
    </cfRule>
  </conditionalFormatting>
  <conditionalFormatting sqref="B9">
    <cfRule type="cellIs" dxfId="1897" priority="926" operator="equal">
      <formula>"RED"</formula>
    </cfRule>
  </conditionalFormatting>
  <conditionalFormatting sqref="B9">
    <cfRule type="cellIs" dxfId="1896" priority="927" operator="equal">
      <formula>"GREEN"</formula>
    </cfRule>
  </conditionalFormatting>
  <conditionalFormatting sqref="E12">
    <cfRule type="cellIs" dxfId="1895" priority="928" operator="equal">
      <formula>"AMBER"</formula>
    </cfRule>
  </conditionalFormatting>
  <conditionalFormatting sqref="E12">
    <cfRule type="cellIs" dxfId="1894" priority="929" operator="equal">
      <formula>"RED"</formula>
    </cfRule>
  </conditionalFormatting>
  <conditionalFormatting sqref="E12">
    <cfRule type="cellIs" dxfId="1893" priority="930" operator="equal">
      <formula>"GREEN"</formula>
    </cfRule>
  </conditionalFormatting>
  <conditionalFormatting sqref="E13">
    <cfRule type="cellIs" dxfId="1892" priority="931" operator="equal">
      <formula>"AMBER"</formula>
    </cfRule>
  </conditionalFormatting>
  <conditionalFormatting sqref="E13">
    <cfRule type="cellIs" dxfId="1891" priority="932" operator="equal">
      <formula>"RED"</formula>
    </cfRule>
  </conditionalFormatting>
  <conditionalFormatting sqref="E13">
    <cfRule type="cellIs" dxfId="1890" priority="933" operator="equal">
      <formula>"GREEN"</formula>
    </cfRule>
  </conditionalFormatting>
  <conditionalFormatting sqref="E14">
    <cfRule type="cellIs" dxfId="1889" priority="934" operator="equal">
      <formula>"AMBER"</formula>
    </cfRule>
  </conditionalFormatting>
  <conditionalFormatting sqref="E14">
    <cfRule type="cellIs" dxfId="1888" priority="935" operator="equal">
      <formula>"RED"</formula>
    </cfRule>
  </conditionalFormatting>
  <conditionalFormatting sqref="E14">
    <cfRule type="cellIs" dxfId="1887" priority="936" operator="equal">
      <formula>"GREEN"</formula>
    </cfRule>
  </conditionalFormatting>
  <conditionalFormatting sqref="F12">
    <cfRule type="cellIs" dxfId="1886" priority="937" operator="equal">
      <formula>"AMBER"</formula>
    </cfRule>
  </conditionalFormatting>
  <conditionalFormatting sqref="F12">
    <cfRule type="cellIs" dxfId="1885" priority="938" operator="equal">
      <formula>"RED"</formula>
    </cfRule>
  </conditionalFormatting>
  <conditionalFormatting sqref="F12">
    <cfRule type="cellIs" dxfId="1884" priority="939" operator="equal">
      <formula>"GREEN"</formula>
    </cfRule>
  </conditionalFormatting>
  <conditionalFormatting sqref="F13">
    <cfRule type="cellIs" dxfId="1883" priority="940" operator="equal">
      <formula>"AMBER"</formula>
    </cfRule>
  </conditionalFormatting>
  <conditionalFormatting sqref="F13">
    <cfRule type="cellIs" dxfId="1882" priority="941" operator="equal">
      <formula>"RED"</formula>
    </cfRule>
  </conditionalFormatting>
  <conditionalFormatting sqref="F13">
    <cfRule type="cellIs" dxfId="1881" priority="942" operator="equal">
      <formula>"GREEN"</formula>
    </cfRule>
  </conditionalFormatting>
  <conditionalFormatting sqref="F14">
    <cfRule type="cellIs" dxfId="1880" priority="943" operator="equal">
      <formula>"AMBER"</formula>
    </cfRule>
  </conditionalFormatting>
  <conditionalFormatting sqref="F14">
    <cfRule type="cellIs" dxfId="1879" priority="944" operator="equal">
      <formula>"RED"</formula>
    </cfRule>
  </conditionalFormatting>
  <conditionalFormatting sqref="F14">
    <cfRule type="cellIs" dxfId="1878" priority="945" operator="equal">
      <formula>"GREEN"</formula>
    </cfRule>
  </conditionalFormatting>
  <conditionalFormatting sqref="G12">
    <cfRule type="cellIs" dxfId="1877" priority="946" operator="equal">
      <formula>"AMBER"</formula>
    </cfRule>
  </conditionalFormatting>
  <conditionalFormatting sqref="G12">
    <cfRule type="cellIs" dxfId="1876" priority="947" operator="equal">
      <formula>"RED"</formula>
    </cfRule>
  </conditionalFormatting>
  <conditionalFormatting sqref="G12">
    <cfRule type="cellIs" dxfId="1875" priority="948" operator="equal">
      <formula>"GREEN"</formula>
    </cfRule>
  </conditionalFormatting>
  <conditionalFormatting sqref="G13">
    <cfRule type="cellIs" dxfId="1874" priority="949" operator="equal">
      <formula>"AMBER"</formula>
    </cfRule>
  </conditionalFormatting>
  <conditionalFormatting sqref="G13">
    <cfRule type="cellIs" dxfId="1873" priority="950" operator="equal">
      <formula>"RED"</formula>
    </cfRule>
  </conditionalFormatting>
  <conditionalFormatting sqref="G13">
    <cfRule type="cellIs" dxfId="1872" priority="951" operator="equal">
      <formula>"GREEN"</formula>
    </cfRule>
  </conditionalFormatting>
  <conditionalFormatting sqref="G14">
    <cfRule type="cellIs" dxfId="1871" priority="952" operator="equal">
      <formula>"AMBER"</formula>
    </cfRule>
  </conditionalFormatting>
  <conditionalFormatting sqref="G14">
    <cfRule type="cellIs" dxfId="1870" priority="953" operator="equal">
      <formula>"RED"</formula>
    </cfRule>
  </conditionalFormatting>
  <conditionalFormatting sqref="G14">
    <cfRule type="cellIs" dxfId="1869" priority="954" operator="equal">
      <formula>"GREEN"</formula>
    </cfRule>
  </conditionalFormatting>
  <conditionalFormatting sqref="H12">
    <cfRule type="cellIs" dxfId="1868" priority="955" operator="equal">
      <formula>"AMBER"</formula>
    </cfRule>
  </conditionalFormatting>
  <conditionalFormatting sqref="H12">
    <cfRule type="cellIs" dxfId="1867" priority="956" operator="equal">
      <formula>"RED"</formula>
    </cfRule>
  </conditionalFormatting>
  <conditionalFormatting sqref="H12">
    <cfRule type="cellIs" dxfId="1866" priority="957" operator="equal">
      <formula>"GREEN"</formula>
    </cfRule>
  </conditionalFormatting>
  <conditionalFormatting sqref="H13">
    <cfRule type="cellIs" dxfId="1865" priority="958" operator="equal">
      <formula>"AMBER"</formula>
    </cfRule>
  </conditionalFormatting>
  <conditionalFormatting sqref="H13">
    <cfRule type="cellIs" dxfId="1864" priority="959" operator="equal">
      <formula>"RED"</formula>
    </cfRule>
  </conditionalFormatting>
  <conditionalFormatting sqref="H13">
    <cfRule type="cellIs" dxfId="1863" priority="960" operator="equal">
      <formula>"GREEN"</formula>
    </cfRule>
  </conditionalFormatting>
  <conditionalFormatting sqref="H14">
    <cfRule type="cellIs" dxfId="1862" priority="961" operator="equal">
      <formula>"AMBER"</formula>
    </cfRule>
  </conditionalFormatting>
  <conditionalFormatting sqref="H14">
    <cfRule type="cellIs" dxfId="1861" priority="962" operator="equal">
      <formula>"RED"</formula>
    </cfRule>
  </conditionalFormatting>
  <conditionalFormatting sqref="H14">
    <cfRule type="cellIs" dxfId="1860" priority="963" operator="equal">
      <formula>"GREEN"</formula>
    </cfRule>
  </conditionalFormatting>
  <conditionalFormatting sqref="I12">
    <cfRule type="cellIs" dxfId="1859" priority="964" operator="equal">
      <formula>"AMBER"</formula>
    </cfRule>
  </conditionalFormatting>
  <conditionalFormatting sqref="I12">
    <cfRule type="cellIs" dxfId="1858" priority="965" operator="equal">
      <formula>"RED"</formula>
    </cfRule>
  </conditionalFormatting>
  <conditionalFormatting sqref="I12">
    <cfRule type="cellIs" dxfId="1857" priority="966" operator="equal">
      <formula>"GREEN"</formula>
    </cfRule>
  </conditionalFormatting>
  <conditionalFormatting sqref="I13">
    <cfRule type="cellIs" dxfId="1856" priority="967" operator="equal">
      <formula>"AMBER"</formula>
    </cfRule>
  </conditionalFormatting>
  <conditionalFormatting sqref="I13">
    <cfRule type="cellIs" dxfId="1855" priority="968" operator="equal">
      <formula>"RED"</formula>
    </cfRule>
  </conditionalFormatting>
  <conditionalFormatting sqref="I13">
    <cfRule type="cellIs" dxfId="1854" priority="969" operator="equal">
      <formula>"GREEN"</formula>
    </cfRule>
  </conditionalFormatting>
  <conditionalFormatting sqref="I14">
    <cfRule type="cellIs" dxfId="1853" priority="970" operator="equal">
      <formula>"AMBER"</formula>
    </cfRule>
  </conditionalFormatting>
  <conditionalFormatting sqref="I14">
    <cfRule type="cellIs" dxfId="1852" priority="971" operator="equal">
      <formula>"RED"</formula>
    </cfRule>
  </conditionalFormatting>
  <conditionalFormatting sqref="I14">
    <cfRule type="cellIs" dxfId="1851" priority="972" operator="equal">
      <formula>"GREEN"</formula>
    </cfRule>
  </conditionalFormatting>
  <conditionalFormatting sqref="J12">
    <cfRule type="cellIs" dxfId="1850" priority="973" operator="equal">
      <formula>"AMBER"</formula>
    </cfRule>
  </conditionalFormatting>
  <conditionalFormatting sqref="J12">
    <cfRule type="cellIs" dxfId="1849" priority="974" operator="equal">
      <formula>"RED"</formula>
    </cfRule>
  </conditionalFormatting>
  <conditionalFormatting sqref="J12">
    <cfRule type="cellIs" dxfId="1848" priority="975" operator="equal">
      <formula>"GREEN"</formula>
    </cfRule>
  </conditionalFormatting>
  <conditionalFormatting sqref="J13">
    <cfRule type="cellIs" dxfId="1847" priority="976" operator="equal">
      <formula>"AMBER"</formula>
    </cfRule>
  </conditionalFormatting>
  <conditionalFormatting sqref="J13">
    <cfRule type="cellIs" dxfId="1846" priority="977" operator="equal">
      <formula>"RED"</formula>
    </cfRule>
  </conditionalFormatting>
  <conditionalFormatting sqref="J13">
    <cfRule type="cellIs" dxfId="1845" priority="978" operator="equal">
      <formula>"GREEN"</formula>
    </cfRule>
  </conditionalFormatting>
  <conditionalFormatting sqref="J14">
    <cfRule type="cellIs" dxfId="1844" priority="979" operator="equal">
      <formula>"AMBER"</formula>
    </cfRule>
  </conditionalFormatting>
  <conditionalFormatting sqref="J14">
    <cfRule type="cellIs" dxfId="1843" priority="980" operator="equal">
      <formula>"RED"</formula>
    </cfRule>
  </conditionalFormatting>
  <conditionalFormatting sqref="J14">
    <cfRule type="cellIs" dxfId="1842" priority="981" operator="equal">
      <formula>"GREEN"</formula>
    </cfRule>
  </conditionalFormatting>
  <conditionalFormatting sqref="C10">
    <cfRule type="cellIs" dxfId="1841" priority="982" operator="equal">
      <formula>"AMBER"</formula>
    </cfRule>
  </conditionalFormatting>
  <conditionalFormatting sqref="C10">
    <cfRule type="cellIs" dxfId="1840" priority="983" operator="equal">
      <formula>"RED"</formula>
    </cfRule>
  </conditionalFormatting>
  <conditionalFormatting sqref="C10">
    <cfRule type="cellIs" dxfId="1839" priority="984" operator="equal">
      <formula>"GREEN"</formula>
    </cfRule>
  </conditionalFormatting>
  <conditionalFormatting sqref="C11">
    <cfRule type="cellIs" dxfId="1838" priority="985" operator="equal">
      <formula>"AMBER"</formula>
    </cfRule>
  </conditionalFormatting>
  <conditionalFormatting sqref="C11">
    <cfRule type="cellIs" dxfId="1837" priority="986" operator="equal">
      <formula>"RED"</formula>
    </cfRule>
  </conditionalFormatting>
  <conditionalFormatting sqref="C11">
    <cfRule type="cellIs" dxfId="1836" priority="987" operator="equal">
      <formula>"GREEN"</formula>
    </cfRule>
  </conditionalFormatting>
  <conditionalFormatting sqref="D10">
    <cfRule type="cellIs" dxfId="1835" priority="988" operator="equal">
      <formula>"AMBER"</formula>
    </cfRule>
  </conditionalFormatting>
  <conditionalFormatting sqref="D10">
    <cfRule type="cellIs" dxfId="1834" priority="989" operator="equal">
      <formula>"RED"</formula>
    </cfRule>
  </conditionalFormatting>
  <conditionalFormatting sqref="D10">
    <cfRule type="cellIs" dxfId="1833" priority="990" operator="equal">
      <formula>"GREEN"</formula>
    </cfRule>
  </conditionalFormatting>
  <conditionalFormatting sqref="D11">
    <cfRule type="cellIs" dxfId="1832" priority="991" operator="equal">
      <formula>"AMBER"</formula>
    </cfRule>
  </conditionalFormatting>
  <conditionalFormatting sqref="D11">
    <cfRule type="cellIs" dxfId="1831" priority="992" operator="equal">
      <formula>"RED"</formula>
    </cfRule>
  </conditionalFormatting>
  <conditionalFormatting sqref="D11">
    <cfRule type="cellIs" dxfId="1830" priority="993" operator="equal">
      <formula>"GREEN"</formula>
    </cfRule>
  </conditionalFormatting>
  <conditionalFormatting sqref="E10">
    <cfRule type="cellIs" dxfId="1829" priority="994" operator="equal">
      <formula>"AMBER"</formula>
    </cfRule>
  </conditionalFormatting>
  <conditionalFormatting sqref="E10">
    <cfRule type="cellIs" dxfId="1828" priority="995" operator="equal">
      <formula>"RED"</formula>
    </cfRule>
  </conditionalFormatting>
  <conditionalFormatting sqref="E10">
    <cfRule type="cellIs" dxfId="1827" priority="996" operator="equal">
      <formula>"GREEN"</formula>
    </cfRule>
  </conditionalFormatting>
  <conditionalFormatting sqref="E11">
    <cfRule type="cellIs" dxfId="1826" priority="997" operator="equal">
      <formula>"AMBER"</formula>
    </cfRule>
  </conditionalFormatting>
  <conditionalFormatting sqref="E11">
    <cfRule type="cellIs" dxfId="1825" priority="998" operator="equal">
      <formula>"RED"</formula>
    </cfRule>
  </conditionalFormatting>
  <conditionalFormatting sqref="E11">
    <cfRule type="cellIs" dxfId="1824" priority="999" operator="equal">
      <formula>"GREEN"</formula>
    </cfRule>
  </conditionalFormatting>
  <conditionalFormatting sqref="F10">
    <cfRule type="cellIs" dxfId="1823" priority="1000" operator="equal">
      <formula>"AMBER"</formula>
    </cfRule>
  </conditionalFormatting>
  <conditionalFormatting sqref="F10">
    <cfRule type="cellIs" dxfId="1822" priority="1001" operator="equal">
      <formula>"RED"</formula>
    </cfRule>
  </conditionalFormatting>
  <conditionalFormatting sqref="F10">
    <cfRule type="cellIs" dxfId="1821" priority="1002" operator="equal">
      <formula>"GREEN"</formula>
    </cfRule>
  </conditionalFormatting>
  <conditionalFormatting sqref="F11">
    <cfRule type="cellIs" dxfId="1820" priority="1003" operator="equal">
      <formula>"AMBER"</formula>
    </cfRule>
  </conditionalFormatting>
  <conditionalFormatting sqref="F11">
    <cfRule type="cellIs" dxfId="1819" priority="1004" operator="equal">
      <formula>"RED"</formula>
    </cfRule>
  </conditionalFormatting>
  <conditionalFormatting sqref="F11">
    <cfRule type="cellIs" dxfId="1818" priority="1005" operator="equal">
      <formula>"GREEN"</formula>
    </cfRule>
  </conditionalFormatting>
  <conditionalFormatting sqref="G10">
    <cfRule type="cellIs" dxfId="1817" priority="1006" operator="equal">
      <formula>"AMBER"</formula>
    </cfRule>
  </conditionalFormatting>
  <conditionalFormatting sqref="G10">
    <cfRule type="cellIs" dxfId="1816" priority="1007" operator="equal">
      <formula>"RED"</formula>
    </cfRule>
  </conditionalFormatting>
  <conditionalFormatting sqref="G10">
    <cfRule type="cellIs" dxfId="1815" priority="1008" operator="equal">
      <formula>"GREEN"</formula>
    </cfRule>
  </conditionalFormatting>
  <conditionalFormatting sqref="G11">
    <cfRule type="cellIs" dxfId="1814" priority="1009" operator="equal">
      <formula>"AMBER"</formula>
    </cfRule>
  </conditionalFormatting>
  <conditionalFormatting sqref="G11">
    <cfRule type="cellIs" dxfId="1813" priority="1010" operator="equal">
      <formula>"RED"</formula>
    </cfRule>
  </conditionalFormatting>
  <conditionalFormatting sqref="G11">
    <cfRule type="cellIs" dxfId="1812" priority="1011" operator="equal">
      <formula>"GREEN"</formula>
    </cfRule>
  </conditionalFormatting>
  <conditionalFormatting sqref="H10">
    <cfRule type="cellIs" dxfId="1811" priority="1012" operator="equal">
      <formula>"AMBER"</formula>
    </cfRule>
  </conditionalFormatting>
  <conditionalFormatting sqref="H10">
    <cfRule type="cellIs" dxfId="1810" priority="1013" operator="equal">
      <formula>"RED"</formula>
    </cfRule>
  </conditionalFormatting>
  <conditionalFormatting sqref="H10">
    <cfRule type="cellIs" dxfId="1809" priority="1014" operator="equal">
      <formula>"GREEN"</formula>
    </cfRule>
  </conditionalFormatting>
  <conditionalFormatting sqref="H11">
    <cfRule type="cellIs" dxfId="1808" priority="1015" operator="equal">
      <formula>"AMBER"</formula>
    </cfRule>
  </conditionalFormatting>
  <conditionalFormatting sqref="H11">
    <cfRule type="cellIs" dxfId="1807" priority="1016" operator="equal">
      <formula>"RED"</formula>
    </cfRule>
  </conditionalFormatting>
  <conditionalFormatting sqref="H11">
    <cfRule type="cellIs" dxfId="1806" priority="1017" operator="equal">
      <formula>"GREEN"</formula>
    </cfRule>
  </conditionalFormatting>
  <conditionalFormatting sqref="I10">
    <cfRule type="cellIs" dxfId="1805" priority="1018" operator="equal">
      <formula>"AMBER"</formula>
    </cfRule>
  </conditionalFormatting>
  <conditionalFormatting sqref="I10">
    <cfRule type="cellIs" dxfId="1804" priority="1019" operator="equal">
      <formula>"RED"</formula>
    </cfRule>
  </conditionalFormatting>
  <conditionalFormatting sqref="I10">
    <cfRule type="cellIs" dxfId="1803" priority="1020" operator="equal">
      <formula>"GREEN"</formula>
    </cfRule>
  </conditionalFormatting>
  <conditionalFormatting sqref="I11">
    <cfRule type="cellIs" dxfId="1802" priority="1021" operator="equal">
      <formula>"AMBER"</formula>
    </cfRule>
  </conditionalFormatting>
  <conditionalFormatting sqref="I11">
    <cfRule type="cellIs" dxfId="1801" priority="1022" operator="equal">
      <formula>"RED"</formula>
    </cfRule>
  </conditionalFormatting>
  <conditionalFormatting sqref="I11">
    <cfRule type="cellIs" dxfId="1800" priority="1023" operator="equal">
      <formula>"GREEN"</formula>
    </cfRule>
  </conditionalFormatting>
  <conditionalFormatting sqref="J10">
    <cfRule type="cellIs" dxfId="1799" priority="1024" operator="equal">
      <formula>"AMBER"</formula>
    </cfRule>
  </conditionalFormatting>
  <conditionalFormatting sqref="J10">
    <cfRule type="cellIs" dxfId="1798" priority="1025" operator="equal">
      <formula>"RED"</formula>
    </cfRule>
  </conditionalFormatting>
  <conditionalFormatting sqref="J10">
    <cfRule type="cellIs" dxfId="1797" priority="1026" operator="equal">
      <formula>"GREEN"</formula>
    </cfRule>
  </conditionalFormatting>
  <conditionalFormatting sqref="J11">
    <cfRule type="cellIs" dxfId="1796" priority="1027" operator="equal">
      <formula>"AMBER"</formula>
    </cfRule>
  </conditionalFormatting>
  <conditionalFormatting sqref="J11">
    <cfRule type="cellIs" dxfId="1795" priority="1028" operator="equal">
      <formula>"RED"</formula>
    </cfRule>
  </conditionalFormatting>
  <conditionalFormatting sqref="J11">
    <cfRule type="cellIs" dxfId="1794" priority="1029" operator="equal">
      <formula>"GREEN"</formula>
    </cfRule>
  </conditionalFormatting>
  <conditionalFormatting sqref="B10">
    <cfRule type="cellIs" dxfId="1793" priority="1030" operator="equal">
      <formula>"AMBER"</formula>
    </cfRule>
  </conditionalFormatting>
  <conditionalFormatting sqref="B10">
    <cfRule type="cellIs" dxfId="1792" priority="1031" operator="equal">
      <formula>"RED"</formula>
    </cfRule>
  </conditionalFormatting>
  <conditionalFormatting sqref="B10">
    <cfRule type="cellIs" dxfId="1791" priority="1032" operator="equal">
      <formula>"GREEN"</formula>
    </cfRule>
  </conditionalFormatting>
  <conditionalFormatting sqref="B11">
    <cfRule type="cellIs" dxfId="1790" priority="1033" operator="equal">
      <formula>"AMBER"</formula>
    </cfRule>
  </conditionalFormatting>
  <conditionalFormatting sqref="B11">
    <cfRule type="cellIs" dxfId="1789" priority="1034" operator="equal">
      <formula>"RED"</formula>
    </cfRule>
  </conditionalFormatting>
  <conditionalFormatting sqref="B11">
    <cfRule type="cellIs" dxfId="1788" priority="1035" operator="equal">
      <formula>"GREEN"</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tabSelected="1" topLeftCell="A10" workbookViewId="0">
      <selection activeCell="B29" sqref="B29:I29"/>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AMBER</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GREEN</v>
      </c>
      <c r="D8" s="16"/>
      <c r="F8" s="5"/>
      <c r="I8" s="5"/>
      <c r="K8" s="5"/>
    </row>
    <row r="9" spans="1:18" s="4" customFormat="1" ht="15" customHeight="1">
      <c r="A9" s="61" t="s">
        <v>8</v>
      </c>
      <c r="B9" s="41" t="str">
        <f>FINANCELIGHT</f>
        <v>RED</v>
      </c>
      <c r="D9" s="16"/>
      <c r="F9" s="5"/>
      <c r="I9" s="5"/>
      <c r="K9" s="5"/>
    </row>
    <row r="10" spans="1:18" s="5" customFormat="1">
      <c r="A10" s="61"/>
      <c r="B10" s="132"/>
      <c r="P10" s="10"/>
    </row>
    <row r="11" spans="1:18" s="5" customFormat="1" ht="17.25" customHeight="1">
      <c r="A11" s="61"/>
      <c r="B11" s="130" t="str">
        <f>ProjNo</f>
        <v>RT029</v>
      </c>
      <c r="C11" s="131" t="str">
        <f>ProjName</f>
        <v>Cloud Based Bioinformatics Tools</v>
      </c>
      <c r="P11" s="10"/>
    </row>
    <row r="12" spans="1:18" s="5" customFormat="1" ht="17.25" customHeight="1">
      <c r="A12" s="61"/>
      <c r="B12" s="128" t="s">
        <v>47</v>
      </c>
      <c r="C12" s="133" t="str">
        <f>ReportFrom</f>
        <v>28-Jul-12</v>
      </c>
      <c r="D12" s="125"/>
      <c r="P12" s="10"/>
    </row>
    <row r="13" spans="1:18" s="5" customFormat="1" ht="17.25" customHeight="1">
      <c r="A13" s="61"/>
      <c r="B13" s="129" t="s">
        <v>48</v>
      </c>
      <c r="C13" s="134" t="str">
        <f>LastDateReport</f>
        <v>31-Aug-12</v>
      </c>
      <c r="D13" s="125"/>
      <c r="P13" s="10"/>
    </row>
    <row r="14" spans="1:18" s="5" customFormat="1" ht="6" customHeight="1">
      <c r="A14" s="61"/>
      <c r="B14" s="126"/>
      <c r="C14" s="127"/>
      <c r="D14" s="125"/>
      <c r="P14" s="10"/>
    </row>
    <row r="15" spans="1:18" ht="19.5" customHeight="1">
      <c r="B15" s="12" t="s">
        <v>229</v>
      </c>
      <c r="C15" s="12"/>
      <c r="D15" s="12"/>
      <c r="G15" s="12" t="s">
        <v>50</v>
      </c>
      <c r="H15" s="12" t="str">
        <f>FINANCELIGHT</f>
        <v>RED</v>
      </c>
      <c r="I15" s="12"/>
      <c r="K15" s="12"/>
    </row>
    <row r="16" spans="1:18" s="5" customFormat="1" ht="19.5" customHeight="1">
      <c r="B16" s="22" t="s">
        <v>230</v>
      </c>
      <c r="C16" s="12"/>
      <c r="D16" s="12"/>
      <c r="E16" s="12"/>
      <c r="F16" s="12"/>
      <c r="G16" s="12"/>
      <c r="H16" s="12"/>
      <c r="I16" s="12"/>
      <c r="J16" s="12"/>
      <c r="K16" s="12"/>
      <c r="L16" s="379" t="s">
        <v>231</v>
      </c>
      <c r="M16" s="379"/>
      <c r="N16" s="379"/>
      <c r="O16" s="379"/>
      <c r="P16" s="379"/>
      <c r="Q16" s="379"/>
      <c r="R16" s="379"/>
    </row>
    <row r="17" spans="1:31" ht="17.25" customHeight="1">
      <c r="A17" s="65"/>
      <c r="B17" s="65"/>
      <c r="C17" s="104"/>
      <c r="D17" s="104"/>
      <c r="E17" s="104"/>
      <c r="F17" s="104"/>
      <c r="G17" s="104"/>
      <c r="H17" s="104"/>
      <c r="I17" s="104"/>
      <c r="J17" s="104"/>
      <c r="K17" s="105"/>
      <c r="L17" s="379"/>
      <c r="M17" s="379"/>
      <c r="N17" s="379"/>
      <c r="O17" s="379"/>
      <c r="P17" s="379"/>
      <c r="Q17" s="379"/>
      <c r="R17" s="379"/>
      <c r="S17" s="65"/>
      <c r="T17" s="65"/>
      <c r="U17" s="65"/>
      <c r="V17" s="65"/>
      <c r="AA17" s="379" t="s">
        <v>232</v>
      </c>
      <c r="AB17" s="379"/>
      <c r="AC17" s="379"/>
      <c r="AD17" s="379"/>
      <c r="AE17" s="379"/>
    </row>
    <row r="18" spans="1:31" ht="15.75" customHeight="1">
      <c r="A18" s="65"/>
      <c r="B18" s="106"/>
      <c r="C18" s="106"/>
      <c r="D18" s="65"/>
      <c r="E18" s="65"/>
      <c r="F18" s="65"/>
      <c r="G18" s="65"/>
      <c r="H18" s="65"/>
      <c r="I18" s="65"/>
      <c r="J18" s="68"/>
      <c r="K18" s="107"/>
      <c r="L18" s="83" t="s">
        <v>233</v>
      </c>
      <c r="M18" s="83" t="s">
        <v>234</v>
      </c>
      <c r="N18" s="83" t="s">
        <v>235</v>
      </c>
      <c r="O18" s="83" t="s">
        <v>236</v>
      </c>
      <c r="P18" s="83" t="s">
        <v>237</v>
      </c>
      <c r="Q18" s="83" t="s">
        <v>238</v>
      </c>
      <c r="R18" s="83" t="s">
        <v>239</v>
      </c>
      <c r="S18" s="65"/>
      <c r="T18" s="65"/>
      <c r="U18" s="65"/>
      <c r="V18" s="65"/>
      <c r="AA18" s="379"/>
      <c r="AB18" s="379"/>
      <c r="AC18" s="379"/>
      <c r="AD18" s="379"/>
      <c r="AE18" s="379"/>
    </row>
    <row r="19" spans="1:31" s="4" customFormat="1" ht="15.75" customHeight="1">
      <c r="A19" s="65"/>
      <c r="B19" s="106"/>
      <c r="C19" s="106"/>
      <c r="D19" s="376" t="s">
        <v>240</v>
      </c>
      <c r="E19" s="377"/>
      <c r="F19" s="378"/>
      <c r="G19" s="376" t="s">
        <v>241</v>
      </c>
      <c r="H19" s="377"/>
      <c r="I19" s="378"/>
      <c r="J19" s="68"/>
      <c r="K19" s="107"/>
      <c r="L19" s="83"/>
      <c r="M19" s="83"/>
      <c r="N19" s="83"/>
      <c r="O19" s="83"/>
      <c r="P19" s="83"/>
      <c r="Q19" s="83"/>
      <c r="R19" s="83"/>
      <c r="S19" s="65"/>
      <c r="T19" s="376" t="s">
        <v>242</v>
      </c>
      <c r="U19" s="377"/>
      <c r="V19" s="378"/>
      <c r="W19" s="376" t="s">
        <v>243</v>
      </c>
      <c r="X19" s="377"/>
      <c r="Y19" s="378"/>
      <c r="AA19" s="1" t="s">
        <v>244</v>
      </c>
      <c r="AB19" s="1" t="s">
        <v>234</v>
      </c>
      <c r="AC19" s="1" t="s">
        <v>245</v>
      </c>
      <c r="AD19" s="1" t="s">
        <v>246</v>
      </c>
      <c r="AE19" s="1" t="s">
        <v>110</v>
      </c>
    </row>
    <row r="20" spans="1:31" ht="15.75" customHeight="1">
      <c r="A20" s="65"/>
      <c r="B20" s="106"/>
      <c r="C20" s="106"/>
      <c r="D20" s="167" t="s">
        <v>30</v>
      </c>
      <c r="E20" s="168" t="s">
        <v>247</v>
      </c>
      <c r="F20" s="169" t="s">
        <v>248</v>
      </c>
      <c r="G20" s="167" t="s">
        <v>30</v>
      </c>
      <c r="H20" s="168" t="s">
        <v>247</v>
      </c>
      <c r="I20" s="169" t="s">
        <v>248</v>
      </c>
      <c r="J20" s="62"/>
      <c r="K20" s="108"/>
      <c r="L20" s="83"/>
      <c r="M20" s="83"/>
      <c r="N20" s="83"/>
      <c r="O20" s="83"/>
      <c r="P20" s="83"/>
      <c r="Q20" s="83"/>
      <c r="R20" s="83"/>
      <c r="S20" s="65"/>
      <c r="T20" s="257" t="s">
        <v>30</v>
      </c>
      <c r="U20" s="258" t="s">
        <v>249</v>
      </c>
      <c r="V20" s="259" t="s">
        <v>39</v>
      </c>
      <c r="W20" s="257" t="s">
        <v>30</v>
      </c>
      <c r="X20" s="258" t="s">
        <v>249</v>
      </c>
      <c r="Y20" s="259" t="s">
        <v>39</v>
      </c>
      <c r="AA20" s="1"/>
      <c r="AB20" s="1"/>
      <c r="AC20" s="1"/>
      <c r="AD20" s="1"/>
      <c r="AE20" s="1"/>
    </row>
    <row r="21" spans="1:31" ht="27.95" customHeight="1">
      <c r="A21" s="109" t="s">
        <v>52</v>
      </c>
      <c r="B21" s="110" t="s">
        <v>250</v>
      </c>
      <c r="C21" s="163"/>
      <c r="D21" s="174">
        <v>0</v>
      </c>
      <c r="E21" s="175">
        <v>0</v>
      </c>
      <c r="F21" s="176">
        <v>0</v>
      </c>
      <c r="G21" s="172"/>
      <c r="H21" s="166"/>
      <c r="I21" s="173"/>
      <c r="J21" s="100"/>
      <c r="K21" s="111"/>
      <c r="L21" s="83"/>
      <c r="M21" s="83"/>
      <c r="N21" s="83"/>
      <c r="O21" s="83"/>
      <c r="P21" s="83"/>
      <c r="Q21" s="83"/>
      <c r="R21" s="83"/>
      <c r="S21" s="65"/>
      <c r="T21" s="260"/>
      <c r="U21" s="261"/>
      <c r="V21" s="262"/>
      <c r="W21" s="260"/>
      <c r="X21" s="263"/>
      <c r="Y21" s="264"/>
      <c r="AA21" s="1"/>
      <c r="AB21" s="1"/>
      <c r="AC21" s="1"/>
      <c r="AD21" s="1"/>
      <c r="AE21" s="1"/>
    </row>
    <row r="22" spans="1:31" ht="27.95" customHeight="1">
      <c r="A22" s="65"/>
      <c r="B22" s="112" t="s">
        <v>251</v>
      </c>
      <c r="C22" s="164"/>
      <c r="D22" s="174">
        <v>52000</v>
      </c>
      <c r="E22" s="175">
        <v>0</v>
      </c>
      <c r="F22" s="176">
        <v>0</v>
      </c>
      <c r="G22" s="172">
        <v>20247</v>
      </c>
      <c r="H22" s="166"/>
      <c r="I22" s="173"/>
      <c r="J22" s="100"/>
      <c r="K22" s="111"/>
      <c r="L22" s="83"/>
      <c r="M22" s="83"/>
      <c r="N22" s="83"/>
      <c r="O22" s="83"/>
      <c r="P22" s="83"/>
      <c r="Q22" s="83"/>
      <c r="R22" s="83"/>
      <c r="S22" s="65"/>
      <c r="T22" s="260"/>
      <c r="U22" s="261"/>
      <c r="V22" s="262"/>
      <c r="W22" s="260"/>
      <c r="X22" s="263"/>
      <c r="Y22" s="264"/>
      <c r="AA22" s="1"/>
      <c r="AB22" s="1"/>
      <c r="AC22" s="1"/>
      <c r="AD22" s="1"/>
      <c r="AE22" s="1"/>
    </row>
    <row r="23" spans="1:31" ht="27.95" customHeight="1">
      <c r="A23" s="65"/>
      <c r="B23" s="112" t="s">
        <v>252</v>
      </c>
      <c r="C23" s="164"/>
      <c r="D23" s="174">
        <v>0</v>
      </c>
      <c r="E23" s="175">
        <v>14000</v>
      </c>
      <c r="F23" s="176">
        <v>0</v>
      </c>
      <c r="G23" s="172"/>
      <c r="H23" s="166">
        <v>14752</v>
      </c>
      <c r="I23" s="173">
        <v>2364</v>
      </c>
      <c r="J23" s="100"/>
      <c r="K23" s="111"/>
      <c r="L23" s="83"/>
      <c r="M23" s="83"/>
      <c r="N23" s="83"/>
      <c r="O23" s="83"/>
      <c r="P23" s="83"/>
      <c r="Q23" s="83"/>
      <c r="R23" s="83"/>
      <c r="S23" s="65"/>
      <c r="T23" s="260"/>
      <c r="U23" s="261"/>
      <c r="V23" s="262"/>
      <c r="W23" s="260"/>
      <c r="X23" s="263"/>
      <c r="Y23" s="264"/>
      <c r="AA23" s="1"/>
      <c r="AB23" s="1"/>
      <c r="AC23" s="1"/>
      <c r="AD23" s="1"/>
      <c r="AE23" s="1"/>
    </row>
    <row r="24" spans="1:31" ht="27.95" customHeight="1">
      <c r="A24" s="65"/>
      <c r="B24" s="113" t="s">
        <v>39</v>
      </c>
      <c r="C24" s="165"/>
      <c r="D24" s="170">
        <f t="shared" ref="D24:I24" si="0">SUM(D21:D23)</f>
        <v>52000</v>
      </c>
      <c r="E24" s="171">
        <f t="shared" si="0"/>
        <v>14000</v>
      </c>
      <c r="F24" s="114">
        <f t="shared" si="0"/>
        <v>0</v>
      </c>
      <c r="G24" s="170">
        <f t="shared" si="0"/>
        <v>20247</v>
      </c>
      <c r="H24" s="171">
        <f t="shared" si="0"/>
        <v>14752</v>
      </c>
      <c r="I24" s="114">
        <f t="shared" si="0"/>
        <v>2364</v>
      </c>
      <c r="J24" s="115"/>
      <c r="K24" s="115"/>
      <c r="L24" s="116">
        <f>IF(ISERROR((G24/D24-1)),"",(G24/D24-1))</f>
        <v>-0.61063461538461539</v>
      </c>
      <c r="M24" s="83" t="str">
        <f>IF(ISERROR(IF(ABS(L24)&lt;0.1,"GREEN",IF(ABS(L24)&lt;0.2,"AMBER","RED"))),"",IF(ABS(L24)&lt;0.1,"GREEN",IF(ABS(L24)&lt;0.2,"AMBER","RED")))</f>
        <v>RED</v>
      </c>
      <c r="N24" s="83">
        <f>IF(ISERROR((((H24+I24)/(E24+F24)-1))),"",(((H24+I24)/(E24+F24)-1)))</f>
        <v>0.22257142857142864</v>
      </c>
      <c r="O24" s="83" t="str">
        <f>IF(ISERROR(IF(ABS(N24)&lt;0.1,"GREEN",IF(ABS(N24)&lt;0.2,"AMBER","RED"))),"",IF(ABS(N24)&lt;0.1,"GREEN",IF(ABS(N24)&lt;0.2,"AMBER","RED")))</f>
        <v>RED</v>
      </c>
      <c r="P24" s="83" t="str">
        <f>IF(ISERROR(IF(M24="RED","RED",IF(O24="RED","RED",IF(M24="AMBER","AMBER",IF(O24="AMBER","AMBER","GREEN"))))),"",IF(M24="RED","RED",IF(O24="RED","RED",IF(M24="AMBER","AMBER",IF(O24="AMBER","AMBER","GREEN")))))</f>
        <v>RED</v>
      </c>
      <c r="Q24" s="83">
        <f>IF(ISERROR(L24*100),"",L24*100)</f>
        <v>-61.063461538461539</v>
      </c>
      <c r="R24" s="83">
        <f>IF(ISERROR(N24*100),"",N24*100)</f>
        <v>22.257142857142863</v>
      </c>
      <c r="S24" s="65"/>
      <c r="T24" s="268">
        <v>156000</v>
      </c>
      <c r="U24" s="255">
        <v>87000</v>
      </c>
      <c r="V24" s="256">
        <f>T24+U24</f>
        <v>243000</v>
      </c>
      <c r="W24" s="265">
        <f>ActualCumulativeEIF+G24</f>
        <v>124247</v>
      </c>
      <c r="X24" s="266">
        <f>ActualCumulativeCo+H24+I24</f>
        <v>56889</v>
      </c>
      <c r="Y24" s="267">
        <f>W24+X24</f>
        <v>181136</v>
      </c>
      <c r="AA24" s="1">
        <f>IF(ISERROR((W24/T24-1)),"",(W24/T24-1))</f>
        <v>-0.2035448717948718</v>
      </c>
      <c r="AB24" s="1" t="str">
        <f>IF(ISERROR(IF(ABS(AA24)&lt;0.1,"GREEN",IF(ABS(AA24)&lt;0.2,"AMBER","RED"))),"",IF(ABS(AA24)&lt;0.1,"GREEN",IF(ABS(AA24)&lt;0.2,"AMBER","RED")))</f>
        <v>RED</v>
      </c>
      <c r="AC24" s="1">
        <f>IF(ISERROR((((X24)/(U24)-1))),"",(((X24)/(U24)-1)))</f>
        <v>-0.34610344827586204</v>
      </c>
      <c r="AD24" s="1" t="str">
        <f>IF(ISERROR(IF(ABS(AC24)&lt;0.1,"GREEN",IF(ABS(AC24)&lt;0.2,"AMBER","RED"))),"",IF(ABS(AC24)&lt;0.1,"GREEN",IF(ABS(AC24)&lt;0.2,"AMBER","RED")))</f>
        <v>RED</v>
      </c>
      <c r="AE24" s="269" t="str">
        <f>IF(ISERROR(IF(AB24="RED","RED",IF(AD24="RED","RED",IF(AB24="AMBER","AMBER",IF(AD24="AMBER","AMBER","GREEN"))))),"",IF(AB24="RED","RED",IF(AD24="RED","RED",IF(AB24="AMBER","AMBER",IF(AD24="AMBER","AMBER","GREEN")))))</f>
        <v>RED</v>
      </c>
    </row>
    <row r="25" spans="1:31" ht="13.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8" customHeight="1">
      <c r="A26" s="65"/>
      <c r="B26" s="231" t="s">
        <v>253</v>
      </c>
      <c r="C26" s="232"/>
      <c r="D26" s="233"/>
      <c r="E26" s="105"/>
      <c r="F26" s="105"/>
      <c r="G26" s="105"/>
      <c r="H26" s="105"/>
      <c r="I26" s="105"/>
      <c r="J26" s="105"/>
      <c r="K26" s="118"/>
      <c r="L26" s="65"/>
      <c r="M26" s="65"/>
      <c r="N26" s="65"/>
      <c r="O26" s="65"/>
      <c r="P26" s="65"/>
      <c r="Q26" s="65"/>
      <c r="R26" s="65"/>
      <c r="S26" s="65"/>
      <c r="T26" s="65"/>
      <c r="U26" s="65"/>
      <c r="V26" s="65"/>
    </row>
    <row r="27" spans="1:31" ht="17.2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75" customHeight="1">
      <c r="A28" s="65"/>
      <c r="B28" s="69" t="s">
        <v>37</v>
      </c>
      <c r="C28" s="101"/>
      <c r="D28" s="101"/>
      <c r="E28" s="101"/>
      <c r="F28" s="101"/>
      <c r="G28" s="101"/>
      <c r="H28" s="101"/>
      <c r="I28" s="101"/>
      <c r="J28" s="101"/>
      <c r="K28" s="111"/>
      <c r="L28" s="65"/>
      <c r="M28" s="65"/>
      <c r="N28" s="65"/>
      <c r="O28" s="65"/>
      <c r="P28" s="65"/>
      <c r="Q28" s="65"/>
      <c r="R28" s="65"/>
      <c r="S28" s="65"/>
      <c r="T28" s="65"/>
      <c r="U28" s="65"/>
      <c r="V28" s="65"/>
    </row>
    <row r="29" spans="1:31" ht="48" customHeight="1">
      <c r="A29" s="65"/>
      <c r="B29" s="381" t="s">
        <v>336</v>
      </c>
      <c r="C29" s="374"/>
      <c r="D29" s="374"/>
      <c r="E29" s="374"/>
      <c r="F29" s="374"/>
      <c r="G29" s="374"/>
      <c r="H29" s="374"/>
      <c r="I29" s="37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368" t="s">
        <v>32</v>
      </c>
      <c r="C32" s="368"/>
      <c r="D32" s="368"/>
      <c r="E32" s="368"/>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787" priority="1" operator="equal">
      <formula>"AMBER"</formula>
    </cfRule>
  </conditionalFormatting>
  <conditionalFormatting sqref="B1">
    <cfRule type="cellIs" dxfId="1786" priority="2" operator="equal">
      <formula>"RED"</formula>
    </cfRule>
  </conditionalFormatting>
  <conditionalFormatting sqref="B1">
    <cfRule type="cellIs" dxfId="1785" priority="3" operator="equal">
      <formula>"GREEN"</formula>
    </cfRule>
  </conditionalFormatting>
  <conditionalFormatting sqref="B18">
    <cfRule type="cellIs" dxfId="1784" priority="4" operator="equal">
      <formula>"AMBER"</formula>
    </cfRule>
  </conditionalFormatting>
  <conditionalFormatting sqref="B18">
    <cfRule type="cellIs" dxfId="1783" priority="5" operator="equal">
      <formula>"RED"</formula>
    </cfRule>
  </conditionalFormatting>
  <conditionalFormatting sqref="B18">
    <cfRule type="cellIs" dxfId="1782" priority="6" operator="equal">
      <formula>"GREEN"</formula>
    </cfRule>
  </conditionalFormatting>
  <conditionalFormatting sqref="C18">
    <cfRule type="cellIs" dxfId="1781" priority="7" operator="equal">
      <formula>"AMBER"</formula>
    </cfRule>
  </conditionalFormatting>
  <conditionalFormatting sqref="C18">
    <cfRule type="cellIs" dxfId="1780" priority="8" operator="equal">
      <formula>"RED"</formula>
    </cfRule>
  </conditionalFormatting>
  <conditionalFormatting sqref="C18">
    <cfRule type="cellIs" dxfId="1779" priority="9" operator="equal">
      <formula>"GREEN"</formula>
    </cfRule>
  </conditionalFormatting>
  <conditionalFormatting sqref="D18">
    <cfRule type="cellIs" dxfId="1778" priority="10" operator="equal">
      <formula>"AMBER"</formula>
    </cfRule>
  </conditionalFormatting>
  <conditionalFormatting sqref="D18">
    <cfRule type="cellIs" dxfId="1777" priority="11" operator="equal">
      <formula>"RED"</formula>
    </cfRule>
  </conditionalFormatting>
  <conditionalFormatting sqref="D18">
    <cfRule type="cellIs" dxfId="1776" priority="12" operator="equal">
      <formula>"GREEN"</formula>
    </cfRule>
  </conditionalFormatting>
  <conditionalFormatting sqref="E18">
    <cfRule type="cellIs" dxfId="1775" priority="13" operator="equal">
      <formula>"AMBER"</formula>
    </cfRule>
  </conditionalFormatting>
  <conditionalFormatting sqref="E18">
    <cfRule type="cellIs" dxfId="1774" priority="14" operator="equal">
      <formula>"RED"</formula>
    </cfRule>
  </conditionalFormatting>
  <conditionalFormatting sqref="E18">
    <cfRule type="cellIs" dxfId="1773" priority="15" operator="equal">
      <formula>"GREEN"</formula>
    </cfRule>
  </conditionalFormatting>
  <conditionalFormatting sqref="F18">
    <cfRule type="cellIs" dxfId="1772" priority="16" operator="equal">
      <formula>"AMBER"</formula>
    </cfRule>
  </conditionalFormatting>
  <conditionalFormatting sqref="F18">
    <cfRule type="cellIs" dxfId="1771" priority="17" operator="equal">
      <formula>"RED"</formula>
    </cfRule>
  </conditionalFormatting>
  <conditionalFormatting sqref="F18">
    <cfRule type="cellIs" dxfId="1770" priority="18" operator="equal">
      <formula>"GREEN"</formula>
    </cfRule>
  </conditionalFormatting>
  <conditionalFormatting sqref="G18">
    <cfRule type="cellIs" dxfId="1769" priority="19" operator="equal">
      <formula>"AMBER"</formula>
    </cfRule>
  </conditionalFormatting>
  <conditionalFormatting sqref="G18">
    <cfRule type="cellIs" dxfId="1768" priority="20" operator="equal">
      <formula>"RED"</formula>
    </cfRule>
  </conditionalFormatting>
  <conditionalFormatting sqref="G18">
    <cfRule type="cellIs" dxfId="1767" priority="21" operator="equal">
      <formula>"GREEN"</formula>
    </cfRule>
  </conditionalFormatting>
  <conditionalFormatting sqref="H18">
    <cfRule type="cellIs" dxfId="1766" priority="22" operator="equal">
      <formula>"AMBER"</formula>
    </cfRule>
  </conditionalFormatting>
  <conditionalFormatting sqref="H18">
    <cfRule type="cellIs" dxfId="1765" priority="23" operator="equal">
      <formula>"RED"</formula>
    </cfRule>
  </conditionalFormatting>
  <conditionalFormatting sqref="H18">
    <cfRule type="cellIs" dxfId="1764" priority="24" operator="equal">
      <formula>"GREEN"</formula>
    </cfRule>
  </conditionalFormatting>
  <conditionalFormatting sqref="I18">
    <cfRule type="cellIs" dxfId="1763" priority="25" operator="equal">
      <formula>"AMBER"</formula>
    </cfRule>
  </conditionalFormatting>
  <conditionalFormatting sqref="I18">
    <cfRule type="cellIs" dxfId="1762" priority="26" operator="equal">
      <formula>"RED"</formula>
    </cfRule>
  </conditionalFormatting>
  <conditionalFormatting sqref="I18">
    <cfRule type="cellIs" dxfId="1761" priority="27" operator="equal">
      <formula>"GREEN"</formula>
    </cfRule>
  </conditionalFormatting>
  <conditionalFormatting sqref="J18">
    <cfRule type="cellIs" dxfId="1760" priority="28" operator="equal">
      <formula>"AMBER"</formula>
    </cfRule>
  </conditionalFormatting>
  <conditionalFormatting sqref="J18">
    <cfRule type="cellIs" dxfId="1759" priority="29" operator="equal">
      <formula>"RED"</formula>
    </cfRule>
  </conditionalFormatting>
  <conditionalFormatting sqref="J18">
    <cfRule type="cellIs" dxfId="1758" priority="30" operator="equal">
      <formula>"GREEN"</formula>
    </cfRule>
  </conditionalFormatting>
  <conditionalFormatting sqref="K18">
    <cfRule type="cellIs" dxfId="1757" priority="31" operator="equal">
      <formula>"AMBER"</formula>
    </cfRule>
  </conditionalFormatting>
  <conditionalFormatting sqref="K18">
    <cfRule type="cellIs" dxfId="1756" priority="32" operator="equal">
      <formula>"RED"</formula>
    </cfRule>
  </conditionalFormatting>
  <conditionalFormatting sqref="K18">
    <cfRule type="cellIs" dxfId="1755" priority="33" operator="equal">
      <formula>"GREEN"</formula>
    </cfRule>
  </conditionalFormatting>
  <conditionalFormatting sqref="L18">
    <cfRule type="cellIs" dxfId="1754" priority="34" operator="equal">
      <formula>"AMBER"</formula>
    </cfRule>
  </conditionalFormatting>
  <conditionalFormatting sqref="L18">
    <cfRule type="cellIs" dxfId="1753" priority="35" operator="equal">
      <formula>"RED"</formula>
    </cfRule>
  </conditionalFormatting>
  <conditionalFormatting sqref="L18">
    <cfRule type="cellIs" dxfId="1752" priority="36" operator="equal">
      <formula>"GREEN"</formula>
    </cfRule>
  </conditionalFormatting>
  <conditionalFormatting sqref="M18">
    <cfRule type="cellIs" dxfId="1751" priority="37" operator="equal">
      <formula>"AMBER"</formula>
    </cfRule>
  </conditionalFormatting>
  <conditionalFormatting sqref="M18">
    <cfRule type="cellIs" dxfId="1750" priority="38" operator="equal">
      <formula>"RED"</formula>
    </cfRule>
  </conditionalFormatting>
  <conditionalFormatting sqref="M18">
    <cfRule type="cellIs" dxfId="1749" priority="39" operator="equal">
      <formula>"GREEN"</formula>
    </cfRule>
  </conditionalFormatting>
  <conditionalFormatting sqref="N18">
    <cfRule type="cellIs" dxfId="1748" priority="40" operator="equal">
      <formula>"AMBER"</formula>
    </cfRule>
  </conditionalFormatting>
  <conditionalFormatting sqref="N18">
    <cfRule type="cellIs" dxfId="1747" priority="41" operator="equal">
      <formula>"RED"</formula>
    </cfRule>
  </conditionalFormatting>
  <conditionalFormatting sqref="N18">
    <cfRule type="cellIs" dxfId="1746" priority="42" operator="equal">
      <formula>"GREEN"</formula>
    </cfRule>
  </conditionalFormatting>
  <conditionalFormatting sqref="O18">
    <cfRule type="cellIs" dxfId="1745" priority="43" operator="equal">
      <formula>"AMBER"</formula>
    </cfRule>
  </conditionalFormatting>
  <conditionalFormatting sqref="O18">
    <cfRule type="cellIs" dxfId="1744" priority="44" operator="equal">
      <formula>"RED"</formula>
    </cfRule>
  </conditionalFormatting>
  <conditionalFormatting sqref="O18">
    <cfRule type="cellIs" dxfId="1743" priority="45" operator="equal">
      <formula>"GREEN"</formula>
    </cfRule>
  </conditionalFormatting>
  <conditionalFormatting sqref="P18">
    <cfRule type="cellIs" dxfId="1742" priority="46" operator="equal">
      <formula>"AMBER"</formula>
    </cfRule>
  </conditionalFormatting>
  <conditionalFormatting sqref="P18">
    <cfRule type="cellIs" dxfId="1741" priority="47" operator="equal">
      <formula>"RED"</formula>
    </cfRule>
  </conditionalFormatting>
  <conditionalFormatting sqref="P18">
    <cfRule type="cellIs" dxfId="1740" priority="48" operator="equal">
      <formula>"GREEN"</formula>
    </cfRule>
  </conditionalFormatting>
  <conditionalFormatting sqref="Q18">
    <cfRule type="cellIs" dxfId="1739" priority="49" operator="equal">
      <formula>"AMBER"</formula>
    </cfRule>
  </conditionalFormatting>
  <conditionalFormatting sqref="Q18">
    <cfRule type="cellIs" dxfId="1738" priority="50" operator="equal">
      <formula>"RED"</formula>
    </cfRule>
  </conditionalFormatting>
  <conditionalFormatting sqref="Q18">
    <cfRule type="cellIs" dxfId="1737" priority="51" operator="equal">
      <formula>"GREEN"</formula>
    </cfRule>
  </conditionalFormatting>
  <conditionalFormatting sqref="R18">
    <cfRule type="cellIs" dxfId="1736" priority="52" operator="equal">
      <formula>"AMBER"</formula>
    </cfRule>
  </conditionalFormatting>
  <conditionalFormatting sqref="R18">
    <cfRule type="cellIs" dxfId="1735" priority="53" operator="equal">
      <formula>"RED"</formula>
    </cfRule>
  </conditionalFormatting>
  <conditionalFormatting sqref="R18">
    <cfRule type="cellIs" dxfId="1734" priority="54" operator="equal">
      <formula>"GREEN"</formula>
    </cfRule>
  </conditionalFormatting>
  <conditionalFormatting sqref="S18">
    <cfRule type="cellIs" dxfId="1733" priority="55" operator="equal">
      <formula>"AMBER"</formula>
    </cfRule>
  </conditionalFormatting>
  <conditionalFormatting sqref="S18">
    <cfRule type="cellIs" dxfId="1732" priority="56" operator="equal">
      <formula>"RED"</formula>
    </cfRule>
  </conditionalFormatting>
  <conditionalFormatting sqref="S18">
    <cfRule type="cellIs" dxfId="1731" priority="57" operator="equal">
      <formula>"GREEN"</formula>
    </cfRule>
  </conditionalFormatting>
  <conditionalFormatting sqref="K15">
    <cfRule type="cellIs" dxfId="1730" priority="58" operator="equal">
      <formula>"AMBER"</formula>
    </cfRule>
  </conditionalFormatting>
  <conditionalFormatting sqref="K15">
    <cfRule type="cellIs" dxfId="1729" priority="59" operator="equal">
      <formula>"RED"</formula>
    </cfRule>
  </conditionalFormatting>
  <conditionalFormatting sqref="K15">
    <cfRule type="cellIs" dxfId="1728" priority="60" operator="equal">
      <formula>"GREEN"</formula>
    </cfRule>
  </conditionalFormatting>
  <conditionalFormatting sqref="L15">
    <cfRule type="cellIs" dxfId="1727" priority="61" operator="equal">
      <formula>"AMBER"</formula>
    </cfRule>
  </conditionalFormatting>
  <conditionalFormatting sqref="L15">
    <cfRule type="cellIs" dxfId="1726" priority="62" operator="equal">
      <formula>"RED"</formula>
    </cfRule>
  </conditionalFormatting>
  <conditionalFormatting sqref="L15">
    <cfRule type="cellIs" dxfId="1725" priority="63" operator="equal">
      <formula>"GREEN"</formula>
    </cfRule>
  </conditionalFormatting>
  <conditionalFormatting sqref="M15">
    <cfRule type="cellIs" dxfId="1724" priority="64" operator="equal">
      <formula>"AMBER"</formula>
    </cfRule>
  </conditionalFormatting>
  <conditionalFormatting sqref="M15">
    <cfRule type="cellIs" dxfId="1723" priority="65" operator="equal">
      <formula>"RED"</formula>
    </cfRule>
  </conditionalFormatting>
  <conditionalFormatting sqref="M15">
    <cfRule type="cellIs" dxfId="1722" priority="66" operator="equal">
      <formula>"GREEN"</formula>
    </cfRule>
  </conditionalFormatting>
  <conditionalFormatting sqref="N15">
    <cfRule type="cellIs" dxfId="1721" priority="67" operator="equal">
      <formula>"AMBER"</formula>
    </cfRule>
  </conditionalFormatting>
  <conditionalFormatting sqref="N15">
    <cfRule type="cellIs" dxfId="1720" priority="68" operator="equal">
      <formula>"RED"</formula>
    </cfRule>
  </conditionalFormatting>
  <conditionalFormatting sqref="N15">
    <cfRule type="cellIs" dxfId="1719" priority="69" operator="equal">
      <formula>"GREEN"</formula>
    </cfRule>
  </conditionalFormatting>
  <conditionalFormatting sqref="O15">
    <cfRule type="cellIs" dxfId="1718" priority="70" operator="equal">
      <formula>"AMBER"</formula>
    </cfRule>
  </conditionalFormatting>
  <conditionalFormatting sqref="O15">
    <cfRule type="cellIs" dxfId="1717" priority="71" operator="equal">
      <formula>"RED"</formula>
    </cfRule>
  </conditionalFormatting>
  <conditionalFormatting sqref="O15">
    <cfRule type="cellIs" dxfId="1716" priority="72" operator="equal">
      <formula>"GREEN"</formula>
    </cfRule>
  </conditionalFormatting>
  <conditionalFormatting sqref="P15">
    <cfRule type="cellIs" dxfId="1715" priority="73" operator="equal">
      <formula>"AMBER"</formula>
    </cfRule>
  </conditionalFormatting>
  <conditionalFormatting sqref="P15">
    <cfRule type="cellIs" dxfId="1714" priority="74" operator="equal">
      <formula>"RED"</formula>
    </cfRule>
  </conditionalFormatting>
  <conditionalFormatting sqref="P15">
    <cfRule type="cellIs" dxfId="1713" priority="75" operator="equal">
      <formula>"GREEN"</formula>
    </cfRule>
  </conditionalFormatting>
  <conditionalFormatting sqref="Q15">
    <cfRule type="cellIs" dxfId="1712" priority="76" operator="equal">
      <formula>"AMBER"</formula>
    </cfRule>
  </conditionalFormatting>
  <conditionalFormatting sqref="Q15">
    <cfRule type="cellIs" dxfId="1711" priority="77" operator="equal">
      <formula>"RED"</formula>
    </cfRule>
  </conditionalFormatting>
  <conditionalFormatting sqref="Q15">
    <cfRule type="cellIs" dxfId="1710" priority="78" operator="equal">
      <formula>"GREEN"</formula>
    </cfRule>
  </conditionalFormatting>
  <conditionalFormatting sqref="R15">
    <cfRule type="cellIs" dxfId="1709" priority="79" operator="equal">
      <formula>"AMBER"</formula>
    </cfRule>
  </conditionalFormatting>
  <conditionalFormatting sqref="R15">
    <cfRule type="cellIs" dxfId="1708" priority="80" operator="equal">
      <formula>"RED"</formula>
    </cfRule>
  </conditionalFormatting>
  <conditionalFormatting sqref="R15">
    <cfRule type="cellIs" dxfId="1707" priority="81" operator="equal">
      <formula>"GREEN"</formula>
    </cfRule>
  </conditionalFormatting>
  <conditionalFormatting sqref="S15">
    <cfRule type="cellIs" dxfId="1706" priority="82" operator="equal">
      <formula>"AMBER"</formula>
    </cfRule>
  </conditionalFormatting>
  <conditionalFormatting sqref="S15">
    <cfRule type="cellIs" dxfId="1705" priority="83" operator="equal">
      <formula>"RED"</formula>
    </cfRule>
  </conditionalFormatting>
  <conditionalFormatting sqref="S15">
    <cfRule type="cellIs" dxfId="1704" priority="84" operator="equal">
      <formula>"GREEN"</formula>
    </cfRule>
  </conditionalFormatting>
  <conditionalFormatting sqref="B15">
    <cfRule type="cellIs" dxfId="1703" priority="85" operator="equal">
      <formula>"AMBER"</formula>
    </cfRule>
  </conditionalFormatting>
  <conditionalFormatting sqref="B15">
    <cfRule type="cellIs" dxfId="1702" priority="86" operator="equal">
      <formula>"RED"</formula>
    </cfRule>
  </conditionalFormatting>
  <conditionalFormatting sqref="B15">
    <cfRule type="cellIs" dxfId="1701" priority="87" operator="equal">
      <formula>"GREEN"</formula>
    </cfRule>
  </conditionalFormatting>
  <conditionalFormatting sqref="C15">
    <cfRule type="cellIs" dxfId="1700" priority="88" operator="equal">
      <formula>"AMBER"</formula>
    </cfRule>
  </conditionalFormatting>
  <conditionalFormatting sqref="C15">
    <cfRule type="cellIs" dxfId="1699" priority="89" operator="equal">
      <formula>"RED"</formula>
    </cfRule>
  </conditionalFormatting>
  <conditionalFormatting sqref="C15">
    <cfRule type="cellIs" dxfId="1698" priority="90" operator="equal">
      <formula>"GREEN"</formula>
    </cfRule>
  </conditionalFormatting>
  <conditionalFormatting sqref="D15">
    <cfRule type="cellIs" dxfId="1697" priority="91" operator="equal">
      <formula>"AMBER"</formula>
    </cfRule>
  </conditionalFormatting>
  <conditionalFormatting sqref="D15">
    <cfRule type="cellIs" dxfId="1696" priority="92" operator="equal">
      <formula>"RED"</formula>
    </cfRule>
  </conditionalFormatting>
  <conditionalFormatting sqref="D15">
    <cfRule type="cellIs" dxfId="1695" priority="93" operator="equal">
      <formula>"GREEN"</formula>
    </cfRule>
  </conditionalFormatting>
  <conditionalFormatting sqref="G15">
    <cfRule type="cellIs" dxfId="1694" priority="94" operator="equal">
      <formula>"AMBER"</formula>
    </cfRule>
  </conditionalFormatting>
  <conditionalFormatting sqref="G15">
    <cfRule type="cellIs" dxfId="1693" priority="95" operator="equal">
      <formula>"RED"</formula>
    </cfRule>
  </conditionalFormatting>
  <conditionalFormatting sqref="G15">
    <cfRule type="cellIs" dxfId="1692" priority="96" operator="equal">
      <formula>"GREEN"</formula>
    </cfRule>
  </conditionalFormatting>
  <conditionalFormatting sqref="H15">
    <cfRule type="cellIs" dxfId="1691" priority="97" operator="equal">
      <formula>"AMBER"</formula>
    </cfRule>
  </conditionalFormatting>
  <conditionalFormatting sqref="H15">
    <cfRule type="cellIs" dxfId="1690" priority="98" operator="equal">
      <formula>"RED"</formula>
    </cfRule>
  </conditionalFormatting>
  <conditionalFormatting sqref="H15">
    <cfRule type="cellIs" dxfId="1689" priority="99" operator="equal">
      <formula>"GREEN"</formula>
    </cfRule>
  </conditionalFormatting>
  <conditionalFormatting sqref="I15">
    <cfRule type="cellIs" dxfId="1688" priority="100" operator="equal">
      <formula>"AMBER"</formula>
    </cfRule>
  </conditionalFormatting>
  <conditionalFormatting sqref="I15">
    <cfRule type="cellIs" dxfId="1687" priority="101" operator="equal">
      <formula>"RED"</formula>
    </cfRule>
  </conditionalFormatting>
  <conditionalFormatting sqref="I15">
    <cfRule type="cellIs" dxfId="1686" priority="102" operator="equal">
      <formula>"GREEN"</formula>
    </cfRule>
  </conditionalFormatting>
  <conditionalFormatting sqref="B19">
    <cfRule type="cellIs" dxfId="1685" priority="103" operator="equal">
      <formula>"AMBER"</formula>
    </cfRule>
  </conditionalFormatting>
  <conditionalFormatting sqref="B19">
    <cfRule type="cellIs" dxfId="1684" priority="104" operator="equal">
      <formula>"RED"</formula>
    </cfRule>
  </conditionalFormatting>
  <conditionalFormatting sqref="B19">
    <cfRule type="cellIs" dxfId="1683" priority="105" operator="equal">
      <formula>"GREEN"</formula>
    </cfRule>
  </conditionalFormatting>
  <conditionalFormatting sqref="C19">
    <cfRule type="cellIs" dxfId="1682" priority="106" operator="equal">
      <formula>"AMBER"</formula>
    </cfRule>
  </conditionalFormatting>
  <conditionalFormatting sqref="C19">
    <cfRule type="cellIs" dxfId="1681" priority="107" operator="equal">
      <formula>"RED"</formula>
    </cfRule>
  </conditionalFormatting>
  <conditionalFormatting sqref="C19">
    <cfRule type="cellIs" dxfId="1680" priority="108" operator="equal">
      <formula>"GREEN"</formula>
    </cfRule>
  </conditionalFormatting>
  <conditionalFormatting sqref="D19">
    <cfRule type="cellIs" dxfId="1679" priority="109" operator="equal">
      <formula>"AMBER"</formula>
    </cfRule>
  </conditionalFormatting>
  <conditionalFormatting sqref="D19">
    <cfRule type="cellIs" dxfId="1678" priority="110" operator="equal">
      <formula>"RED"</formula>
    </cfRule>
  </conditionalFormatting>
  <conditionalFormatting sqref="D19">
    <cfRule type="cellIs" dxfId="1677" priority="111" operator="equal">
      <formula>"GREEN"</formula>
    </cfRule>
  </conditionalFormatting>
  <conditionalFormatting sqref="G19">
    <cfRule type="cellIs" dxfId="1676" priority="112" operator="equal">
      <formula>"AMBER"</formula>
    </cfRule>
  </conditionalFormatting>
  <conditionalFormatting sqref="G19">
    <cfRule type="cellIs" dxfId="1675" priority="113" operator="equal">
      <formula>"RED"</formula>
    </cfRule>
  </conditionalFormatting>
  <conditionalFormatting sqref="G19">
    <cfRule type="cellIs" dxfId="1674" priority="114" operator="equal">
      <formula>"GREEN"</formula>
    </cfRule>
  </conditionalFormatting>
  <conditionalFormatting sqref="J19">
    <cfRule type="cellIs" dxfId="1673" priority="115" operator="equal">
      <formula>"AMBER"</formula>
    </cfRule>
  </conditionalFormatting>
  <conditionalFormatting sqref="J19">
    <cfRule type="cellIs" dxfId="1672" priority="116" operator="equal">
      <formula>"RED"</formula>
    </cfRule>
  </conditionalFormatting>
  <conditionalFormatting sqref="J19">
    <cfRule type="cellIs" dxfId="1671" priority="117" operator="equal">
      <formula>"GREEN"</formula>
    </cfRule>
  </conditionalFormatting>
  <conditionalFormatting sqref="K19">
    <cfRule type="cellIs" dxfId="1670" priority="118" operator="equal">
      <formula>"AMBER"</formula>
    </cfRule>
  </conditionalFormatting>
  <conditionalFormatting sqref="K19">
    <cfRule type="cellIs" dxfId="1669" priority="119" operator="equal">
      <formula>"RED"</formula>
    </cfRule>
  </conditionalFormatting>
  <conditionalFormatting sqref="K19">
    <cfRule type="cellIs" dxfId="1668" priority="120" operator="equal">
      <formula>"GREEN"</formula>
    </cfRule>
  </conditionalFormatting>
  <conditionalFormatting sqref="L19">
    <cfRule type="cellIs" dxfId="1667" priority="121" operator="equal">
      <formula>"AMBER"</formula>
    </cfRule>
  </conditionalFormatting>
  <conditionalFormatting sqref="L19">
    <cfRule type="cellIs" dxfId="1666" priority="122" operator="equal">
      <formula>"RED"</formula>
    </cfRule>
  </conditionalFormatting>
  <conditionalFormatting sqref="L19">
    <cfRule type="cellIs" dxfId="1665" priority="123" operator="equal">
      <formula>"GREEN"</formula>
    </cfRule>
  </conditionalFormatting>
  <conditionalFormatting sqref="M19">
    <cfRule type="cellIs" dxfId="1664" priority="124" operator="equal">
      <formula>"AMBER"</formula>
    </cfRule>
  </conditionalFormatting>
  <conditionalFormatting sqref="M19">
    <cfRule type="cellIs" dxfId="1663" priority="125" operator="equal">
      <formula>"RED"</formula>
    </cfRule>
  </conditionalFormatting>
  <conditionalFormatting sqref="M19">
    <cfRule type="cellIs" dxfId="1662" priority="126" operator="equal">
      <formula>"GREEN"</formula>
    </cfRule>
  </conditionalFormatting>
  <conditionalFormatting sqref="N19">
    <cfRule type="cellIs" dxfId="1661" priority="127" operator="equal">
      <formula>"AMBER"</formula>
    </cfRule>
  </conditionalFormatting>
  <conditionalFormatting sqref="N19">
    <cfRule type="cellIs" dxfId="1660" priority="128" operator="equal">
      <formula>"RED"</formula>
    </cfRule>
  </conditionalFormatting>
  <conditionalFormatting sqref="N19">
    <cfRule type="cellIs" dxfId="1659" priority="129" operator="equal">
      <formula>"GREEN"</formula>
    </cfRule>
  </conditionalFormatting>
  <conditionalFormatting sqref="O19">
    <cfRule type="cellIs" dxfId="1658" priority="130" operator="equal">
      <formula>"AMBER"</formula>
    </cfRule>
  </conditionalFormatting>
  <conditionalFormatting sqref="O19">
    <cfRule type="cellIs" dxfId="1657" priority="131" operator="equal">
      <formula>"RED"</formula>
    </cfRule>
  </conditionalFormatting>
  <conditionalFormatting sqref="O19">
    <cfRule type="cellIs" dxfId="1656" priority="132" operator="equal">
      <formula>"GREEN"</formula>
    </cfRule>
  </conditionalFormatting>
  <conditionalFormatting sqref="P19">
    <cfRule type="cellIs" dxfId="1655" priority="133" operator="equal">
      <formula>"AMBER"</formula>
    </cfRule>
  </conditionalFormatting>
  <conditionalFormatting sqref="P19">
    <cfRule type="cellIs" dxfId="1654" priority="134" operator="equal">
      <formula>"RED"</formula>
    </cfRule>
  </conditionalFormatting>
  <conditionalFormatting sqref="P19">
    <cfRule type="cellIs" dxfId="1653" priority="135" operator="equal">
      <formula>"GREEN"</formula>
    </cfRule>
  </conditionalFormatting>
  <conditionalFormatting sqref="Q19">
    <cfRule type="cellIs" dxfId="1652" priority="136" operator="equal">
      <formula>"AMBER"</formula>
    </cfRule>
  </conditionalFormatting>
  <conditionalFormatting sqref="Q19">
    <cfRule type="cellIs" dxfId="1651" priority="137" operator="equal">
      <formula>"RED"</formula>
    </cfRule>
  </conditionalFormatting>
  <conditionalFormatting sqref="Q19">
    <cfRule type="cellIs" dxfId="1650" priority="138" operator="equal">
      <formula>"GREEN"</formula>
    </cfRule>
  </conditionalFormatting>
  <conditionalFormatting sqref="R19">
    <cfRule type="cellIs" dxfId="1649" priority="139" operator="equal">
      <formula>"AMBER"</formula>
    </cfRule>
  </conditionalFormatting>
  <conditionalFormatting sqref="R19">
    <cfRule type="cellIs" dxfId="1648" priority="140" operator="equal">
      <formula>"RED"</formula>
    </cfRule>
  </conditionalFormatting>
  <conditionalFormatting sqref="R19">
    <cfRule type="cellIs" dxfId="1647" priority="141" operator="equal">
      <formula>"GREEN"</formula>
    </cfRule>
  </conditionalFormatting>
  <conditionalFormatting sqref="S19">
    <cfRule type="cellIs" dxfId="1646" priority="142" operator="equal">
      <formula>"AMBER"</formula>
    </cfRule>
  </conditionalFormatting>
  <conditionalFormatting sqref="S19">
    <cfRule type="cellIs" dxfId="1645" priority="143" operator="equal">
      <formula>"RED"</formula>
    </cfRule>
  </conditionalFormatting>
  <conditionalFormatting sqref="S19">
    <cfRule type="cellIs" dxfId="1644" priority="144" operator="equal">
      <formula>"GREEN"</formula>
    </cfRule>
  </conditionalFormatting>
  <conditionalFormatting sqref="B20">
    <cfRule type="cellIs" dxfId="1643" priority="145" operator="equal">
      <formula>"AMBER"</formula>
    </cfRule>
  </conditionalFormatting>
  <conditionalFormatting sqref="B20">
    <cfRule type="cellIs" dxfId="1642" priority="146" operator="equal">
      <formula>"RED"</formula>
    </cfRule>
  </conditionalFormatting>
  <conditionalFormatting sqref="B20">
    <cfRule type="cellIs" dxfId="1641" priority="147" operator="equal">
      <formula>"GREEN"</formula>
    </cfRule>
  </conditionalFormatting>
  <conditionalFormatting sqref="B21">
    <cfRule type="cellIs" dxfId="1640" priority="148" operator="equal">
      <formula>"AMBER"</formula>
    </cfRule>
  </conditionalFormatting>
  <conditionalFormatting sqref="B21">
    <cfRule type="cellIs" dxfId="1639" priority="149" operator="equal">
      <formula>"RED"</formula>
    </cfRule>
  </conditionalFormatting>
  <conditionalFormatting sqref="B21">
    <cfRule type="cellIs" dxfId="1638" priority="150" operator="equal">
      <formula>"GREEN"</formula>
    </cfRule>
  </conditionalFormatting>
  <conditionalFormatting sqref="B22">
    <cfRule type="cellIs" dxfId="1637" priority="151" operator="equal">
      <formula>"AMBER"</formula>
    </cfRule>
  </conditionalFormatting>
  <conditionalFormatting sqref="B22">
    <cfRule type="cellIs" dxfId="1636" priority="152" operator="equal">
      <formula>"RED"</formula>
    </cfRule>
  </conditionalFormatting>
  <conditionalFormatting sqref="B22">
    <cfRule type="cellIs" dxfId="1635" priority="153" operator="equal">
      <formula>"GREEN"</formula>
    </cfRule>
  </conditionalFormatting>
  <conditionalFormatting sqref="B23">
    <cfRule type="cellIs" dxfId="1634" priority="154" operator="equal">
      <formula>"AMBER"</formula>
    </cfRule>
  </conditionalFormatting>
  <conditionalFormatting sqref="B23">
    <cfRule type="cellIs" dxfId="1633" priority="155" operator="equal">
      <formula>"RED"</formula>
    </cfRule>
  </conditionalFormatting>
  <conditionalFormatting sqref="B23">
    <cfRule type="cellIs" dxfId="1632" priority="156" operator="equal">
      <formula>"GREEN"</formula>
    </cfRule>
  </conditionalFormatting>
  <conditionalFormatting sqref="B24">
    <cfRule type="cellIs" dxfId="1631" priority="157" operator="equal">
      <formula>"AMBER"</formula>
    </cfRule>
  </conditionalFormatting>
  <conditionalFormatting sqref="B24">
    <cfRule type="cellIs" dxfId="1630" priority="158" operator="equal">
      <formula>"RED"</formula>
    </cfRule>
  </conditionalFormatting>
  <conditionalFormatting sqref="B24">
    <cfRule type="cellIs" dxfId="1629" priority="159" operator="equal">
      <formula>"GREEN"</formula>
    </cfRule>
  </conditionalFormatting>
  <conditionalFormatting sqref="B25">
    <cfRule type="cellIs" dxfId="1628" priority="160" operator="equal">
      <formula>"AMBER"</formula>
    </cfRule>
  </conditionalFormatting>
  <conditionalFormatting sqref="B25">
    <cfRule type="cellIs" dxfId="1627" priority="161" operator="equal">
      <formula>"RED"</formula>
    </cfRule>
  </conditionalFormatting>
  <conditionalFormatting sqref="B25">
    <cfRule type="cellIs" dxfId="1626" priority="162" operator="equal">
      <formula>"GREEN"</formula>
    </cfRule>
  </conditionalFormatting>
  <conditionalFormatting sqref="C20">
    <cfRule type="cellIs" dxfId="1625" priority="163" operator="equal">
      <formula>"AMBER"</formula>
    </cfRule>
  </conditionalFormatting>
  <conditionalFormatting sqref="C20">
    <cfRule type="cellIs" dxfId="1624" priority="164" operator="equal">
      <formula>"RED"</formula>
    </cfRule>
  </conditionalFormatting>
  <conditionalFormatting sqref="C20">
    <cfRule type="cellIs" dxfId="1623" priority="165" operator="equal">
      <formula>"GREEN"</formula>
    </cfRule>
  </conditionalFormatting>
  <conditionalFormatting sqref="C21">
    <cfRule type="cellIs" dxfId="1622" priority="166" operator="equal">
      <formula>"AMBER"</formula>
    </cfRule>
  </conditionalFormatting>
  <conditionalFormatting sqref="C21">
    <cfRule type="cellIs" dxfId="1621" priority="167" operator="equal">
      <formula>"RED"</formula>
    </cfRule>
  </conditionalFormatting>
  <conditionalFormatting sqref="C21">
    <cfRule type="cellIs" dxfId="1620" priority="168" operator="equal">
      <formula>"GREEN"</formula>
    </cfRule>
  </conditionalFormatting>
  <conditionalFormatting sqref="C22">
    <cfRule type="cellIs" dxfId="1619" priority="169" operator="equal">
      <formula>"AMBER"</formula>
    </cfRule>
  </conditionalFormatting>
  <conditionalFormatting sqref="C22">
    <cfRule type="cellIs" dxfId="1618" priority="170" operator="equal">
      <formula>"RED"</formula>
    </cfRule>
  </conditionalFormatting>
  <conditionalFormatting sqref="C22">
    <cfRule type="cellIs" dxfId="1617" priority="171" operator="equal">
      <formula>"GREEN"</formula>
    </cfRule>
  </conditionalFormatting>
  <conditionalFormatting sqref="C23">
    <cfRule type="cellIs" dxfId="1616" priority="172" operator="equal">
      <formula>"AMBER"</formula>
    </cfRule>
  </conditionalFormatting>
  <conditionalFormatting sqref="C23">
    <cfRule type="cellIs" dxfId="1615" priority="173" operator="equal">
      <formula>"RED"</formula>
    </cfRule>
  </conditionalFormatting>
  <conditionalFormatting sqref="C23">
    <cfRule type="cellIs" dxfId="1614" priority="174" operator="equal">
      <formula>"GREEN"</formula>
    </cfRule>
  </conditionalFormatting>
  <conditionalFormatting sqref="C24">
    <cfRule type="cellIs" dxfId="1613" priority="175" operator="equal">
      <formula>"AMBER"</formula>
    </cfRule>
  </conditionalFormatting>
  <conditionalFormatting sqref="C24">
    <cfRule type="cellIs" dxfId="1612" priority="176" operator="equal">
      <formula>"RED"</formula>
    </cfRule>
  </conditionalFormatting>
  <conditionalFormatting sqref="C24">
    <cfRule type="cellIs" dxfId="1611" priority="177" operator="equal">
      <formula>"GREEN"</formula>
    </cfRule>
  </conditionalFormatting>
  <conditionalFormatting sqref="C25">
    <cfRule type="cellIs" dxfId="1610" priority="178" operator="equal">
      <formula>"AMBER"</formula>
    </cfRule>
  </conditionalFormatting>
  <conditionalFormatting sqref="C25">
    <cfRule type="cellIs" dxfId="1609" priority="179" operator="equal">
      <formula>"RED"</formula>
    </cfRule>
  </conditionalFormatting>
  <conditionalFormatting sqref="C25">
    <cfRule type="cellIs" dxfId="1608" priority="180" operator="equal">
      <formula>"GREEN"</formula>
    </cfRule>
  </conditionalFormatting>
  <conditionalFormatting sqref="D20">
    <cfRule type="cellIs" dxfId="1607" priority="181" operator="equal">
      <formula>"AMBER"</formula>
    </cfRule>
  </conditionalFormatting>
  <conditionalFormatting sqref="D20">
    <cfRule type="cellIs" dxfId="1606" priority="182" operator="equal">
      <formula>"RED"</formula>
    </cfRule>
  </conditionalFormatting>
  <conditionalFormatting sqref="D20">
    <cfRule type="cellIs" dxfId="1605" priority="183" operator="equal">
      <formula>"GREEN"</formula>
    </cfRule>
  </conditionalFormatting>
  <conditionalFormatting sqref="D21">
    <cfRule type="cellIs" dxfId="1604" priority="184" operator="equal">
      <formula>"AMBER"</formula>
    </cfRule>
  </conditionalFormatting>
  <conditionalFormatting sqref="D21">
    <cfRule type="cellIs" dxfId="1603" priority="185" operator="equal">
      <formula>"RED"</formula>
    </cfRule>
  </conditionalFormatting>
  <conditionalFormatting sqref="D21">
    <cfRule type="cellIs" dxfId="1602" priority="186" operator="equal">
      <formula>"GREEN"</formula>
    </cfRule>
  </conditionalFormatting>
  <conditionalFormatting sqref="D22">
    <cfRule type="cellIs" dxfId="1601" priority="187" operator="equal">
      <formula>"AMBER"</formula>
    </cfRule>
  </conditionalFormatting>
  <conditionalFormatting sqref="D22">
    <cfRule type="cellIs" dxfId="1600" priority="188" operator="equal">
      <formula>"RED"</formula>
    </cfRule>
  </conditionalFormatting>
  <conditionalFormatting sqref="D22">
    <cfRule type="cellIs" dxfId="1599" priority="189" operator="equal">
      <formula>"GREEN"</formula>
    </cfRule>
  </conditionalFormatting>
  <conditionalFormatting sqref="D23">
    <cfRule type="cellIs" dxfId="1598" priority="190" operator="equal">
      <formula>"AMBER"</formula>
    </cfRule>
  </conditionalFormatting>
  <conditionalFormatting sqref="D23">
    <cfRule type="cellIs" dxfId="1597" priority="191" operator="equal">
      <formula>"RED"</formula>
    </cfRule>
  </conditionalFormatting>
  <conditionalFormatting sqref="D23">
    <cfRule type="cellIs" dxfId="1596" priority="192" operator="equal">
      <formula>"GREEN"</formula>
    </cfRule>
  </conditionalFormatting>
  <conditionalFormatting sqref="D24">
    <cfRule type="cellIs" dxfId="1595" priority="193" operator="equal">
      <formula>"AMBER"</formula>
    </cfRule>
  </conditionalFormatting>
  <conditionalFormatting sqref="D24">
    <cfRule type="cellIs" dxfId="1594" priority="194" operator="equal">
      <formula>"RED"</formula>
    </cfRule>
  </conditionalFormatting>
  <conditionalFormatting sqref="D24">
    <cfRule type="cellIs" dxfId="1593" priority="195" operator="equal">
      <formula>"GREEN"</formula>
    </cfRule>
  </conditionalFormatting>
  <conditionalFormatting sqref="D25">
    <cfRule type="cellIs" dxfId="1592" priority="196" operator="equal">
      <formula>"AMBER"</formula>
    </cfRule>
  </conditionalFormatting>
  <conditionalFormatting sqref="D25">
    <cfRule type="cellIs" dxfId="1591" priority="197" operator="equal">
      <formula>"RED"</formula>
    </cfRule>
  </conditionalFormatting>
  <conditionalFormatting sqref="D25">
    <cfRule type="cellIs" dxfId="1590" priority="198" operator="equal">
      <formula>"GREEN"</formula>
    </cfRule>
  </conditionalFormatting>
  <conditionalFormatting sqref="E20">
    <cfRule type="cellIs" dxfId="1589" priority="199" operator="equal">
      <formula>"AMBER"</formula>
    </cfRule>
  </conditionalFormatting>
  <conditionalFormatting sqref="E20">
    <cfRule type="cellIs" dxfId="1588" priority="200" operator="equal">
      <formula>"RED"</formula>
    </cfRule>
  </conditionalFormatting>
  <conditionalFormatting sqref="E20">
    <cfRule type="cellIs" dxfId="1587" priority="201" operator="equal">
      <formula>"GREEN"</formula>
    </cfRule>
  </conditionalFormatting>
  <conditionalFormatting sqref="E21">
    <cfRule type="cellIs" dxfId="1586" priority="202" operator="equal">
      <formula>"AMBER"</formula>
    </cfRule>
  </conditionalFormatting>
  <conditionalFormatting sqref="E21">
    <cfRule type="cellIs" dxfId="1585" priority="203" operator="equal">
      <formula>"RED"</formula>
    </cfRule>
  </conditionalFormatting>
  <conditionalFormatting sqref="E21">
    <cfRule type="cellIs" dxfId="1584" priority="204" operator="equal">
      <formula>"GREEN"</formula>
    </cfRule>
  </conditionalFormatting>
  <conditionalFormatting sqref="E22">
    <cfRule type="cellIs" dxfId="1583" priority="205" operator="equal">
      <formula>"AMBER"</formula>
    </cfRule>
  </conditionalFormatting>
  <conditionalFormatting sqref="E22">
    <cfRule type="cellIs" dxfId="1582" priority="206" operator="equal">
      <formula>"RED"</formula>
    </cfRule>
  </conditionalFormatting>
  <conditionalFormatting sqref="E22">
    <cfRule type="cellIs" dxfId="1581" priority="207" operator="equal">
      <formula>"GREEN"</formula>
    </cfRule>
  </conditionalFormatting>
  <conditionalFormatting sqref="E23">
    <cfRule type="cellIs" dxfId="1580" priority="208" operator="equal">
      <formula>"AMBER"</formula>
    </cfRule>
  </conditionalFormatting>
  <conditionalFormatting sqref="E23">
    <cfRule type="cellIs" dxfId="1579" priority="209" operator="equal">
      <formula>"RED"</formula>
    </cfRule>
  </conditionalFormatting>
  <conditionalFormatting sqref="E23">
    <cfRule type="cellIs" dxfId="1578" priority="210" operator="equal">
      <formula>"GREEN"</formula>
    </cfRule>
  </conditionalFormatting>
  <conditionalFormatting sqref="E24">
    <cfRule type="cellIs" dxfId="1577" priority="211" operator="equal">
      <formula>"AMBER"</formula>
    </cfRule>
  </conditionalFormatting>
  <conditionalFormatting sqref="E24">
    <cfRule type="cellIs" dxfId="1576" priority="212" operator="equal">
      <formula>"RED"</formula>
    </cfRule>
  </conditionalFormatting>
  <conditionalFormatting sqref="E24">
    <cfRule type="cellIs" dxfId="1575" priority="213" operator="equal">
      <formula>"GREEN"</formula>
    </cfRule>
  </conditionalFormatting>
  <conditionalFormatting sqref="E25">
    <cfRule type="cellIs" dxfId="1574" priority="214" operator="equal">
      <formula>"AMBER"</formula>
    </cfRule>
  </conditionalFormatting>
  <conditionalFormatting sqref="E25">
    <cfRule type="cellIs" dxfId="1573" priority="215" operator="equal">
      <formula>"RED"</formula>
    </cfRule>
  </conditionalFormatting>
  <conditionalFormatting sqref="E25">
    <cfRule type="cellIs" dxfId="1572" priority="216" operator="equal">
      <formula>"GREEN"</formula>
    </cfRule>
  </conditionalFormatting>
  <conditionalFormatting sqref="F20">
    <cfRule type="cellIs" dxfId="1571" priority="217" operator="equal">
      <formula>"AMBER"</formula>
    </cfRule>
  </conditionalFormatting>
  <conditionalFormatting sqref="F20">
    <cfRule type="cellIs" dxfId="1570" priority="218" operator="equal">
      <formula>"RED"</formula>
    </cfRule>
  </conditionalFormatting>
  <conditionalFormatting sqref="F20">
    <cfRule type="cellIs" dxfId="1569" priority="219" operator="equal">
      <formula>"GREEN"</formula>
    </cfRule>
  </conditionalFormatting>
  <conditionalFormatting sqref="F21">
    <cfRule type="cellIs" dxfId="1568" priority="220" operator="equal">
      <formula>"AMBER"</formula>
    </cfRule>
  </conditionalFormatting>
  <conditionalFormatting sqref="F21">
    <cfRule type="cellIs" dxfId="1567" priority="221" operator="equal">
      <formula>"RED"</formula>
    </cfRule>
  </conditionalFormatting>
  <conditionalFormatting sqref="F21">
    <cfRule type="cellIs" dxfId="1566" priority="222" operator="equal">
      <formula>"GREEN"</formula>
    </cfRule>
  </conditionalFormatting>
  <conditionalFormatting sqref="F22">
    <cfRule type="cellIs" dxfId="1565" priority="223" operator="equal">
      <formula>"AMBER"</formula>
    </cfRule>
  </conditionalFormatting>
  <conditionalFormatting sqref="F22">
    <cfRule type="cellIs" dxfId="1564" priority="224" operator="equal">
      <formula>"RED"</formula>
    </cfRule>
  </conditionalFormatting>
  <conditionalFormatting sqref="F22">
    <cfRule type="cellIs" dxfId="1563" priority="225" operator="equal">
      <formula>"GREEN"</formula>
    </cfRule>
  </conditionalFormatting>
  <conditionalFormatting sqref="F23">
    <cfRule type="cellIs" dxfId="1562" priority="226" operator="equal">
      <formula>"AMBER"</formula>
    </cfRule>
  </conditionalFormatting>
  <conditionalFormatting sqref="F23">
    <cfRule type="cellIs" dxfId="1561" priority="227" operator="equal">
      <formula>"RED"</formula>
    </cfRule>
  </conditionalFormatting>
  <conditionalFormatting sqref="F23">
    <cfRule type="cellIs" dxfId="1560" priority="228" operator="equal">
      <formula>"GREEN"</formula>
    </cfRule>
  </conditionalFormatting>
  <conditionalFormatting sqref="F24">
    <cfRule type="cellIs" dxfId="1559" priority="229" operator="equal">
      <formula>"AMBER"</formula>
    </cfRule>
  </conditionalFormatting>
  <conditionalFormatting sqref="F24">
    <cfRule type="cellIs" dxfId="1558" priority="230" operator="equal">
      <formula>"RED"</formula>
    </cfRule>
  </conditionalFormatting>
  <conditionalFormatting sqref="F24">
    <cfRule type="cellIs" dxfId="1557" priority="231" operator="equal">
      <formula>"GREEN"</formula>
    </cfRule>
  </conditionalFormatting>
  <conditionalFormatting sqref="F25">
    <cfRule type="cellIs" dxfId="1556" priority="232" operator="equal">
      <formula>"AMBER"</formula>
    </cfRule>
  </conditionalFormatting>
  <conditionalFormatting sqref="F25">
    <cfRule type="cellIs" dxfId="1555" priority="233" operator="equal">
      <formula>"RED"</formula>
    </cfRule>
  </conditionalFormatting>
  <conditionalFormatting sqref="F25">
    <cfRule type="cellIs" dxfId="1554" priority="234" operator="equal">
      <formula>"GREEN"</formula>
    </cfRule>
  </conditionalFormatting>
  <conditionalFormatting sqref="G20">
    <cfRule type="cellIs" dxfId="1553" priority="235" operator="equal">
      <formula>"AMBER"</formula>
    </cfRule>
  </conditionalFormatting>
  <conditionalFormatting sqref="G20">
    <cfRule type="cellIs" dxfId="1552" priority="236" operator="equal">
      <formula>"RED"</formula>
    </cfRule>
  </conditionalFormatting>
  <conditionalFormatting sqref="G20">
    <cfRule type="cellIs" dxfId="1551" priority="237" operator="equal">
      <formula>"GREEN"</formula>
    </cfRule>
  </conditionalFormatting>
  <conditionalFormatting sqref="G21">
    <cfRule type="cellIs" dxfId="1550" priority="238" operator="equal">
      <formula>"AMBER"</formula>
    </cfRule>
  </conditionalFormatting>
  <conditionalFormatting sqref="G21">
    <cfRule type="cellIs" dxfId="1549" priority="239" operator="equal">
      <formula>"RED"</formula>
    </cfRule>
  </conditionalFormatting>
  <conditionalFormatting sqref="G21">
    <cfRule type="cellIs" dxfId="1548" priority="240" operator="equal">
      <formula>"GREEN"</formula>
    </cfRule>
  </conditionalFormatting>
  <conditionalFormatting sqref="G22">
    <cfRule type="cellIs" dxfId="1547" priority="241" operator="equal">
      <formula>"AMBER"</formula>
    </cfRule>
  </conditionalFormatting>
  <conditionalFormatting sqref="G22">
    <cfRule type="cellIs" dxfId="1546" priority="242" operator="equal">
      <formula>"RED"</formula>
    </cfRule>
  </conditionalFormatting>
  <conditionalFormatting sqref="G22">
    <cfRule type="cellIs" dxfId="1545" priority="243" operator="equal">
      <formula>"GREEN"</formula>
    </cfRule>
  </conditionalFormatting>
  <conditionalFormatting sqref="G23">
    <cfRule type="cellIs" dxfId="1544" priority="244" operator="equal">
      <formula>"AMBER"</formula>
    </cfRule>
  </conditionalFormatting>
  <conditionalFormatting sqref="G23">
    <cfRule type="cellIs" dxfId="1543" priority="245" operator="equal">
      <formula>"RED"</formula>
    </cfRule>
  </conditionalFormatting>
  <conditionalFormatting sqref="G23">
    <cfRule type="cellIs" dxfId="1542" priority="246" operator="equal">
      <formula>"GREEN"</formula>
    </cfRule>
  </conditionalFormatting>
  <conditionalFormatting sqref="G24">
    <cfRule type="cellIs" dxfId="1541" priority="247" operator="equal">
      <formula>"AMBER"</formula>
    </cfRule>
  </conditionalFormatting>
  <conditionalFormatting sqref="G24">
    <cfRule type="cellIs" dxfId="1540" priority="248" operator="equal">
      <formula>"RED"</formula>
    </cfRule>
  </conditionalFormatting>
  <conditionalFormatting sqref="G24">
    <cfRule type="cellIs" dxfId="1539" priority="249" operator="equal">
      <formula>"GREEN"</formula>
    </cfRule>
  </conditionalFormatting>
  <conditionalFormatting sqref="G25">
    <cfRule type="cellIs" dxfId="1538" priority="250" operator="equal">
      <formula>"AMBER"</formula>
    </cfRule>
  </conditionalFormatting>
  <conditionalFormatting sqref="G25">
    <cfRule type="cellIs" dxfId="1537" priority="251" operator="equal">
      <formula>"RED"</formula>
    </cfRule>
  </conditionalFormatting>
  <conditionalFormatting sqref="G25">
    <cfRule type="cellIs" dxfId="1536" priority="252" operator="equal">
      <formula>"GREEN"</formula>
    </cfRule>
  </conditionalFormatting>
  <conditionalFormatting sqref="H20">
    <cfRule type="cellIs" dxfId="1535" priority="253" operator="equal">
      <formula>"AMBER"</formula>
    </cfRule>
  </conditionalFormatting>
  <conditionalFormatting sqref="H20">
    <cfRule type="cellIs" dxfId="1534" priority="254" operator="equal">
      <formula>"RED"</formula>
    </cfRule>
  </conditionalFormatting>
  <conditionalFormatting sqref="H20">
    <cfRule type="cellIs" dxfId="1533" priority="255" operator="equal">
      <formula>"GREEN"</formula>
    </cfRule>
  </conditionalFormatting>
  <conditionalFormatting sqref="H21">
    <cfRule type="cellIs" dxfId="1532" priority="256" operator="equal">
      <formula>"AMBER"</formula>
    </cfRule>
  </conditionalFormatting>
  <conditionalFormatting sqref="H21">
    <cfRule type="cellIs" dxfId="1531" priority="257" operator="equal">
      <formula>"RED"</formula>
    </cfRule>
  </conditionalFormatting>
  <conditionalFormatting sqref="H21">
    <cfRule type="cellIs" dxfId="1530" priority="258" operator="equal">
      <formula>"GREEN"</formula>
    </cfRule>
  </conditionalFormatting>
  <conditionalFormatting sqref="H22">
    <cfRule type="cellIs" dxfId="1529" priority="259" operator="equal">
      <formula>"AMBER"</formula>
    </cfRule>
  </conditionalFormatting>
  <conditionalFormatting sqref="H22">
    <cfRule type="cellIs" dxfId="1528" priority="260" operator="equal">
      <formula>"RED"</formula>
    </cfRule>
  </conditionalFormatting>
  <conditionalFormatting sqref="H22">
    <cfRule type="cellIs" dxfId="1527" priority="261" operator="equal">
      <formula>"GREEN"</formula>
    </cfRule>
  </conditionalFormatting>
  <conditionalFormatting sqref="H23">
    <cfRule type="cellIs" dxfId="1526" priority="262" operator="equal">
      <formula>"AMBER"</formula>
    </cfRule>
  </conditionalFormatting>
  <conditionalFormatting sqref="H23">
    <cfRule type="cellIs" dxfId="1525" priority="263" operator="equal">
      <formula>"RED"</formula>
    </cfRule>
  </conditionalFormatting>
  <conditionalFormatting sqref="H23">
    <cfRule type="cellIs" dxfId="1524" priority="264" operator="equal">
      <formula>"GREEN"</formula>
    </cfRule>
  </conditionalFormatting>
  <conditionalFormatting sqref="H24">
    <cfRule type="cellIs" dxfId="1523" priority="265" operator="equal">
      <formula>"AMBER"</formula>
    </cfRule>
  </conditionalFormatting>
  <conditionalFormatting sqref="H24">
    <cfRule type="cellIs" dxfId="1522" priority="266" operator="equal">
      <formula>"RED"</formula>
    </cfRule>
  </conditionalFormatting>
  <conditionalFormatting sqref="H24">
    <cfRule type="cellIs" dxfId="1521" priority="267" operator="equal">
      <formula>"GREEN"</formula>
    </cfRule>
  </conditionalFormatting>
  <conditionalFormatting sqref="H25">
    <cfRule type="cellIs" dxfId="1520" priority="268" operator="equal">
      <formula>"AMBER"</formula>
    </cfRule>
  </conditionalFormatting>
  <conditionalFormatting sqref="H25">
    <cfRule type="cellIs" dxfId="1519" priority="269" operator="equal">
      <formula>"RED"</formula>
    </cfRule>
  </conditionalFormatting>
  <conditionalFormatting sqref="H25">
    <cfRule type="cellIs" dxfId="1518" priority="270" operator="equal">
      <formula>"GREEN"</formula>
    </cfRule>
  </conditionalFormatting>
  <conditionalFormatting sqref="I20">
    <cfRule type="cellIs" dxfId="1517" priority="271" operator="equal">
      <formula>"AMBER"</formula>
    </cfRule>
  </conditionalFormatting>
  <conditionalFormatting sqref="I20">
    <cfRule type="cellIs" dxfId="1516" priority="272" operator="equal">
      <formula>"RED"</formula>
    </cfRule>
  </conditionalFormatting>
  <conditionalFormatting sqref="I20">
    <cfRule type="cellIs" dxfId="1515" priority="273" operator="equal">
      <formula>"GREEN"</formula>
    </cfRule>
  </conditionalFormatting>
  <conditionalFormatting sqref="I21">
    <cfRule type="cellIs" dxfId="1514" priority="274" operator="equal">
      <formula>"AMBER"</formula>
    </cfRule>
  </conditionalFormatting>
  <conditionalFormatting sqref="I21">
    <cfRule type="cellIs" dxfId="1513" priority="275" operator="equal">
      <formula>"RED"</formula>
    </cfRule>
  </conditionalFormatting>
  <conditionalFormatting sqref="I21">
    <cfRule type="cellIs" dxfId="1512" priority="276" operator="equal">
      <formula>"GREEN"</formula>
    </cfRule>
  </conditionalFormatting>
  <conditionalFormatting sqref="I22">
    <cfRule type="cellIs" dxfId="1511" priority="277" operator="equal">
      <formula>"AMBER"</formula>
    </cfRule>
  </conditionalFormatting>
  <conditionalFormatting sqref="I22">
    <cfRule type="cellIs" dxfId="1510" priority="278" operator="equal">
      <formula>"RED"</formula>
    </cfRule>
  </conditionalFormatting>
  <conditionalFormatting sqref="I22">
    <cfRule type="cellIs" dxfId="1509" priority="279" operator="equal">
      <formula>"GREEN"</formula>
    </cfRule>
  </conditionalFormatting>
  <conditionalFormatting sqref="I23">
    <cfRule type="cellIs" dxfId="1508" priority="280" operator="equal">
      <formula>"AMBER"</formula>
    </cfRule>
  </conditionalFormatting>
  <conditionalFormatting sqref="I23">
    <cfRule type="cellIs" dxfId="1507" priority="281" operator="equal">
      <formula>"RED"</formula>
    </cfRule>
  </conditionalFormatting>
  <conditionalFormatting sqref="I23">
    <cfRule type="cellIs" dxfId="1506" priority="282" operator="equal">
      <formula>"GREEN"</formula>
    </cfRule>
  </conditionalFormatting>
  <conditionalFormatting sqref="I24">
    <cfRule type="cellIs" dxfId="1505" priority="283" operator="equal">
      <formula>"AMBER"</formula>
    </cfRule>
  </conditionalFormatting>
  <conditionalFormatting sqref="I24">
    <cfRule type="cellIs" dxfId="1504" priority="284" operator="equal">
      <formula>"RED"</formula>
    </cfRule>
  </conditionalFormatting>
  <conditionalFormatting sqref="I24">
    <cfRule type="cellIs" dxfId="1503" priority="285" operator="equal">
      <formula>"GREEN"</formula>
    </cfRule>
  </conditionalFormatting>
  <conditionalFormatting sqref="I25">
    <cfRule type="cellIs" dxfId="1502" priority="286" operator="equal">
      <formula>"AMBER"</formula>
    </cfRule>
  </conditionalFormatting>
  <conditionalFormatting sqref="I25">
    <cfRule type="cellIs" dxfId="1501" priority="287" operator="equal">
      <formula>"RED"</formula>
    </cfRule>
  </conditionalFormatting>
  <conditionalFormatting sqref="I25">
    <cfRule type="cellIs" dxfId="1500" priority="288" operator="equal">
      <formula>"GREEN"</formula>
    </cfRule>
  </conditionalFormatting>
  <conditionalFormatting sqref="J20">
    <cfRule type="cellIs" dxfId="1499" priority="289" operator="equal">
      <formula>"AMBER"</formula>
    </cfRule>
  </conditionalFormatting>
  <conditionalFormatting sqref="J20">
    <cfRule type="cellIs" dxfId="1498" priority="290" operator="equal">
      <formula>"RED"</formula>
    </cfRule>
  </conditionalFormatting>
  <conditionalFormatting sqref="J20">
    <cfRule type="cellIs" dxfId="1497" priority="291" operator="equal">
      <formula>"GREEN"</formula>
    </cfRule>
  </conditionalFormatting>
  <conditionalFormatting sqref="J21">
    <cfRule type="cellIs" dxfId="1496" priority="292" operator="equal">
      <formula>"AMBER"</formula>
    </cfRule>
  </conditionalFormatting>
  <conditionalFormatting sqref="J21">
    <cfRule type="cellIs" dxfId="1495" priority="293" operator="equal">
      <formula>"RED"</formula>
    </cfRule>
  </conditionalFormatting>
  <conditionalFormatting sqref="J21">
    <cfRule type="cellIs" dxfId="1494" priority="294" operator="equal">
      <formula>"GREEN"</formula>
    </cfRule>
  </conditionalFormatting>
  <conditionalFormatting sqref="J22">
    <cfRule type="cellIs" dxfId="1493" priority="295" operator="equal">
      <formula>"AMBER"</formula>
    </cfRule>
  </conditionalFormatting>
  <conditionalFormatting sqref="J22">
    <cfRule type="cellIs" dxfId="1492" priority="296" operator="equal">
      <formula>"RED"</formula>
    </cfRule>
  </conditionalFormatting>
  <conditionalFormatting sqref="J22">
    <cfRule type="cellIs" dxfId="1491" priority="297" operator="equal">
      <formula>"GREEN"</formula>
    </cfRule>
  </conditionalFormatting>
  <conditionalFormatting sqref="J23">
    <cfRule type="cellIs" dxfId="1490" priority="298" operator="equal">
      <formula>"AMBER"</formula>
    </cfRule>
  </conditionalFormatting>
  <conditionalFormatting sqref="J23">
    <cfRule type="cellIs" dxfId="1489" priority="299" operator="equal">
      <formula>"RED"</formula>
    </cfRule>
  </conditionalFormatting>
  <conditionalFormatting sqref="J23">
    <cfRule type="cellIs" dxfId="1488" priority="300" operator="equal">
      <formula>"GREEN"</formula>
    </cfRule>
  </conditionalFormatting>
  <conditionalFormatting sqref="J24">
    <cfRule type="cellIs" dxfId="1487" priority="301" operator="equal">
      <formula>"AMBER"</formula>
    </cfRule>
  </conditionalFormatting>
  <conditionalFormatting sqref="J24">
    <cfRule type="cellIs" dxfId="1486" priority="302" operator="equal">
      <formula>"RED"</formula>
    </cfRule>
  </conditionalFormatting>
  <conditionalFormatting sqref="J24">
    <cfRule type="cellIs" dxfId="1485" priority="303" operator="equal">
      <formula>"GREEN"</formula>
    </cfRule>
  </conditionalFormatting>
  <conditionalFormatting sqref="J25">
    <cfRule type="cellIs" dxfId="1484" priority="304" operator="equal">
      <formula>"AMBER"</formula>
    </cfRule>
  </conditionalFormatting>
  <conditionalFormatting sqref="J25">
    <cfRule type="cellIs" dxfId="1483" priority="305" operator="equal">
      <formula>"RED"</formula>
    </cfRule>
  </conditionalFormatting>
  <conditionalFormatting sqref="J25">
    <cfRule type="cellIs" dxfId="1482" priority="306" operator="equal">
      <formula>"GREEN"</formula>
    </cfRule>
  </conditionalFormatting>
  <conditionalFormatting sqref="K20">
    <cfRule type="cellIs" dxfId="1481" priority="307" operator="equal">
      <formula>"AMBER"</formula>
    </cfRule>
  </conditionalFormatting>
  <conditionalFormatting sqref="K20">
    <cfRule type="cellIs" dxfId="1480" priority="308" operator="equal">
      <formula>"RED"</formula>
    </cfRule>
  </conditionalFormatting>
  <conditionalFormatting sqref="K20">
    <cfRule type="cellIs" dxfId="1479" priority="309" operator="equal">
      <formula>"GREEN"</formula>
    </cfRule>
  </conditionalFormatting>
  <conditionalFormatting sqref="K21">
    <cfRule type="cellIs" dxfId="1478" priority="310" operator="equal">
      <formula>"AMBER"</formula>
    </cfRule>
  </conditionalFormatting>
  <conditionalFormatting sqref="K21">
    <cfRule type="cellIs" dxfId="1477" priority="311" operator="equal">
      <formula>"RED"</formula>
    </cfRule>
  </conditionalFormatting>
  <conditionalFormatting sqref="K21">
    <cfRule type="cellIs" dxfId="1476" priority="312" operator="equal">
      <formula>"GREEN"</formula>
    </cfRule>
  </conditionalFormatting>
  <conditionalFormatting sqref="K22">
    <cfRule type="cellIs" dxfId="1475" priority="313" operator="equal">
      <formula>"AMBER"</formula>
    </cfRule>
  </conditionalFormatting>
  <conditionalFormatting sqref="K22">
    <cfRule type="cellIs" dxfId="1474" priority="314" operator="equal">
      <formula>"RED"</formula>
    </cfRule>
  </conditionalFormatting>
  <conditionalFormatting sqref="K22">
    <cfRule type="cellIs" dxfId="1473" priority="315" operator="equal">
      <formula>"GREEN"</formula>
    </cfRule>
  </conditionalFormatting>
  <conditionalFormatting sqref="K23">
    <cfRule type="cellIs" dxfId="1472" priority="316" operator="equal">
      <formula>"AMBER"</formula>
    </cfRule>
  </conditionalFormatting>
  <conditionalFormatting sqref="K23">
    <cfRule type="cellIs" dxfId="1471" priority="317" operator="equal">
      <formula>"RED"</formula>
    </cfRule>
  </conditionalFormatting>
  <conditionalFormatting sqref="K23">
    <cfRule type="cellIs" dxfId="1470" priority="318" operator="equal">
      <formula>"GREEN"</formula>
    </cfRule>
  </conditionalFormatting>
  <conditionalFormatting sqref="K24">
    <cfRule type="cellIs" dxfId="1469" priority="319" operator="equal">
      <formula>"AMBER"</formula>
    </cfRule>
  </conditionalFormatting>
  <conditionalFormatting sqref="K24">
    <cfRule type="cellIs" dxfId="1468" priority="320" operator="equal">
      <formula>"RED"</formula>
    </cfRule>
  </conditionalFormatting>
  <conditionalFormatting sqref="K24">
    <cfRule type="cellIs" dxfId="1467" priority="321" operator="equal">
      <formula>"GREEN"</formula>
    </cfRule>
  </conditionalFormatting>
  <conditionalFormatting sqref="K25">
    <cfRule type="cellIs" dxfId="1466" priority="322" operator="equal">
      <formula>"AMBER"</formula>
    </cfRule>
  </conditionalFormatting>
  <conditionalFormatting sqref="K25">
    <cfRule type="cellIs" dxfId="1465" priority="323" operator="equal">
      <formula>"RED"</formula>
    </cfRule>
  </conditionalFormatting>
  <conditionalFormatting sqref="K25">
    <cfRule type="cellIs" dxfId="1464" priority="324" operator="equal">
      <formula>"GREEN"</formula>
    </cfRule>
  </conditionalFormatting>
  <conditionalFormatting sqref="L20">
    <cfRule type="cellIs" dxfId="1463" priority="325" operator="equal">
      <formula>"AMBER"</formula>
    </cfRule>
  </conditionalFormatting>
  <conditionalFormatting sqref="L20">
    <cfRule type="cellIs" dxfId="1462" priority="326" operator="equal">
      <formula>"RED"</formula>
    </cfRule>
  </conditionalFormatting>
  <conditionalFormatting sqref="L20">
    <cfRule type="cellIs" dxfId="1461" priority="327" operator="equal">
      <formula>"GREEN"</formula>
    </cfRule>
  </conditionalFormatting>
  <conditionalFormatting sqref="L21">
    <cfRule type="cellIs" dxfId="1460" priority="328" operator="equal">
      <formula>"AMBER"</formula>
    </cfRule>
  </conditionalFormatting>
  <conditionalFormatting sqref="L21">
    <cfRule type="cellIs" dxfId="1459" priority="329" operator="equal">
      <formula>"RED"</formula>
    </cfRule>
  </conditionalFormatting>
  <conditionalFormatting sqref="L21">
    <cfRule type="cellIs" dxfId="1458" priority="330" operator="equal">
      <formula>"GREEN"</formula>
    </cfRule>
  </conditionalFormatting>
  <conditionalFormatting sqref="L22">
    <cfRule type="cellIs" dxfId="1457" priority="331" operator="equal">
      <formula>"AMBER"</formula>
    </cfRule>
  </conditionalFormatting>
  <conditionalFormatting sqref="L22">
    <cfRule type="cellIs" dxfId="1456" priority="332" operator="equal">
      <formula>"RED"</formula>
    </cfRule>
  </conditionalFormatting>
  <conditionalFormatting sqref="L22">
    <cfRule type="cellIs" dxfId="1455" priority="333" operator="equal">
      <formula>"GREEN"</formula>
    </cfRule>
  </conditionalFormatting>
  <conditionalFormatting sqref="L23">
    <cfRule type="cellIs" dxfId="1454" priority="334" operator="equal">
      <formula>"AMBER"</formula>
    </cfRule>
  </conditionalFormatting>
  <conditionalFormatting sqref="L23">
    <cfRule type="cellIs" dxfId="1453" priority="335" operator="equal">
      <formula>"RED"</formula>
    </cfRule>
  </conditionalFormatting>
  <conditionalFormatting sqref="L23">
    <cfRule type="cellIs" dxfId="1452" priority="336" operator="equal">
      <formula>"GREEN"</formula>
    </cfRule>
  </conditionalFormatting>
  <conditionalFormatting sqref="L24">
    <cfRule type="cellIs" dxfId="1451" priority="337" operator="equal">
      <formula>"AMBER"</formula>
    </cfRule>
  </conditionalFormatting>
  <conditionalFormatting sqref="L24">
    <cfRule type="cellIs" dxfId="1450" priority="338" operator="equal">
      <formula>"RED"</formula>
    </cfRule>
  </conditionalFormatting>
  <conditionalFormatting sqref="L24">
    <cfRule type="cellIs" dxfId="1449" priority="339" operator="equal">
      <formula>"GREEN"</formula>
    </cfRule>
  </conditionalFormatting>
  <conditionalFormatting sqref="L25">
    <cfRule type="cellIs" dxfId="1448" priority="340" operator="equal">
      <formula>"AMBER"</formula>
    </cfRule>
  </conditionalFormatting>
  <conditionalFormatting sqref="L25">
    <cfRule type="cellIs" dxfId="1447" priority="341" operator="equal">
      <formula>"RED"</formula>
    </cfRule>
  </conditionalFormatting>
  <conditionalFormatting sqref="L25">
    <cfRule type="cellIs" dxfId="1446" priority="342" operator="equal">
      <formula>"GREEN"</formula>
    </cfRule>
  </conditionalFormatting>
  <conditionalFormatting sqref="M20">
    <cfRule type="cellIs" dxfId="1445" priority="343" operator="equal">
      <formula>"AMBER"</formula>
    </cfRule>
  </conditionalFormatting>
  <conditionalFormatting sqref="M20">
    <cfRule type="cellIs" dxfId="1444" priority="344" operator="equal">
      <formula>"RED"</formula>
    </cfRule>
  </conditionalFormatting>
  <conditionalFormatting sqref="M20">
    <cfRule type="cellIs" dxfId="1443" priority="345" operator="equal">
      <formula>"GREEN"</formula>
    </cfRule>
  </conditionalFormatting>
  <conditionalFormatting sqref="M21">
    <cfRule type="cellIs" dxfId="1442" priority="346" operator="equal">
      <formula>"AMBER"</formula>
    </cfRule>
  </conditionalFormatting>
  <conditionalFormatting sqref="M21">
    <cfRule type="cellIs" dxfId="1441" priority="347" operator="equal">
      <formula>"RED"</formula>
    </cfRule>
  </conditionalFormatting>
  <conditionalFormatting sqref="M21">
    <cfRule type="cellIs" dxfId="1440" priority="348" operator="equal">
      <formula>"GREEN"</formula>
    </cfRule>
  </conditionalFormatting>
  <conditionalFormatting sqref="M22">
    <cfRule type="cellIs" dxfId="1439" priority="349" operator="equal">
      <formula>"AMBER"</formula>
    </cfRule>
  </conditionalFormatting>
  <conditionalFormatting sqref="M22">
    <cfRule type="cellIs" dxfId="1438" priority="350" operator="equal">
      <formula>"RED"</formula>
    </cfRule>
  </conditionalFormatting>
  <conditionalFormatting sqref="M22">
    <cfRule type="cellIs" dxfId="1437" priority="351" operator="equal">
      <formula>"GREEN"</formula>
    </cfRule>
  </conditionalFormatting>
  <conditionalFormatting sqref="M23">
    <cfRule type="cellIs" dxfId="1436" priority="352" operator="equal">
      <formula>"AMBER"</formula>
    </cfRule>
  </conditionalFormatting>
  <conditionalFormatting sqref="M23">
    <cfRule type="cellIs" dxfId="1435" priority="353" operator="equal">
      <formula>"RED"</formula>
    </cfRule>
  </conditionalFormatting>
  <conditionalFormatting sqref="M23">
    <cfRule type="cellIs" dxfId="1434" priority="354" operator="equal">
      <formula>"GREEN"</formula>
    </cfRule>
  </conditionalFormatting>
  <conditionalFormatting sqref="M24">
    <cfRule type="cellIs" dxfId="1433" priority="355" operator="equal">
      <formula>"AMBER"</formula>
    </cfRule>
  </conditionalFormatting>
  <conditionalFormatting sqref="M24">
    <cfRule type="cellIs" dxfId="1432" priority="356" operator="equal">
      <formula>"RED"</formula>
    </cfRule>
  </conditionalFormatting>
  <conditionalFormatting sqref="M24">
    <cfRule type="cellIs" dxfId="1431" priority="357" operator="equal">
      <formula>"GREEN"</formula>
    </cfRule>
  </conditionalFormatting>
  <conditionalFormatting sqref="M25">
    <cfRule type="cellIs" dxfId="1430" priority="358" operator="equal">
      <formula>"AMBER"</formula>
    </cfRule>
  </conditionalFormatting>
  <conditionalFormatting sqref="M25">
    <cfRule type="cellIs" dxfId="1429" priority="359" operator="equal">
      <formula>"RED"</formula>
    </cfRule>
  </conditionalFormatting>
  <conditionalFormatting sqref="M25">
    <cfRule type="cellIs" dxfId="1428" priority="360" operator="equal">
      <formula>"GREEN"</formula>
    </cfRule>
  </conditionalFormatting>
  <conditionalFormatting sqref="N20">
    <cfRule type="cellIs" dxfId="1427" priority="361" operator="equal">
      <formula>"AMBER"</formula>
    </cfRule>
  </conditionalFormatting>
  <conditionalFormatting sqref="N20">
    <cfRule type="cellIs" dxfId="1426" priority="362" operator="equal">
      <formula>"RED"</formula>
    </cfRule>
  </conditionalFormatting>
  <conditionalFormatting sqref="N20">
    <cfRule type="cellIs" dxfId="1425" priority="363" operator="equal">
      <formula>"GREEN"</formula>
    </cfRule>
  </conditionalFormatting>
  <conditionalFormatting sqref="N21">
    <cfRule type="cellIs" dxfId="1424" priority="364" operator="equal">
      <formula>"AMBER"</formula>
    </cfRule>
  </conditionalFormatting>
  <conditionalFormatting sqref="N21">
    <cfRule type="cellIs" dxfId="1423" priority="365" operator="equal">
      <formula>"RED"</formula>
    </cfRule>
  </conditionalFormatting>
  <conditionalFormatting sqref="N21">
    <cfRule type="cellIs" dxfId="1422" priority="366" operator="equal">
      <formula>"GREEN"</formula>
    </cfRule>
  </conditionalFormatting>
  <conditionalFormatting sqref="N22">
    <cfRule type="cellIs" dxfId="1421" priority="367" operator="equal">
      <formula>"AMBER"</formula>
    </cfRule>
  </conditionalFormatting>
  <conditionalFormatting sqref="N22">
    <cfRule type="cellIs" dxfId="1420" priority="368" operator="equal">
      <formula>"RED"</formula>
    </cfRule>
  </conditionalFormatting>
  <conditionalFormatting sqref="N22">
    <cfRule type="cellIs" dxfId="1419" priority="369" operator="equal">
      <formula>"GREEN"</formula>
    </cfRule>
  </conditionalFormatting>
  <conditionalFormatting sqref="N23">
    <cfRule type="cellIs" dxfId="1418" priority="370" operator="equal">
      <formula>"AMBER"</formula>
    </cfRule>
  </conditionalFormatting>
  <conditionalFormatting sqref="N23">
    <cfRule type="cellIs" dxfId="1417" priority="371" operator="equal">
      <formula>"RED"</formula>
    </cfRule>
  </conditionalFormatting>
  <conditionalFormatting sqref="N23">
    <cfRule type="cellIs" dxfId="1416" priority="372" operator="equal">
      <formula>"GREEN"</formula>
    </cfRule>
  </conditionalFormatting>
  <conditionalFormatting sqref="N24">
    <cfRule type="cellIs" dxfId="1415" priority="373" operator="equal">
      <formula>"AMBER"</formula>
    </cfRule>
  </conditionalFormatting>
  <conditionalFormatting sqref="N24">
    <cfRule type="cellIs" dxfId="1414" priority="374" operator="equal">
      <formula>"RED"</formula>
    </cfRule>
  </conditionalFormatting>
  <conditionalFormatting sqref="N24">
    <cfRule type="cellIs" dxfId="1413" priority="375" operator="equal">
      <formula>"GREEN"</formula>
    </cfRule>
  </conditionalFormatting>
  <conditionalFormatting sqref="N25">
    <cfRule type="cellIs" dxfId="1412" priority="376" operator="equal">
      <formula>"AMBER"</formula>
    </cfRule>
  </conditionalFormatting>
  <conditionalFormatting sqref="N25">
    <cfRule type="cellIs" dxfId="1411" priority="377" operator="equal">
      <formula>"RED"</formula>
    </cfRule>
  </conditionalFormatting>
  <conditionalFormatting sqref="N25">
    <cfRule type="cellIs" dxfId="1410" priority="378" operator="equal">
      <formula>"GREEN"</formula>
    </cfRule>
  </conditionalFormatting>
  <conditionalFormatting sqref="O20">
    <cfRule type="cellIs" dxfId="1409" priority="379" operator="equal">
      <formula>"AMBER"</formula>
    </cfRule>
  </conditionalFormatting>
  <conditionalFormatting sqref="O20">
    <cfRule type="cellIs" dxfId="1408" priority="380" operator="equal">
      <formula>"RED"</formula>
    </cfRule>
  </conditionalFormatting>
  <conditionalFormatting sqref="O20">
    <cfRule type="cellIs" dxfId="1407" priority="381" operator="equal">
      <formula>"GREEN"</formula>
    </cfRule>
  </conditionalFormatting>
  <conditionalFormatting sqref="O21">
    <cfRule type="cellIs" dxfId="1406" priority="382" operator="equal">
      <formula>"AMBER"</formula>
    </cfRule>
  </conditionalFormatting>
  <conditionalFormatting sqref="O21">
    <cfRule type="cellIs" dxfId="1405" priority="383" operator="equal">
      <formula>"RED"</formula>
    </cfRule>
  </conditionalFormatting>
  <conditionalFormatting sqref="O21">
    <cfRule type="cellIs" dxfId="1404" priority="384" operator="equal">
      <formula>"GREEN"</formula>
    </cfRule>
  </conditionalFormatting>
  <conditionalFormatting sqref="O22">
    <cfRule type="cellIs" dxfId="1403" priority="385" operator="equal">
      <formula>"AMBER"</formula>
    </cfRule>
  </conditionalFormatting>
  <conditionalFormatting sqref="O22">
    <cfRule type="cellIs" dxfId="1402" priority="386" operator="equal">
      <formula>"RED"</formula>
    </cfRule>
  </conditionalFormatting>
  <conditionalFormatting sqref="O22">
    <cfRule type="cellIs" dxfId="1401" priority="387" operator="equal">
      <formula>"GREEN"</formula>
    </cfRule>
  </conditionalFormatting>
  <conditionalFormatting sqref="O23">
    <cfRule type="cellIs" dxfId="1400" priority="388" operator="equal">
      <formula>"AMBER"</formula>
    </cfRule>
  </conditionalFormatting>
  <conditionalFormatting sqref="O23">
    <cfRule type="cellIs" dxfId="1399" priority="389" operator="equal">
      <formula>"RED"</formula>
    </cfRule>
  </conditionalFormatting>
  <conditionalFormatting sqref="O23">
    <cfRule type="cellIs" dxfId="1398" priority="390" operator="equal">
      <formula>"GREEN"</formula>
    </cfRule>
  </conditionalFormatting>
  <conditionalFormatting sqref="O24">
    <cfRule type="cellIs" dxfId="1397" priority="391" operator="equal">
      <formula>"AMBER"</formula>
    </cfRule>
  </conditionalFormatting>
  <conditionalFormatting sqref="O24">
    <cfRule type="cellIs" dxfId="1396" priority="392" operator="equal">
      <formula>"RED"</formula>
    </cfRule>
  </conditionalFormatting>
  <conditionalFormatting sqref="O24">
    <cfRule type="cellIs" dxfId="1395" priority="393" operator="equal">
      <formula>"GREEN"</formula>
    </cfRule>
  </conditionalFormatting>
  <conditionalFormatting sqref="O25">
    <cfRule type="cellIs" dxfId="1394" priority="394" operator="equal">
      <formula>"AMBER"</formula>
    </cfRule>
  </conditionalFormatting>
  <conditionalFormatting sqref="O25">
    <cfRule type="cellIs" dxfId="1393" priority="395" operator="equal">
      <formula>"RED"</formula>
    </cfRule>
  </conditionalFormatting>
  <conditionalFormatting sqref="O25">
    <cfRule type="cellIs" dxfId="1392" priority="396" operator="equal">
      <formula>"GREEN"</formula>
    </cfRule>
  </conditionalFormatting>
  <conditionalFormatting sqref="P20">
    <cfRule type="cellIs" dxfId="1391" priority="397" operator="equal">
      <formula>"AMBER"</formula>
    </cfRule>
  </conditionalFormatting>
  <conditionalFormatting sqref="P20">
    <cfRule type="cellIs" dxfId="1390" priority="398" operator="equal">
      <formula>"RED"</formula>
    </cfRule>
  </conditionalFormatting>
  <conditionalFormatting sqref="P20">
    <cfRule type="cellIs" dxfId="1389" priority="399" operator="equal">
      <formula>"GREEN"</formula>
    </cfRule>
  </conditionalFormatting>
  <conditionalFormatting sqref="P21">
    <cfRule type="cellIs" dxfId="1388" priority="400" operator="equal">
      <formula>"AMBER"</formula>
    </cfRule>
  </conditionalFormatting>
  <conditionalFormatting sqref="P21">
    <cfRule type="cellIs" dxfId="1387" priority="401" operator="equal">
      <formula>"RED"</formula>
    </cfRule>
  </conditionalFormatting>
  <conditionalFormatting sqref="P21">
    <cfRule type="cellIs" dxfId="1386" priority="402" operator="equal">
      <formula>"GREEN"</formula>
    </cfRule>
  </conditionalFormatting>
  <conditionalFormatting sqref="P22">
    <cfRule type="cellIs" dxfId="1385" priority="403" operator="equal">
      <formula>"AMBER"</formula>
    </cfRule>
  </conditionalFormatting>
  <conditionalFormatting sqref="P22">
    <cfRule type="cellIs" dxfId="1384" priority="404" operator="equal">
      <formula>"RED"</formula>
    </cfRule>
  </conditionalFormatting>
  <conditionalFormatting sqref="P22">
    <cfRule type="cellIs" dxfId="1383" priority="405" operator="equal">
      <formula>"GREEN"</formula>
    </cfRule>
  </conditionalFormatting>
  <conditionalFormatting sqref="P23">
    <cfRule type="cellIs" dxfId="1382" priority="406" operator="equal">
      <formula>"AMBER"</formula>
    </cfRule>
  </conditionalFormatting>
  <conditionalFormatting sqref="P23">
    <cfRule type="cellIs" dxfId="1381" priority="407" operator="equal">
      <formula>"RED"</formula>
    </cfRule>
  </conditionalFormatting>
  <conditionalFormatting sqref="P23">
    <cfRule type="cellIs" dxfId="1380" priority="408" operator="equal">
      <formula>"GREEN"</formula>
    </cfRule>
  </conditionalFormatting>
  <conditionalFormatting sqref="P24">
    <cfRule type="cellIs" dxfId="1379" priority="409" operator="equal">
      <formula>"AMBER"</formula>
    </cfRule>
  </conditionalFormatting>
  <conditionalFormatting sqref="P24">
    <cfRule type="cellIs" dxfId="1378" priority="410" operator="equal">
      <formula>"RED"</formula>
    </cfRule>
  </conditionalFormatting>
  <conditionalFormatting sqref="P24">
    <cfRule type="cellIs" dxfId="1377" priority="411" operator="equal">
      <formula>"GREEN"</formula>
    </cfRule>
  </conditionalFormatting>
  <conditionalFormatting sqref="P25">
    <cfRule type="cellIs" dxfId="1376" priority="412" operator="equal">
      <formula>"AMBER"</formula>
    </cfRule>
  </conditionalFormatting>
  <conditionalFormatting sqref="P25">
    <cfRule type="cellIs" dxfId="1375" priority="413" operator="equal">
      <formula>"RED"</formula>
    </cfRule>
  </conditionalFormatting>
  <conditionalFormatting sqref="P25">
    <cfRule type="cellIs" dxfId="1374" priority="414" operator="equal">
      <formula>"GREEN"</formula>
    </cfRule>
  </conditionalFormatting>
  <conditionalFormatting sqref="Q20">
    <cfRule type="cellIs" dxfId="1373" priority="415" operator="equal">
      <formula>"AMBER"</formula>
    </cfRule>
  </conditionalFormatting>
  <conditionalFormatting sqref="Q20">
    <cfRule type="cellIs" dxfId="1372" priority="416" operator="equal">
      <formula>"RED"</formula>
    </cfRule>
  </conditionalFormatting>
  <conditionalFormatting sqref="Q20">
    <cfRule type="cellIs" dxfId="1371" priority="417" operator="equal">
      <formula>"GREEN"</formula>
    </cfRule>
  </conditionalFormatting>
  <conditionalFormatting sqref="Q21">
    <cfRule type="cellIs" dxfId="1370" priority="418" operator="equal">
      <formula>"AMBER"</formula>
    </cfRule>
  </conditionalFormatting>
  <conditionalFormatting sqref="Q21">
    <cfRule type="cellIs" dxfId="1369" priority="419" operator="equal">
      <formula>"RED"</formula>
    </cfRule>
  </conditionalFormatting>
  <conditionalFormatting sqref="Q21">
    <cfRule type="cellIs" dxfId="1368" priority="420" operator="equal">
      <formula>"GREEN"</formula>
    </cfRule>
  </conditionalFormatting>
  <conditionalFormatting sqref="Q22">
    <cfRule type="cellIs" dxfId="1367" priority="421" operator="equal">
      <formula>"AMBER"</formula>
    </cfRule>
  </conditionalFormatting>
  <conditionalFormatting sqref="Q22">
    <cfRule type="cellIs" dxfId="1366" priority="422" operator="equal">
      <formula>"RED"</formula>
    </cfRule>
  </conditionalFormatting>
  <conditionalFormatting sqref="Q22">
    <cfRule type="cellIs" dxfId="1365" priority="423" operator="equal">
      <formula>"GREEN"</formula>
    </cfRule>
  </conditionalFormatting>
  <conditionalFormatting sqref="Q23">
    <cfRule type="cellIs" dxfId="1364" priority="424" operator="equal">
      <formula>"AMBER"</formula>
    </cfRule>
  </conditionalFormatting>
  <conditionalFormatting sqref="Q23">
    <cfRule type="cellIs" dxfId="1363" priority="425" operator="equal">
      <formula>"RED"</formula>
    </cfRule>
  </conditionalFormatting>
  <conditionalFormatting sqref="Q23">
    <cfRule type="cellIs" dxfId="1362" priority="426" operator="equal">
      <formula>"GREEN"</formula>
    </cfRule>
  </conditionalFormatting>
  <conditionalFormatting sqref="Q24">
    <cfRule type="cellIs" dxfId="1361" priority="427" operator="equal">
      <formula>"AMBER"</formula>
    </cfRule>
  </conditionalFormatting>
  <conditionalFormatting sqref="Q24">
    <cfRule type="cellIs" dxfId="1360" priority="428" operator="equal">
      <formula>"RED"</formula>
    </cfRule>
  </conditionalFormatting>
  <conditionalFormatting sqref="Q24">
    <cfRule type="cellIs" dxfId="1359" priority="429" operator="equal">
      <formula>"GREEN"</formula>
    </cfRule>
  </conditionalFormatting>
  <conditionalFormatting sqref="Q25">
    <cfRule type="cellIs" dxfId="1358" priority="430" operator="equal">
      <formula>"AMBER"</formula>
    </cfRule>
  </conditionalFormatting>
  <conditionalFormatting sqref="Q25">
    <cfRule type="cellIs" dxfId="1357" priority="431" operator="equal">
      <formula>"RED"</formula>
    </cfRule>
  </conditionalFormatting>
  <conditionalFormatting sqref="Q25">
    <cfRule type="cellIs" dxfId="1356" priority="432" operator="equal">
      <formula>"GREEN"</formula>
    </cfRule>
  </conditionalFormatting>
  <conditionalFormatting sqref="R20">
    <cfRule type="cellIs" dxfId="1355" priority="433" operator="equal">
      <formula>"AMBER"</formula>
    </cfRule>
  </conditionalFormatting>
  <conditionalFormatting sqref="R20">
    <cfRule type="cellIs" dxfId="1354" priority="434" operator="equal">
      <formula>"RED"</formula>
    </cfRule>
  </conditionalFormatting>
  <conditionalFormatting sqref="R20">
    <cfRule type="cellIs" dxfId="1353" priority="435" operator="equal">
      <formula>"GREEN"</formula>
    </cfRule>
  </conditionalFormatting>
  <conditionalFormatting sqref="R21">
    <cfRule type="cellIs" dxfId="1352" priority="436" operator="equal">
      <formula>"AMBER"</formula>
    </cfRule>
  </conditionalFormatting>
  <conditionalFormatting sqref="R21">
    <cfRule type="cellIs" dxfId="1351" priority="437" operator="equal">
      <formula>"RED"</formula>
    </cfRule>
  </conditionalFormatting>
  <conditionalFormatting sqref="R21">
    <cfRule type="cellIs" dxfId="1350" priority="438" operator="equal">
      <formula>"GREEN"</formula>
    </cfRule>
  </conditionalFormatting>
  <conditionalFormatting sqref="R22">
    <cfRule type="cellIs" dxfId="1349" priority="439" operator="equal">
      <formula>"AMBER"</formula>
    </cfRule>
  </conditionalFormatting>
  <conditionalFormatting sqref="R22">
    <cfRule type="cellIs" dxfId="1348" priority="440" operator="equal">
      <formula>"RED"</formula>
    </cfRule>
  </conditionalFormatting>
  <conditionalFormatting sqref="R22">
    <cfRule type="cellIs" dxfId="1347" priority="441" operator="equal">
      <formula>"GREEN"</formula>
    </cfRule>
  </conditionalFormatting>
  <conditionalFormatting sqref="R23">
    <cfRule type="cellIs" dxfId="1346" priority="442" operator="equal">
      <formula>"AMBER"</formula>
    </cfRule>
  </conditionalFormatting>
  <conditionalFormatting sqref="R23">
    <cfRule type="cellIs" dxfId="1345" priority="443" operator="equal">
      <formula>"RED"</formula>
    </cfRule>
  </conditionalFormatting>
  <conditionalFormatting sqref="R23">
    <cfRule type="cellIs" dxfId="1344" priority="444" operator="equal">
      <formula>"GREEN"</formula>
    </cfRule>
  </conditionalFormatting>
  <conditionalFormatting sqref="R24">
    <cfRule type="cellIs" dxfId="1343" priority="445" operator="equal">
      <formula>"AMBER"</formula>
    </cfRule>
  </conditionalFormatting>
  <conditionalFormatting sqref="R24">
    <cfRule type="cellIs" dxfId="1342" priority="446" operator="equal">
      <formula>"RED"</formula>
    </cfRule>
  </conditionalFormatting>
  <conditionalFormatting sqref="R24">
    <cfRule type="cellIs" dxfId="1341" priority="447" operator="equal">
      <formula>"GREEN"</formula>
    </cfRule>
  </conditionalFormatting>
  <conditionalFormatting sqref="R25">
    <cfRule type="cellIs" dxfId="1340" priority="448" operator="equal">
      <formula>"AMBER"</formula>
    </cfRule>
  </conditionalFormatting>
  <conditionalFormatting sqref="R25">
    <cfRule type="cellIs" dxfId="1339" priority="449" operator="equal">
      <formula>"RED"</formula>
    </cfRule>
  </conditionalFormatting>
  <conditionalFormatting sqref="R25">
    <cfRule type="cellIs" dxfId="1338" priority="450" operator="equal">
      <formula>"GREEN"</formula>
    </cfRule>
  </conditionalFormatting>
  <conditionalFormatting sqref="S20">
    <cfRule type="cellIs" dxfId="1337" priority="451" operator="equal">
      <formula>"AMBER"</formula>
    </cfRule>
  </conditionalFormatting>
  <conditionalFormatting sqref="S20">
    <cfRule type="cellIs" dxfId="1336" priority="452" operator="equal">
      <formula>"RED"</formula>
    </cfRule>
  </conditionalFormatting>
  <conditionalFormatting sqref="S20">
    <cfRule type="cellIs" dxfId="1335" priority="453" operator="equal">
      <formula>"GREEN"</formula>
    </cfRule>
  </conditionalFormatting>
  <conditionalFormatting sqref="S21">
    <cfRule type="cellIs" dxfId="1334" priority="454" operator="equal">
      <formula>"AMBER"</formula>
    </cfRule>
  </conditionalFormatting>
  <conditionalFormatting sqref="S21">
    <cfRule type="cellIs" dxfId="1333" priority="455" operator="equal">
      <formula>"RED"</formula>
    </cfRule>
  </conditionalFormatting>
  <conditionalFormatting sqref="S21">
    <cfRule type="cellIs" dxfId="1332" priority="456" operator="equal">
      <formula>"GREEN"</formula>
    </cfRule>
  </conditionalFormatting>
  <conditionalFormatting sqref="S22">
    <cfRule type="cellIs" dxfId="1331" priority="457" operator="equal">
      <formula>"AMBER"</formula>
    </cfRule>
  </conditionalFormatting>
  <conditionalFormatting sqref="S22">
    <cfRule type="cellIs" dxfId="1330" priority="458" operator="equal">
      <formula>"RED"</formula>
    </cfRule>
  </conditionalFormatting>
  <conditionalFormatting sqref="S22">
    <cfRule type="cellIs" dxfId="1329" priority="459" operator="equal">
      <formula>"GREEN"</formula>
    </cfRule>
  </conditionalFormatting>
  <conditionalFormatting sqref="S23">
    <cfRule type="cellIs" dxfId="1328" priority="460" operator="equal">
      <formula>"AMBER"</formula>
    </cfRule>
  </conditionalFormatting>
  <conditionalFormatting sqref="S23">
    <cfRule type="cellIs" dxfId="1327" priority="461" operator="equal">
      <formula>"RED"</formula>
    </cfRule>
  </conditionalFormatting>
  <conditionalFormatting sqref="S23">
    <cfRule type="cellIs" dxfId="1326" priority="462" operator="equal">
      <formula>"GREEN"</formula>
    </cfRule>
  </conditionalFormatting>
  <conditionalFormatting sqref="S24">
    <cfRule type="cellIs" dxfId="1325" priority="463" operator="equal">
      <formula>"AMBER"</formula>
    </cfRule>
  </conditionalFormatting>
  <conditionalFormatting sqref="S24">
    <cfRule type="cellIs" dxfId="1324" priority="464" operator="equal">
      <formula>"RED"</formula>
    </cfRule>
  </conditionalFormatting>
  <conditionalFormatting sqref="S24">
    <cfRule type="cellIs" dxfId="1323" priority="465" operator="equal">
      <formula>"GREEN"</formula>
    </cfRule>
  </conditionalFormatting>
  <conditionalFormatting sqref="S25">
    <cfRule type="cellIs" dxfId="1322" priority="466" operator="equal">
      <formula>"AMBER"</formula>
    </cfRule>
  </conditionalFormatting>
  <conditionalFormatting sqref="S25">
    <cfRule type="cellIs" dxfId="1321" priority="467" operator="equal">
      <formula>"RED"</formula>
    </cfRule>
  </conditionalFormatting>
  <conditionalFormatting sqref="S25">
    <cfRule type="cellIs" dxfId="1320" priority="468" operator="equal">
      <formula>"GREEN"</formula>
    </cfRule>
  </conditionalFormatting>
  <conditionalFormatting sqref="B27">
    <cfRule type="cellIs" dxfId="1319" priority="469" operator="equal">
      <formula>"AMBER"</formula>
    </cfRule>
  </conditionalFormatting>
  <conditionalFormatting sqref="B27">
    <cfRule type="cellIs" dxfId="1318" priority="470" operator="equal">
      <formula>"RED"</formula>
    </cfRule>
  </conditionalFormatting>
  <conditionalFormatting sqref="B27">
    <cfRule type="cellIs" dxfId="1317" priority="471" operator="equal">
      <formula>"GREEN"</formula>
    </cfRule>
  </conditionalFormatting>
  <conditionalFormatting sqref="B28">
    <cfRule type="cellIs" dxfId="1316" priority="472" operator="equal">
      <formula>"AMBER"</formula>
    </cfRule>
  </conditionalFormatting>
  <conditionalFormatting sqref="B28">
    <cfRule type="cellIs" dxfId="1315" priority="473" operator="equal">
      <formula>"RED"</formula>
    </cfRule>
  </conditionalFormatting>
  <conditionalFormatting sqref="B28">
    <cfRule type="cellIs" dxfId="1314" priority="474" operator="equal">
      <formula>"GREEN"</formula>
    </cfRule>
  </conditionalFormatting>
  <conditionalFormatting sqref="C27">
    <cfRule type="cellIs" dxfId="1313" priority="475" operator="equal">
      <formula>"AMBER"</formula>
    </cfRule>
  </conditionalFormatting>
  <conditionalFormatting sqref="C27">
    <cfRule type="cellIs" dxfId="1312" priority="476" operator="equal">
      <formula>"RED"</formula>
    </cfRule>
  </conditionalFormatting>
  <conditionalFormatting sqref="C27">
    <cfRule type="cellIs" dxfId="1311" priority="477" operator="equal">
      <formula>"GREEN"</formula>
    </cfRule>
  </conditionalFormatting>
  <conditionalFormatting sqref="C28">
    <cfRule type="cellIs" dxfId="1310" priority="478" operator="equal">
      <formula>"AMBER"</formula>
    </cfRule>
  </conditionalFormatting>
  <conditionalFormatting sqref="C28">
    <cfRule type="cellIs" dxfId="1309" priority="479" operator="equal">
      <formula>"RED"</formula>
    </cfRule>
  </conditionalFormatting>
  <conditionalFormatting sqref="C28">
    <cfRule type="cellIs" dxfId="1308" priority="480" operator="equal">
      <formula>"GREEN"</formula>
    </cfRule>
  </conditionalFormatting>
  <conditionalFormatting sqref="D27">
    <cfRule type="cellIs" dxfId="1307" priority="481" operator="equal">
      <formula>"AMBER"</formula>
    </cfRule>
  </conditionalFormatting>
  <conditionalFormatting sqref="D27">
    <cfRule type="cellIs" dxfId="1306" priority="482" operator="equal">
      <formula>"RED"</formula>
    </cfRule>
  </conditionalFormatting>
  <conditionalFormatting sqref="D27">
    <cfRule type="cellIs" dxfId="1305" priority="483" operator="equal">
      <formula>"GREEN"</formula>
    </cfRule>
  </conditionalFormatting>
  <conditionalFormatting sqref="D28">
    <cfRule type="cellIs" dxfId="1304" priority="484" operator="equal">
      <formula>"AMBER"</formula>
    </cfRule>
  </conditionalFormatting>
  <conditionalFormatting sqref="D28">
    <cfRule type="cellIs" dxfId="1303" priority="485" operator="equal">
      <formula>"RED"</formula>
    </cfRule>
  </conditionalFormatting>
  <conditionalFormatting sqref="D28">
    <cfRule type="cellIs" dxfId="1302" priority="486" operator="equal">
      <formula>"GREEN"</formula>
    </cfRule>
  </conditionalFormatting>
  <conditionalFormatting sqref="E27">
    <cfRule type="cellIs" dxfId="1301" priority="487" operator="equal">
      <formula>"AMBER"</formula>
    </cfRule>
  </conditionalFormatting>
  <conditionalFormatting sqref="E27">
    <cfRule type="cellIs" dxfId="1300" priority="488" operator="equal">
      <formula>"RED"</formula>
    </cfRule>
  </conditionalFormatting>
  <conditionalFormatting sqref="E27">
    <cfRule type="cellIs" dxfId="1299" priority="489" operator="equal">
      <formula>"GREEN"</formula>
    </cfRule>
  </conditionalFormatting>
  <conditionalFormatting sqref="E28">
    <cfRule type="cellIs" dxfId="1298" priority="490" operator="equal">
      <formula>"AMBER"</formula>
    </cfRule>
  </conditionalFormatting>
  <conditionalFormatting sqref="E28">
    <cfRule type="cellIs" dxfId="1297" priority="491" operator="equal">
      <formula>"RED"</formula>
    </cfRule>
  </conditionalFormatting>
  <conditionalFormatting sqref="E28">
    <cfRule type="cellIs" dxfId="1296" priority="492" operator="equal">
      <formula>"GREEN"</formula>
    </cfRule>
  </conditionalFormatting>
  <conditionalFormatting sqref="F27">
    <cfRule type="cellIs" dxfId="1295" priority="493" operator="equal">
      <formula>"AMBER"</formula>
    </cfRule>
  </conditionalFormatting>
  <conditionalFormatting sqref="F27">
    <cfRule type="cellIs" dxfId="1294" priority="494" operator="equal">
      <formula>"RED"</formula>
    </cfRule>
  </conditionalFormatting>
  <conditionalFormatting sqref="F27">
    <cfRule type="cellIs" dxfId="1293" priority="495" operator="equal">
      <formula>"GREEN"</formula>
    </cfRule>
  </conditionalFormatting>
  <conditionalFormatting sqref="F28">
    <cfRule type="cellIs" dxfId="1292" priority="496" operator="equal">
      <formula>"AMBER"</formula>
    </cfRule>
  </conditionalFormatting>
  <conditionalFormatting sqref="F28">
    <cfRule type="cellIs" dxfId="1291" priority="497" operator="equal">
      <formula>"RED"</formula>
    </cfRule>
  </conditionalFormatting>
  <conditionalFormatting sqref="F28">
    <cfRule type="cellIs" dxfId="1290" priority="498" operator="equal">
      <formula>"GREEN"</formula>
    </cfRule>
  </conditionalFormatting>
  <conditionalFormatting sqref="G27">
    <cfRule type="cellIs" dxfId="1289" priority="499" operator="equal">
      <formula>"AMBER"</formula>
    </cfRule>
  </conditionalFormatting>
  <conditionalFormatting sqref="G27">
    <cfRule type="cellIs" dxfId="1288" priority="500" operator="equal">
      <formula>"RED"</formula>
    </cfRule>
  </conditionalFormatting>
  <conditionalFormatting sqref="G27">
    <cfRule type="cellIs" dxfId="1287" priority="501" operator="equal">
      <formula>"GREEN"</formula>
    </cfRule>
  </conditionalFormatting>
  <conditionalFormatting sqref="G28">
    <cfRule type="cellIs" dxfId="1286" priority="502" operator="equal">
      <formula>"AMBER"</formula>
    </cfRule>
  </conditionalFormatting>
  <conditionalFormatting sqref="G28">
    <cfRule type="cellIs" dxfId="1285" priority="503" operator="equal">
      <formula>"RED"</formula>
    </cfRule>
  </conditionalFormatting>
  <conditionalFormatting sqref="G28">
    <cfRule type="cellIs" dxfId="1284" priority="504" operator="equal">
      <formula>"GREEN"</formula>
    </cfRule>
  </conditionalFormatting>
  <conditionalFormatting sqref="H27">
    <cfRule type="cellIs" dxfId="1283" priority="505" operator="equal">
      <formula>"AMBER"</formula>
    </cfRule>
  </conditionalFormatting>
  <conditionalFormatting sqref="H27">
    <cfRule type="cellIs" dxfId="1282" priority="506" operator="equal">
      <formula>"RED"</formula>
    </cfRule>
  </conditionalFormatting>
  <conditionalFormatting sqref="H27">
    <cfRule type="cellIs" dxfId="1281" priority="507" operator="equal">
      <formula>"GREEN"</formula>
    </cfRule>
  </conditionalFormatting>
  <conditionalFormatting sqref="H28">
    <cfRule type="cellIs" dxfId="1280" priority="508" operator="equal">
      <formula>"AMBER"</formula>
    </cfRule>
  </conditionalFormatting>
  <conditionalFormatting sqref="H28">
    <cfRule type="cellIs" dxfId="1279" priority="509" operator="equal">
      <formula>"RED"</formula>
    </cfRule>
  </conditionalFormatting>
  <conditionalFormatting sqref="H28">
    <cfRule type="cellIs" dxfId="1278" priority="510" operator="equal">
      <formula>"GREEN"</formula>
    </cfRule>
  </conditionalFormatting>
  <conditionalFormatting sqref="I27">
    <cfRule type="cellIs" dxfId="1277" priority="511" operator="equal">
      <formula>"AMBER"</formula>
    </cfRule>
  </conditionalFormatting>
  <conditionalFormatting sqref="I27">
    <cfRule type="cellIs" dxfId="1276" priority="512" operator="equal">
      <formula>"RED"</formula>
    </cfRule>
  </conditionalFormatting>
  <conditionalFormatting sqref="I27">
    <cfRule type="cellIs" dxfId="1275" priority="513" operator="equal">
      <formula>"GREEN"</formula>
    </cfRule>
  </conditionalFormatting>
  <conditionalFormatting sqref="I28">
    <cfRule type="cellIs" dxfId="1274" priority="514" operator="equal">
      <formula>"AMBER"</formula>
    </cfRule>
  </conditionalFormatting>
  <conditionalFormatting sqref="I28">
    <cfRule type="cellIs" dxfId="1273" priority="515" operator="equal">
      <formula>"RED"</formula>
    </cfRule>
  </conditionalFormatting>
  <conditionalFormatting sqref="I28">
    <cfRule type="cellIs" dxfId="1272" priority="516" operator="equal">
      <formula>"GREEN"</formula>
    </cfRule>
  </conditionalFormatting>
  <conditionalFormatting sqref="J27">
    <cfRule type="cellIs" dxfId="1271" priority="517" operator="equal">
      <formula>"AMBER"</formula>
    </cfRule>
  </conditionalFormatting>
  <conditionalFormatting sqref="J27">
    <cfRule type="cellIs" dxfId="1270" priority="518" operator="equal">
      <formula>"RED"</formula>
    </cfRule>
  </conditionalFormatting>
  <conditionalFormatting sqref="J27">
    <cfRule type="cellIs" dxfId="1269" priority="519" operator="equal">
      <formula>"GREEN"</formula>
    </cfRule>
  </conditionalFormatting>
  <conditionalFormatting sqref="J28">
    <cfRule type="cellIs" dxfId="1268" priority="520" operator="equal">
      <formula>"AMBER"</formula>
    </cfRule>
  </conditionalFormatting>
  <conditionalFormatting sqref="J28">
    <cfRule type="cellIs" dxfId="1267" priority="521" operator="equal">
      <formula>"RED"</formula>
    </cfRule>
  </conditionalFormatting>
  <conditionalFormatting sqref="J28">
    <cfRule type="cellIs" dxfId="1266" priority="522" operator="equal">
      <formula>"GREEN"</formula>
    </cfRule>
  </conditionalFormatting>
  <conditionalFormatting sqref="K27">
    <cfRule type="cellIs" dxfId="1265" priority="523" operator="equal">
      <formula>"AMBER"</formula>
    </cfRule>
  </conditionalFormatting>
  <conditionalFormatting sqref="K27">
    <cfRule type="cellIs" dxfId="1264" priority="524" operator="equal">
      <formula>"RED"</formula>
    </cfRule>
  </conditionalFormatting>
  <conditionalFormatting sqref="K27">
    <cfRule type="cellIs" dxfId="1263" priority="525" operator="equal">
      <formula>"GREEN"</formula>
    </cfRule>
  </conditionalFormatting>
  <conditionalFormatting sqref="K28">
    <cfRule type="cellIs" dxfId="1262" priority="526" operator="equal">
      <formula>"AMBER"</formula>
    </cfRule>
  </conditionalFormatting>
  <conditionalFormatting sqref="K28">
    <cfRule type="cellIs" dxfId="1261" priority="527" operator="equal">
      <formula>"RED"</formula>
    </cfRule>
  </conditionalFormatting>
  <conditionalFormatting sqref="K28">
    <cfRule type="cellIs" dxfId="1260" priority="528" operator="equal">
      <formula>"GREEN"</formula>
    </cfRule>
  </conditionalFormatting>
  <conditionalFormatting sqref="L27">
    <cfRule type="cellIs" dxfId="1259" priority="529" operator="equal">
      <formula>"AMBER"</formula>
    </cfRule>
  </conditionalFormatting>
  <conditionalFormatting sqref="L27">
    <cfRule type="cellIs" dxfId="1258" priority="530" operator="equal">
      <formula>"RED"</formula>
    </cfRule>
  </conditionalFormatting>
  <conditionalFormatting sqref="L27">
    <cfRule type="cellIs" dxfId="1257" priority="531" operator="equal">
      <formula>"GREEN"</formula>
    </cfRule>
  </conditionalFormatting>
  <conditionalFormatting sqref="L28">
    <cfRule type="cellIs" dxfId="1256" priority="532" operator="equal">
      <formula>"AMBER"</formula>
    </cfRule>
  </conditionalFormatting>
  <conditionalFormatting sqref="L28">
    <cfRule type="cellIs" dxfId="1255" priority="533" operator="equal">
      <formula>"RED"</formula>
    </cfRule>
  </conditionalFormatting>
  <conditionalFormatting sqref="L28">
    <cfRule type="cellIs" dxfId="1254" priority="534" operator="equal">
      <formula>"GREEN"</formula>
    </cfRule>
  </conditionalFormatting>
  <conditionalFormatting sqref="M27">
    <cfRule type="cellIs" dxfId="1253" priority="535" operator="equal">
      <formula>"AMBER"</formula>
    </cfRule>
  </conditionalFormatting>
  <conditionalFormatting sqref="M27">
    <cfRule type="cellIs" dxfId="1252" priority="536" operator="equal">
      <formula>"RED"</formula>
    </cfRule>
  </conditionalFormatting>
  <conditionalFormatting sqref="M27">
    <cfRule type="cellIs" dxfId="1251" priority="537" operator="equal">
      <formula>"GREEN"</formula>
    </cfRule>
  </conditionalFormatting>
  <conditionalFormatting sqref="M28">
    <cfRule type="cellIs" dxfId="1250" priority="538" operator="equal">
      <formula>"AMBER"</formula>
    </cfRule>
  </conditionalFormatting>
  <conditionalFormatting sqref="M28">
    <cfRule type="cellIs" dxfId="1249" priority="539" operator="equal">
      <formula>"RED"</formula>
    </cfRule>
  </conditionalFormatting>
  <conditionalFormatting sqref="M28">
    <cfRule type="cellIs" dxfId="1248" priority="540" operator="equal">
      <formula>"GREEN"</formula>
    </cfRule>
  </conditionalFormatting>
  <conditionalFormatting sqref="N27">
    <cfRule type="cellIs" dxfId="1247" priority="541" operator="equal">
      <formula>"AMBER"</formula>
    </cfRule>
  </conditionalFormatting>
  <conditionalFormatting sqref="N27">
    <cfRule type="cellIs" dxfId="1246" priority="542" operator="equal">
      <formula>"RED"</formula>
    </cfRule>
  </conditionalFormatting>
  <conditionalFormatting sqref="N27">
    <cfRule type="cellIs" dxfId="1245" priority="543" operator="equal">
      <formula>"GREEN"</formula>
    </cfRule>
  </conditionalFormatting>
  <conditionalFormatting sqref="N28">
    <cfRule type="cellIs" dxfId="1244" priority="544" operator="equal">
      <formula>"AMBER"</formula>
    </cfRule>
  </conditionalFormatting>
  <conditionalFormatting sqref="N28">
    <cfRule type="cellIs" dxfId="1243" priority="545" operator="equal">
      <formula>"RED"</formula>
    </cfRule>
  </conditionalFormatting>
  <conditionalFormatting sqref="N28">
    <cfRule type="cellIs" dxfId="1242" priority="546" operator="equal">
      <formula>"GREEN"</formula>
    </cfRule>
  </conditionalFormatting>
  <conditionalFormatting sqref="O27">
    <cfRule type="cellIs" dxfId="1241" priority="547" operator="equal">
      <formula>"AMBER"</formula>
    </cfRule>
  </conditionalFormatting>
  <conditionalFormatting sqref="O27">
    <cfRule type="cellIs" dxfId="1240" priority="548" operator="equal">
      <formula>"RED"</formula>
    </cfRule>
  </conditionalFormatting>
  <conditionalFormatting sqref="O27">
    <cfRule type="cellIs" dxfId="1239" priority="549" operator="equal">
      <formula>"GREEN"</formula>
    </cfRule>
  </conditionalFormatting>
  <conditionalFormatting sqref="O28">
    <cfRule type="cellIs" dxfId="1238" priority="550" operator="equal">
      <formula>"AMBER"</formula>
    </cfRule>
  </conditionalFormatting>
  <conditionalFormatting sqref="O28">
    <cfRule type="cellIs" dxfId="1237" priority="551" operator="equal">
      <formula>"RED"</formula>
    </cfRule>
  </conditionalFormatting>
  <conditionalFormatting sqref="O28">
    <cfRule type="cellIs" dxfId="1236" priority="552" operator="equal">
      <formula>"GREEN"</formula>
    </cfRule>
  </conditionalFormatting>
  <conditionalFormatting sqref="P27">
    <cfRule type="cellIs" dxfId="1235" priority="553" operator="equal">
      <formula>"AMBER"</formula>
    </cfRule>
  </conditionalFormatting>
  <conditionalFormatting sqref="P27">
    <cfRule type="cellIs" dxfId="1234" priority="554" operator="equal">
      <formula>"RED"</formula>
    </cfRule>
  </conditionalFormatting>
  <conditionalFormatting sqref="P27">
    <cfRule type="cellIs" dxfId="1233" priority="555" operator="equal">
      <formula>"GREEN"</formula>
    </cfRule>
  </conditionalFormatting>
  <conditionalFormatting sqref="P28">
    <cfRule type="cellIs" dxfId="1232" priority="556" operator="equal">
      <formula>"AMBER"</formula>
    </cfRule>
  </conditionalFormatting>
  <conditionalFormatting sqref="P28">
    <cfRule type="cellIs" dxfId="1231" priority="557" operator="equal">
      <formula>"RED"</formula>
    </cfRule>
  </conditionalFormatting>
  <conditionalFormatting sqref="P28">
    <cfRule type="cellIs" dxfId="1230" priority="558" operator="equal">
      <formula>"GREEN"</formula>
    </cfRule>
  </conditionalFormatting>
  <conditionalFormatting sqref="Q27">
    <cfRule type="cellIs" dxfId="1229" priority="559" operator="equal">
      <formula>"AMBER"</formula>
    </cfRule>
  </conditionalFormatting>
  <conditionalFormatting sqref="Q27">
    <cfRule type="cellIs" dxfId="1228" priority="560" operator="equal">
      <formula>"RED"</formula>
    </cfRule>
  </conditionalFormatting>
  <conditionalFormatting sqref="Q27">
    <cfRule type="cellIs" dxfId="1227" priority="561" operator="equal">
      <formula>"GREEN"</formula>
    </cfRule>
  </conditionalFormatting>
  <conditionalFormatting sqref="Q28">
    <cfRule type="cellIs" dxfId="1226" priority="562" operator="equal">
      <formula>"AMBER"</formula>
    </cfRule>
  </conditionalFormatting>
  <conditionalFormatting sqref="Q28">
    <cfRule type="cellIs" dxfId="1225" priority="563" operator="equal">
      <formula>"RED"</formula>
    </cfRule>
  </conditionalFormatting>
  <conditionalFormatting sqref="Q28">
    <cfRule type="cellIs" dxfId="1224" priority="564" operator="equal">
      <formula>"GREEN"</formula>
    </cfRule>
  </conditionalFormatting>
  <conditionalFormatting sqref="R27">
    <cfRule type="cellIs" dxfId="1223" priority="565" operator="equal">
      <formula>"AMBER"</formula>
    </cfRule>
  </conditionalFormatting>
  <conditionalFormatting sqref="R27">
    <cfRule type="cellIs" dxfId="1222" priority="566" operator="equal">
      <formula>"RED"</formula>
    </cfRule>
  </conditionalFormatting>
  <conditionalFormatting sqref="R27">
    <cfRule type="cellIs" dxfId="1221" priority="567" operator="equal">
      <formula>"GREEN"</formula>
    </cfRule>
  </conditionalFormatting>
  <conditionalFormatting sqref="R28">
    <cfRule type="cellIs" dxfId="1220" priority="568" operator="equal">
      <formula>"AMBER"</formula>
    </cfRule>
  </conditionalFormatting>
  <conditionalFormatting sqref="R28">
    <cfRule type="cellIs" dxfId="1219" priority="569" operator="equal">
      <formula>"RED"</formula>
    </cfRule>
  </conditionalFormatting>
  <conditionalFormatting sqref="R28">
    <cfRule type="cellIs" dxfId="1218" priority="570" operator="equal">
      <formula>"GREEN"</formula>
    </cfRule>
  </conditionalFormatting>
  <conditionalFormatting sqref="S27">
    <cfRule type="cellIs" dxfId="1217" priority="571" operator="equal">
      <formula>"AMBER"</formula>
    </cfRule>
  </conditionalFormatting>
  <conditionalFormatting sqref="S27">
    <cfRule type="cellIs" dxfId="1216" priority="572" operator="equal">
      <formula>"RED"</formula>
    </cfRule>
  </conditionalFormatting>
  <conditionalFormatting sqref="S27">
    <cfRule type="cellIs" dxfId="1215" priority="573" operator="equal">
      <formula>"GREEN"</formula>
    </cfRule>
  </conditionalFormatting>
  <conditionalFormatting sqref="S28">
    <cfRule type="cellIs" dxfId="1214" priority="574" operator="equal">
      <formula>"AMBER"</formula>
    </cfRule>
  </conditionalFormatting>
  <conditionalFormatting sqref="S28">
    <cfRule type="cellIs" dxfId="1213" priority="575" operator="equal">
      <formula>"RED"</formula>
    </cfRule>
  </conditionalFormatting>
  <conditionalFormatting sqref="S28">
    <cfRule type="cellIs" dxfId="1212" priority="576" operator="equal">
      <formula>"GREEN"</formula>
    </cfRule>
  </conditionalFormatting>
  <conditionalFormatting sqref="B16">
    <cfRule type="cellIs" dxfId="1211" priority="577" operator="equal">
      <formula>"AMBER"</formula>
    </cfRule>
  </conditionalFormatting>
  <conditionalFormatting sqref="B16">
    <cfRule type="cellIs" dxfId="1210" priority="578" operator="equal">
      <formula>"RED"</formula>
    </cfRule>
  </conditionalFormatting>
  <conditionalFormatting sqref="B16">
    <cfRule type="cellIs" dxfId="1209" priority="579" operator="equal">
      <formula>"GREEN"</formula>
    </cfRule>
  </conditionalFormatting>
  <conditionalFormatting sqref="C16">
    <cfRule type="cellIs" dxfId="1208" priority="580" operator="equal">
      <formula>"AMBER"</formula>
    </cfRule>
  </conditionalFormatting>
  <conditionalFormatting sqref="C16">
    <cfRule type="cellIs" dxfId="1207" priority="581" operator="equal">
      <formula>"RED"</formula>
    </cfRule>
  </conditionalFormatting>
  <conditionalFormatting sqref="C16">
    <cfRule type="cellIs" dxfId="1206" priority="582" operator="equal">
      <formula>"GREEN"</formula>
    </cfRule>
  </conditionalFormatting>
  <conditionalFormatting sqref="D16">
    <cfRule type="cellIs" dxfId="1205" priority="583" operator="equal">
      <formula>"AMBER"</formula>
    </cfRule>
  </conditionalFormatting>
  <conditionalFormatting sqref="D16">
    <cfRule type="cellIs" dxfId="1204" priority="584" operator="equal">
      <formula>"RED"</formula>
    </cfRule>
  </conditionalFormatting>
  <conditionalFormatting sqref="D16">
    <cfRule type="cellIs" dxfId="1203" priority="585" operator="equal">
      <formula>"GREEN"</formula>
    </cfRule>
  </conditionalFormatting>
  <conditionalFormatting sqref="E16">
    <cfRule type="cellIs" dxfId="1202" priority="586" operator="equal">
      <formula>"AMBER"</formula>
    </cfRule>
  </conditionalFormatting>
  <conditionalFormatting sqref="E16">
    <cfRule type="cellIs" dxfId="1201" priority="587" operator="equal">
      <formula>"RED"</formula>
    </cfRule>
  </conditionalFormatting>
  <conditionalFormatting sqref="E16">
    <cfRule type="cellIs" dxfId="1200" priority="588" operator="equal">
      <formula>"GREEN"</formula>
    </cfRule>
  </conditionalFormatting>
  <conditionalFormatting sqref="F16">
    <cfRule type="cellIs" dxfId="1199" priority="589" operator="equal">
      <formula>"AMBER"</formula>
    </cfRule>
  </conditionalFormatting>
  <conditionalFormatting sqref="F16">
    <cfRule type="cellIs" dxfId="1198" priority="590" operator="equal">
      <formula>"RED"</formula>
    </cfRule>
  </conditionalFormatting>
  <conditionalFormatting sqref="F16">
    <cfRule type="cellIs" dxfId="1197" priority="591" operator="equal">
      <formula>"GREEN"</formula>
    </cfRule>
  </conditionalFormatting>
  <conditionalFormatting sqref="G16">
    <cfRule type="cellIs" dxfId="1196" priority="592" operator="equal">
      <formula>"AMBER"</formula>
    </cfRule>
  </conditionalFormatting>
  <conditionalFormatting sqref="G16">
    <cfRule type="cellIs" dxfId="1195" priority="593" operator="equal">
      <formula>"RED"</formula>
    </cfRule>
  </conditionalFormatting>
  <conditionalFormatting sqref="G16">
    <cfRule type="cellIs" dxfId="1194" priority="594" operator="equal">
      <formula>"GREEN"</formula>
    </cfRule>
  </conditionalFormatting>
  <conditionalFormatting sqref="H16">
    <cfRule type="cellIs" dxfId="1193" priority="595" operator="equal">
      <formula>"AMBER"</formula>
    </cfRule>
  </conditionalFormatting>
  <conditionalFormatting sqref="H16">
    <cfRule type="cellIs" dxfId="1192" priority="596" operator="equal">
      <formula>"RED"</formula>
    </cfRule>
  </conditionalFormatting>
  <conditionalFormatting sqref="H16">
    <cfRule type="cellIs" dxfId="1191" priority="597" operator="equal">
      <formula>"GREEN"</formula>
    </cfRule>
  </conditionalFormatting>
  <conditionalFormatting sqref="I16">
    <cfRule type="cellIs" dxfId="1190" priority="598" operator="equal">
      <formula>"AMBER"</formula>
    </cfRule>
  </conditionalFormatting>
  <conditionalFormatting sqref="I16">
    <cfRule type="cellIs" dxfId="1189" priority="599" operator="equal">
      <formula>"RED"</formula>
    </cfRule>
  </conditionalFormatting>
  <conditionalFormatting sqref="I16">
    <cfRule type="cellIs" dxfId="1188" priority="600" operator="equal">
      <formula>"GREEN"</formula>
    </cfRule>
  </conditionalFormatting>
  <conditionalFormatting sqref="J16">
    <cfRule type="cellIs" dxfId="1187" priority="601" operator="equal">
      <formula>"AMBER"</formula>
    </cfRule>
  </conditionalFormatting>
  <conditionalFormatting sqref="J16">
    <cfRule type="cellIs" dxfId="1186" priority="602" operator="equal">
      <formula>"RED"</formula>
    </cfRule>
  </conditionalFormatting>
  <conditionalFormatting sqref="J16">
    <cfRule type="cellIs" dxfId="1185" priority="603" operator="equal">
      <formula>"GREEN"</formula>
    </cfRule>
  </conditionalFormatting>
  <conditionalFormatting sqref="K16">
    <cfRule type="cellIs" dxfId="1184" priority="604" operator="equal">
      <formula>"AMBER"</formula>
    </cfRule>
  </conditionalFormatting>
  <conditionalFormatting sqref="K16">
    <cfRule type="cellIs" dxfId="1183" priority="605" operator="equal">
      <formula>"RED"</formula>
    </cfRule>
  </conditionalFormatting>
  <conditionalFormatting sqref="K16">
    <cfRule type="cellIs" dxfId="1182" priority="606" operator="equal">
      <formula>"GREEN"</formula>
    </cfRule>
  </conditionalFormatting>
  <conditionalFormatting sqref="L16">
    <cfRule type="cellIs" dxfId="1181" priority="607" operator="equal">
      <formula>"AMBER"</formula>
    </cfRule>
  </conditionalFormatting>
  <conditionalFormatting sqref="L16">
    <cfRule type="cellIs" dxfId="1180" priority="608" operator="equal">
      <formula>"RED"</formula>
    </cfRule>
  </conditionalFormatting>
  <conditionalFormatting sqref="L16">
    <cfRule type="cellIs" dxfId="1179" priority="609" operator="equal">
      <formula>"GREEN"</formula>
    </cfRule>
  </conditionalFormatting>
  <conditionalFormatting sqref="B17">
    <cfRule type="cellIs" dxfId="1178" priority="610" operator="equal">
      <formula>"AMBER"</formula>
    </cfRule>
  </conditionalFormatting>
  <conditionalFormatting sqref="B17">
    <cfRule type="cellIs" dxfId="1177" priority="611" operator="equal">
      <formula>"RED"</formula>
    </cfRule>
  </conditionalFormatting>
  <conditionalFormatting sqref="B17">
    <cfRule type="cellIs" dxfId="1176" priority="612" operator="equal">
      <formula>"GREEN"</formula>
    </cfRule>
  </conditionalFormatting>
  <conditionalFormatting sqref="C17">
    <cfRule type="cellIs" dxfId="1175" priority="613" operator="equal">
      <formula>"AMBER"</formula>
    </cfRule>
  </conditionalFormatting>
  <conditionalFormatting sqref="C17">
    <cfRule type="cellIs" dxfId="1174" priority="614" operator="equal">
      <formula>"RED"</formula>
    </cfRule>
  </conditionalFormatting>
  <conditionalFormatting sqref="C17">
    <cfRule type="cellIs" dxfId="1173" priority="615" operator="equal">
      <formula>"GREEN"</formula>
    </cfRule>
  </conditionalFormatting>
  <conditionalFormatting sqref="D17">
    <cfRule type="cellIs" dxfId="1172" priority="616" operator="equal">
      <formula>"AMBER"</formula>
    </cfRule>
  </conditionalFormatting>
  <conditionalFormatting sqref="D17">
    <cfRule type="cellIs" dxfId="1171" priority="617" operator="equal">
      <formula>"RED"</formula>
    </cfRule>
  </conditionalFormatting>
  <conditionalFormatting sqref="D17">
    <cfRule type="cellIs" dxfId="1170" priority="618" operator="equal">
      <formula>"GREEN"</formula>
    </cfRule>
  </conditionalFormatting>
  <conditionalFormatting sqref="E17">
    <cfRule type="cellIs" dxfId="1169" priority="619" operator="equal">
      <formula>"AMBER"</formula>
    </cfRule>
  </conditionalFormatting>
  <conditionalFormatting sqref="E17">
    <cfRule type="cellIs" dxfId="1168" priority="620" operator="equal">
      <formula>"RED"</formula>
    </cfRule>
  </conditionalFormatting>
  <conditionalFormatting sqref="E17">
    <cfRule type="cellIs" dxfId="1167" priority="621" operator="equal">
      <formula>"GREEN"</formula>
    </cfRule>
  </conditionalFormatting>
  <conditionalFormatting sqref="F17">
    <cfRule type="cellIs" dxfId="1166" priority="622" operator="equal">
      <formula>"AMBER"</formula>
    </cfRule>
  </conditionalFormatting>
  <conditionalFormatting sqref="F17">
    <cfRule type="cellIs" dxfId="1165" priority="623" operator="equal">
      <formula>"RED"</formula>
    </cfRule>
  </conditionalFormatting>
  <conditionalFormatting sqref="F17">
    <cfRule type="cellIs" dxfId="1164" priority="624" operator="equal">
      <formula>"GREEN"</formula>
    </cfRule>
  </conditionalFormatting>
  <conditionalFormatting sqref="G17">
    <cfRule type="cellIs" dxfId="1163" priority="625" operator="equal">
      <formula>"AMBER"</formula>
    </cfRule>
  </conditionalFormatting>
  <conditionalFormatting sqref="G17">
    <cfRule type="cellIs" dxfId="1162" priority="626" operator="equal">
      <formula>"RED"</formula>
    </cfRule>
  </conditionalFormatting>
  <conditionalFormatting sqref="G17">
    <cfRule type="cellIs" dxfId="1161" priority="627" operator="equal">
      <formula>"GREEN"</formula>
    </cfRule>
  </conditionalFormatting>
  <conditionalFormatting sqref="H17">
    <cfRule type="cellIs" dxfId="1160" priority="628" operator="equal">
      <formula>"AMBER"</formula>
    </cfRule>
  </conditionalFormatting>
  <conditionalFormatting sqref="H17">
    <cfRule type="cellIs" dxfId="1159" priority="629" operator="equal">
      <formula>"RED"</formula>
    </cfRule>
  </conditionalFormatting>
  <conditionalFormatting sqref="H17">
    <cfRule type="cellIs" dxfId="1158" priority="630" operator="equal">
      <formula>"GREEN"</formula>
    </cfRule>
  </conditionalFormatting>
  <conditionalFormatting sqref="I17">
    <cfRule type="cellIs" dxfId="1157" priority="631" operator="equal">
      <formula>"AMBER"</formula>
    </cfRule>
  </conditionalFormatting>
  <conditionalFormatting sqref="I17">
    <cfRule type="cellIs" dxfId="1156" priority="632" operator="equal">
      <formula>"RED"</formula>
    </cfRule>
  </conditionalFormatting>
  <conditionalFormatting sqref="I17">
    <cfRule type="cellIs" dxfId="1155" priority="633" operator="equal">
      <formula>"GREEN"</formula>
    </cfRule>
  </conditionalFormatting>
  <conditionalFormatting sqref="J17">
    <cfRule type="cellIs" dxfId="1154" priority="634" operator="equal">
      <formula>"AMBER"</formula>
    </cfRule>
  </conditionalFormatting>
  <conditionalFormatting sqref="J17">
    <cfRule type="cellIs" dxfId="1153" priority="635" operator="equal">
      <formula>"RED"</formula>
    </cfRule>
  </conditionalFormatting>
  <conditionalFormatting sqref="J17">
    <cfRule type="cellIs" dxfId="1152" priority="636" operator="equal">
      <formula>"GREEN"</formula>
    </cfRule>
  </conditionalFormatting>
  <conditionalFormatting sqref="K17">
    <cfRule type="cellIs" dxfId="1151" priority="637" operator="equal">
      <formula>"AMBER"</formula>
    </cfRule>
  </conditionalFormatting>
  <conditionalFormatting sqref="K17">
    <cfRule type="cellIs" dxfId="1150" priority="638" operator="equal">
      <formula>"RED"</formula>
    </cfRule>
  </conditionalFormatting>
  <conditionalFormatting sqref="K17">
    <cfRule type="cellIs" dxfId="1149" priority="639" operator="equal">
      <formula>"GREEN"</formula>
    </cfRule>
  </conditionalFormatting>
  <conditionalFormatting sqref="S16">
    <cfRule type="cellIs" dxfId="1148" priority="640" operator="equal">
      <formula>"AMBER"</formula>
    </cfRule>
  </conditionalFormatting>
  <conditionalFormatting sqref="S16">
    <cfRule type="cellIs" dxfId="1147" priority="641" operator="equal">
      <formula>"RED"</formula>
    </cfRule>
  </conditionalFormatting>
  <conditionalFormatting sqref="S16">
    <cfRule type="cellIs" dxfId="1146" priority="642" operator="equal">
      <formula>"GREEN"</formula>
    </cfRule>
  </conditionalFormatting>
  <conditionalFormatting sqref="S17">
    <cfRule type="cellIs" dxfId="1145" priority="643" operator="equal">
      <formula>"AMBER"</formula>
    </cfRule>
  </conditionalFormatting>
  <conditionalFormatting sqref="S17">
    <cfRule type="cellIs" dxfId="1144" priority="644" operator="equal">
      <formula>"RED"</formula>
    </cfRule>
  </conditionalFormatting>
  <conditionalFormatting sqref="S17">
    <cfRule type="cellIs" dxfId="1143" priority="645" operator="equal">
      <formula>"GREEN"</formula>
    </cfRule>
  </conditionalFormatting>
  <conditionalFormatting sqref="C2">
    <cfRule type="cellIs" dxfId="1142" priority="646" operator="equal">
      <formula>"AMBER"</formula>
    </cfRule>
  </conditionalFormatting>
  <conditionalFormatting sqref="C2">
    <cfRule type="cellIs" dxfId="1141" priority="647" operator="equal">
      <formula>"RED"</formula>
    </cfRule>
  </conditionalFormatting>
  <conditionalFormatting sqref="C2">
    <cfRule type="cellIs" dxfId="1140" priority="648" operator="equal">
      <formula>"GREEN"</formula>
    </cfRule>
  </conditionalFormatting>
  <conditionalFormatting sqref="C3">
    <cfRule type="cellIs" dxfId="1139" priority="649" operator="equal">
      <formula>"AMBER"</formula>
    </cfRule>
  </conditionalFormatting>
  <conditionalFormatting sqref="C3">
    <cfRule type="cellIs" dxfId="1138" priority="650" operator="equal">
      <formula>"RED"</formula>
    </cfRule>
  </conditionalFormatting>
  <conditionalFormatting sqref="C3">
    <cfRule type="cellIs" dxfId="1137" priority="651" operator="equal">
      <formula>"GREEN"</formula>
    </cfRule>
  </conditionalFormatting>
  <conditionalFormatting sqref="C4">
    <cfRule type="cellIs" dxfId="1136" priority="652" operator="equal">
      <formula>"AMBER"</formula>
    </cfRule>
  </conditionalFormatting>
  <conditionalFormatting sqref="C4">
    <cfRule type="cellIs" dxfId="1135" priority="653" operator="equal">
      <formula>"RED"</formula>
    </cfRule>
  </conditionalFormatting>
  <conditionalFormatting sqref="C4">
    <cfRule type="cellIs" dxfId="1134" priority="654" operator="equal">
      <formula>"GREEN"</formula>
    </cfRule>
  </conditionalFormatting>
  <conditionalFormatting sqref="C5">
    <cfRule type="cellIs" dxfId="1133" priority="655" operator="equal">
      <formula>"AMBER"</formula>
    </cfRule>
  </conditionalFormatting>
  <conditionalFormatting sqref="C5">
    <cfRule type="cellIs" dxfId="1132" priority="656" operator="equal">
      <formula>"RED"</formula>
    </cfRule>
  </conditionalFormatting>
  <conditionalFormatting sqref="C5">
    <cfRule type="cellIs" dxfId="1131" priority="657" operator="equal">
      <formula>"GREEN"</formula>
    </cfRule>
  </conditionalFormatting>
  <conditionalFormatting sqref="C6">
    <cfRule type="cellIs" dxfId="1130" priority="658" operator="equal">
      <formula>"AMBER"</formula>
    </cfRule>
  </conditionalFormatting>
  <conditionalFormatting sqref="C6">
    <cfRule type="cellIs" dxfId="1129" priority="659" operator="equal">
      <formula>"RED"</formula>
    </cfRule>
  </conditionalFormatting>
  <conditionalFormatting sqref="C6">
    <cfRule type="cellIs" dxfId="1128" priority="660" operator="equal">
      <formula>"GREEN"</formula>
    </cfRule>
  </conditionalFormatting>
  <conditionalFormatting sqref="C7">
    <cfRule type="cellIs" dxfId="1127" priority="661" operator="equal">
      <formula>"AMBER"</formula>
    </cfRule>
  </conditionalFormatting>
  <conditionalFormatting sqref="C7">
    <cfRule type="cellIs" dxfId="1126" priority="662" operator="equal">
      <formula>"RED"</formula>
    </cfRule>
  </conditionalFormatting>
  <conditionalFormatting sqref="C7">
    <cfRule type="cellIs" dxfId="1125" priority="663" operator="equal">
      <formula>"GREEN"</formula>
    </cfRule>
  </conditionalFormatting>
  <conditionalFormatting sqref="C8">
    <cfRule type="cellIs" dxfId="1124" priority="664" operator="equal">
      <formula>"AMBER"</formula>
    </cfRule>
  </conditionalFormatting>
  <conditionalFormatting sqref="C8">
    <cfRule type="cellIs" dxfId="1123" priority="665" operator="equal">
      <formula>"RED"</formula>
    </cfRule>
  </conditionalFormatting>
  <conditionalFormatting sqref="C8">
    <cfRule type="cellIs" dxfId="1122" priority="666" operator="equal">
      <formula>"GREEN"</formula>
    </cfRule>
  </conditionalFormatting>
  <conditionalFormatting sqref="C9">
    <cfRule type="cellIs" dxfId="1121" priority="667" operator="equal">
      <formula>"AMBER"</formula>
    </cfRule>
  </conditionalFormatting>
  <conditionalFormatting sqref="C9">
    <cfRule type="cellIs" dxfId="1120" priority="668" operator="equal">
      <formula>"RED"</formula>
    </cfRule>
  </conditionalFormatting>
  <conditionalFormatting sqref="C9">
    <cfRule type="cellIs" dxfId="1119" priority="669" operator="equal">
      <formula>"GREEN"</formula>
    </cfRule>
  </conditionalFormatting>
  <conditionalFormatting sqref="D2">
    <cfRule type="cellIs" dxfId="1118" priority="670" operator="equal">
      <formula>"AMBER"</formula>
    </cfRule>
  </conditionalFormatting>
  <conditionalFormatting sqref="D2">
    <cfRule type="cellIs" dxfId="1117" priority="671" operator="equal">
      <formula>"RED"</formula>
    </cfRule>
  </conditionalFormatting>
  <conditionalFormatting sqref="D2">
    <cfRule type="cellIs" dxfId="1116" priority="672" operator="equal">
      <formula>"GREEN"</formula>
    </cfRule>
  </conditionalFormatting>
  <conditionalFormatting sqref="D3">
    <cfRule type="cellIs" dxfId="1115" priority="673" operator="equal">
      <formula>"AMBER"</formula>
    </cfRule>
  </conditionalFormatting>
  <conditionalFormatting sqref="D3">
    <cfRule type="cellIs" dxfId="1114" priority="674" operator="equal">
      <formula>"RED"</formula>
    </cfRule>
  </conditionalFormatting>
  <conditionalFormatting sqref="D3">
    <cfRule type="cellIs" dxfId="1113" priority="675" operator="equal">
      <formula>"GREEN"</formula>
    </cfRule>
  </conditionalFormatting>
  <conditionalFormatting sqref="D4">
    <cfRule type="cellIs" dxfId="1112" priority="676" operator="equal">
      <formula>"AMBER"</formula>
    </cfRule>
  </conditionalFormatting>
  <conditionalFormatting sqref="D4">
    <cfRule type="cellIs" dxfId="1111" priority="677" operator="equal">
      <formula>"RED"</formula>
    </cfRule>
  </conditionalFormatting>
  <conditionalFormatting sqref="D4">
    <cfRule type="cellIs" dxfId="1110" priority="678" operator="equal">
      <formula>"GREEN"</formula>
    </cfRule>
  </conditionalFormatting>
  <conditionalFormatting sqref="D5">
    <cfRule type="cellIs" dxfId="1109" priority="679" operator="equal">
      <formula>"AMBER"</formula>
    </cfRule>
  </conditionalFormatting>
  <conditionalFormatting sqref="D5">
    <cfRule type="cellIs" dxfId="1108" priority="680" operator="equal">
      <formula>"RED"</formula>
    </cfRule>
  </conditionalFormatting>
  <conditionalFormatting sqref="D5">
    <cfRule type="cellIs" dxfId="1107" priority="681" operator="equal">
      <formula>"GREEN"</formula>
    </cfRule>
  </conditionalFormatting>
  <conditionalFormatting sqref="D6">
    <cfRule type="cellIs" dxfId="1106" priority="682" operator="equal">
      <formula>"AMBER"</formula>
    </cfRule>
  </conditionalFormatting>
  <conditionalFormatting sqref="D6">
    <cfRule type="cellIs" dxfId="1105" priority="683" operator="equal">
      <formula>"RED"</formula>
    </cfRule>
  </conditionalFormatting>
  <conditionalFormatting sqref="D6">
    <cfRule type="cellIs" dxfId="1104" priority="684" operator="equal">
      <formula>"GREEN"</formula>
    </cfRule>
  </conditionalFormatting>
  <conditionalFormatting sqref="D7">
    <cfRule type="cellIs" dxfId="1103" priority="685" operator="equal">
      <formula>"AMBER"</formula>
    </cfRule>
  </conditionalFormatting>
  <conditionalFormatting sqref="D7">
    <cfRule type="cellIs" dxfId="1102" priority="686" operator="equal">
      <formula>"RED"</formula>
    </cfRule>
  </conditionalFormatting>
  <conditionalFormatting sqref="D7">
    <cfRule type="cellIs" dxfId="1101" priority="687" operator="equal">
      <formula>"GREEN"</formula>
    </cfRule>
  </conditionalFormatting>
  <conditionalFormatting sqref="D8">
    <cfRule type="cellIs" dxfId="1100" priority="688" operator="equal">
      <formula>"AMBER"</formula>
    </cfRule>
  </conditionalFormatting>
  <conditionalFormatting sqref="D8">
    <cfRule type="cellIs" dxfId="1099" priority="689" operator="equal">
      <formula>"RED"</formula>
    </cfRule>
  </conditionalFormatting>
  <conditionalFormatting sqref="D8">
    <cfRule type="cellIs" dxfId="1098" priority="690" operator="equal">
      <formula>"GREEN"</formula>
    </cfRule>
  </conditionalFormatting>
  <conditionalFormatting sqref="D9">
    <cfRule type="cellIs" dxfId="1097" priority="691" operator="equal">
      <formula>"AMBER"</formula>
    </cfRule>
  </conditionalFormatting>
  <conditionalFormatting sqref="D9">
    <cfRule type="cellIs" dxfId="1096" priority="692" operator="equal">
      <formula>"RED"</formula>
    </cfRule>
  </conditionalFormatting>
  <conditionalFormatting sqref="D9">
    <cfRule type="cellIs" dxfId="1095" priority="693" operator="equal">
      <formula>"GREEN"</formula>
    </cfRule>
  </conditionalFormatting>
  <conditionalFormatting sqref="E2">
    <cfRule type="cellIs" dxfId="1094" priority="694" operator="equal">
      <formula>"AMBER"</formula>
    </cfRule>
  </conditionalFormatting>
  <conditionalFormatting sqref="E2">
    <cfRule type="cellIs" dxfId="1093" priority="695" operator="equal">
      <formula>"RED"</formula>
    </cfRule>
  </conditionalFormatting>
  <conditionalFormatting sqref="E2">
    <cfRule type="cellIs" dxfId="1092" priority="696" operator="equal">
      <formula>"GREEN"</formula>
    </cfRule>
  </conditionalFormatting>
  <conditionalFormatting sqref="E3">
    <cfRule type="cellIs" dxfId="1091" priority="697" operator="equal">
      <formula>"AMBER"</formula>
    </cfRule>
  </conditionalFormatting>
  <conditionalFormatting sqref="E3">
    <cfRule type="cellIs" dxfId="1090" priority="698" operator="equal">
      <formula>"RED"</formula>
    </cfRule>
  </conditionalFormatting>
  <conditionalFormatting sqref="E3">
    <cfRule type="cellIs" dxfId="1089" priority="699" operator="equal">
      <formula>"GREEN"</formula>
    </cfRule>
  </conditionalFormatting>
  <conditionalFormatting sqref="E4">
    <cfRule type="cellIs" dxfId="1088" priority="700" operator="equal">
      <formula>"AMBER"</formula>
    </cfRule>
  </conditionalFormatting>
  <conditionalFormatting sqref="E4">
    <cfRule type="cellIs" dxfId="1087" priority="701" operator="equal">
      <formula>"RED"</formula>
    </cfRule>
  </conditionalFormatting>
  <conditionalFormatting sqref="E4">
    <cfRule type="cellIs" dxfId="1086" priority="702" operator="equal">
      <formula>"GREEN"</formula>
    </cfRule>
  </conditionalFormatting>
  <conditionalFormatting sqref="E5">
    <cfRule type="cellIs" dxfId="1085" priority="703" operator="equal">
      <formula>"AMBER"</formula>
    </cfRule>
  </conditionalFormatting>
  <conditionalFormatting sqref="E5">
    <cfRule type="cellIs" dxfId="1084" priority="704" operator="equal">
      <formula>"RED"</formula>
    </cfRule>
  </conditionalFormatting>
  <conditionalFormatting sqref="E5">
    <cfRule type="cellIs" dxfId="1083" priority="705" operator="equal">
      <formula>"GREEN"</formula>
    </cfRule>
  </conditionalFormatting>
  <conditionalFormatting sqref="E6">
    <cfRule type="cellIs" dxfId="1082" priority="706" operator="equal">
      <formula>"AMBER"</formula>
    </cfRule>
  </conditionalFormatting>
  <conditionalFormatting sqref="E6">
    <cfRule type="cellIs" dxfId="1081" priority="707" operator="equal">
      <formula>"RED"</formula>
    </cfRule>
  </conditionalFormatting>
  <conditionalFormatting sqref="E6">
    <cfRule type="cellIs" dxfId="1080" priority="708" operator="equal">
      <formula>"GREEN"</formula>
    </cfRule>
  </conditionalFormatting>
  <conditionalFormatting sqref="E7">
    <cfRule type="cellIs" dxfId="1079" priority="709" operator="equal">
      <formula>"AMBER"</formula>
    </cfRule>
  </conditionalFormatting>
  <conditionalFormatting sqref="E7">
    <cfRule type="cellIs" dxfId="1078" priority="710" operator="equal">
      <formula>"RED"</formula>
    </cfRule>
  </conditionalFormatting>
  <conditionalFormatting sqref="E7">
    <cfRule type="cellIs" dxfId="1077" priority="711" operator="equal">
      <formula>"GREEN"</formula>
    </cfRule>
  </conditionalFormatting>
  <conditionalFormatting sqref="E8">
    <cfRule type="cellIs" dxfId="1076" priority="712" operator="equal">
      <formula>"AMBER"</formula>
    </cfRule>
  </conditionalFormatting>
  <conditionalFormatting sqref="E8">
    <cfRule type="cellIs" dxfId="1075" priority="713" operator="equal">
      <formula>"RED"</formula>
    </cfRule>
  </conditionalFormatting>
  <conditionalFormatting sqref="E8">
    <cfRule type="cellIs" dxfId="1074" priority="714" operator="equal">
      <formula>"GREEN"</formula>
    </cfRule>
  </conditionalFormatting>
  <conditionalFormatting sqref="E9">
    <cfRule type="cellIs" dxfId="1073" priority="715" operator="equal">
      <formula>"AMBER"</formula>
    </cfRule>
  </conditionalFormatting>
  <conditionalFormatting sqref="E9">
    <cfRule type="cellIs" dxfId="1072" priority="716" operator="equal">
      <formula>"RED"</formula>
    </cfRule>
  </conditionalFormatting>
  <conditionalFormatting sqref="E9">
    <cfRule type="cellIs" dxfId="1071" priority="717" operator="equal">
      <formula>"GREEN"</formula>
    </cfRule>
  </conditionalFormatting>
  <conditionalFormatting sqref="F2">
    <cfRule type="cellIs" dxfId="1070" priority="718" operator="equal">
      <formula>"AMBER"</formula>
    </cfRule>
  </conditionalFormatting>
  <conditionalFormatting sqref="F2">
    <cfRule type="cellIs" dxfId="1069" priority="719" operator="equal">
      <formula>"RED"</formula>
    </cfRule>
  </conditionalFormatting>
  <conditionalFormatting sqref="F2">
    <cfRule type="cellIs" dxfId="1068" priority="720" operator="equal">
      <formula>"GREEN"</formula>
    </cfRule>
  </conditionalFormatting>
  <conditionalFormatting sqref="F3">
    <cfRule type="cellIs" dxfId="1067" priority="721" operator="equal">
      <formula>"AMBER"</formula>
    </cfRule>
  </conditionalFormatting>
  <conditionalFormatting sqref="F3">
    <cfRule type="cellIs" dxfId="1066" priority="722" operator="equal">
      <formula>"RED"</formula>
    </cfRule>
  </conditionalFormatting>
  <conditionalFormatting sqref="F3">
    <cfRule type="cellIs" dxfId="1065" priority="723" operator="equal">
      <formula>"GREEN"</formula>
    </cfRule>
  </conditionalFormatting>
  <conditionalFormatting sqref="F4">
    <cfRule type="cellIs" dxfId="1064" priority="724" operator="equal">
      <formula>"AMBER"</formula>
    </cfRule>
  </conditionalFormatting>
  <conditionalFormatting sqref="F4">
    <cfRule type="cellIs" dxfId="1063" priority="725" operator="equal">
      <formula>"RED"</formula>
    </cfRule>
  </conditionalFormatting>
  <conditionalFormatting sqref="F4">
    <cfRule type="cellIs" dxfId="1062" priority="726" operator="equal">
      <formula>"GREEN"</formula>
    </cfRule>
  </conditionalFormatting>
  <conditionalFormatting sqref="F5">
    <cfRule type="cellIs" dxfId="1061" priority="727" operator="equal">
      <formula>"AMBER"</formula>
    </cfRule>
  </conditionalFormatting>
  <conditionalFormatting sqref="F5">
    <cfRule type="cellIs" dxfId="1060" priority="728" operator="equal">
      <formula>"RED"</formula>
    </cfRule>
  </conditionalFormatting>
  <conditionalFormatting sqref="F5">
    <cfRule type="cellIs" dxfId="1059" priority="729" operator="equal">
      <formula>"GREEN"</formula>
    </cfRule>
  </conditionalFormatting>
  <conditionalFormatting sqref="F6">
    <cfRule type="cellIs" dxfId="1058" priority="730" operator="equal">
      <formula>"AMBER"</formula>
    </cfRule>
  </conditionalFormatting>
  <conditionalFormatting sqref="F6">
    <cfRule type="cellIs" dxfId="1057" priority="731" operator="equal">
      <formula>"RED"</formula>
    </cfRule>
  </conditionalFormatting>
  <conditionalFormatting sqref="F6">
    <cfRule type="cellIs" dxfId="1056" priority="732" operator="equal">
      <formula>"GREEN"</formula>
    </cfRule>
  </conditionalFormatting>
  <conditionalFormatting sqref="F7">
    <cfRule type="cellIs" dxfId="1055" priority="733" operator="equal">
      <formula>"AMBER"</formula>
    </cfRule>
  </conditionalFormatting>
  <conditionalFormatting sqref="F7">
    <cfRule type="cellIs" dxfId="1054" priority="734" operator="equal">
      <formula>"RED"</formula>
    </cfRule>
  </conditionalFormatting>
  <conditionalFormatting sqref="F7">
    <cfRule type="cellIs" dxfId="1053" priority="735" operator="equal">
      <formula>"GREEN"</formula>
    </cfRule>
  </conditionalFormatting>
  <conditionalFormatting sqref="F8">
    <cfRule type="cellIs" dxfId="1052" priority="736" operator="equal">
      <formula>"AMBER"</formula>
    </cfRule>
  </conditionalFormatting>
  <conditionalFormatting sqref="F8">
    <cfRule type="cellIs" dxfId="1051" priority="737" operator="equal">
      <formula>"RED"</formula>
    </cfRule>
  </conditionalFormatting>
  <conditionalFormatting sqref="F8">
    <cfRule type="cellIs" dxfId="1050" priority="738" operator="equal">
      <formula>"GREEN"</formula>
    </cfRule>
  </conditionalFormatting>
  <conditionalFormatting sqref="F9">
    <cfRule type="cellIs" dxfId="1049" priority="739" operator="equal">
      <formula>"AMBER"</formula>
    </cfRule>
  </conditionalFormatting>
  <conditionalFormatting sqref="F9">
    <cfRule type="cellIs" dxfId="1048" priority="740" operator="equal">
      <formula>"RED"</formula>
    </cfRule>
  </conditionalFormatting>
  <conditionalFormatting sqref="F9">
    <cfRule type="cellIs" dxfId="1047" priority="741" operator="equal">
      <formula>"GREEN"</formula>
    </cfRule>
  </conditionalFormatting>
  <conditionalFormatting sqref="G2">
    <cfRule type="cellIs" dxfId="1046" priority="742" operator="equal">
      <formula>"AMBER"</formula>
    </cfRule>
  </conditionalFormatting>
  <conditionalFormatting sqref="G2">
    <cfRule type="cellIs" dxfId="1045" priority="743" operator="equal">
      <formula>"RED"</formula>
    </cfRule>
  </conditionalFormatting>
  <conditionalFormatting sqref="G2">
    <cfRule type="cellIs" dxfId="1044" priority="744" operator="equal">
      <formula>"GREEN"</formula>
    </cfRule>
  </conditionalFormatting>
  <conditionalFormatting sqref="G3">
    <cfRule type="cellIs" dxfId="1043" priority="745" operator="equal">
      <formula>"AMBER"</formula>
    </cfRule>
  </conditionalFormatting>
  <conditionalFormatting sqref="G3">
    <cfRule type="cellIs" dxfId="1042" priority="746" operator="equal">
      <formula>"RED"</formula>
    </cfRule>
  </conditionalFormatting>
  <conditionalFormatting sqref="G3">
    <cfRule type="cellIs" dxfId="1041" priority="747" operator="equal">
      <formula>"GREEN"</formula>
    </cfRule>
  </conditionalFormatting>
  <conditionalFormatting sqref="G4">
    <cfRule type="cellIs" dxfId="1040" priority="748" operator="equal">
      <formula>"AMBER"</formula>
    </cfRule>
  </conditionalFormatting>
  <conditionalFormatting sqref="G4">
    <cfRule type="cellIs" dxfId="1039" priority="749" operator="equal">
      <formula>"RED"</formula>
    </cfRule>
  </conditionalFormatting>
  <conditionalFormatting sqref="G4">
    <cfRule type="cellIs" dxfId="1038" priority="750" operator="equal">
      <formula>"GREEN"</formula>
    </cfRule>
  </conditionalFormatting>
  <conditionalFormatting sqref="G5">
    <cfRule type="cellIs" dxfId="1037" priority="751" operator="equal">
      <formula>"AMBER"</formula>
    </cfRule>
  </conditionalFormatting>
  <conditionalFormatting sqref="G5">
    <cfRule type="cellIs" dxfId="1036" priority="752" operator="equal">
      <formula>"RED"</formula>
    </cfRule>
  </conditionalFormatting>
  <conditionalFormatting sqref="G5">
    <cfRule type="cellIs" dxfId="1035" priority="753" operator="equal">
      <formula>"GREEN"</formula>
    </cfRule>
  </conditionalFormatting>
  <conditionalFormatting sqref="G6">
    <cfRule type="cellIs" dxfId="1034" priority="754" operator="equal">
      <formula>"AMBER"</formula>
    </cfRule>
  </conditionalFormatting>
  <conditionalFormatting sqref="G6">
    <cfRule type="cellIs" dxfId="1033" priority="755" operator="equal">
      <formula>"RED"</formula>
    </cfRule>
  </conditionalFormatting>
  <conditionalFormatting sqref="G6">
    <cfRule type="cellIs" dxfId="1032" priority="756" operator="equal">
      <formula>"GREEN"</formula>
    </cfRule>
  </conditionalFormatting>
  <conditionalFormatting sqref="G7">
    <cfRule type="cellIs" dxfId="1031" priority="757" operator="equal">
      <formula>"AMBER"</formula>
    </cfRule>
  </conditionalFormatting>
  <conditionalFormatting sqref="G7">
    <cfRule type="cellIs" dxfId="1030" priority="758" operator="equal">
      <formula>"RED"</formula>
    </cfRule>
  </conditionalFormatting>
  <conditionalFormatting sqref="G7">
    <cfRule type="cellIs" dxfId="1029" priority="759" operator="equal">
      <formula>"GREEN"</formula>
    </cfRule>
  </conditionalFormatting>
  <conditionalFormatting sqref="G8">
    <cfRule type="cellIs" dxfId="1028" priority="760" operator="equal">
      <formula>"AMBER"</formula>
    </cfRule>
  </conditionalFormatting>
  <conditionalFormatting sqref="G8">
    <cfRule type="cellIs" dxfId="1027" priority="761" operator="equal">
      <formula>"RED"</formula>
    </cfRule>
  </conditionalFormatting>
  <conditionalFormatting sqref="G8">
    <cfRule type="cellIs" dxfId="1026" priority="762" operator="equal">
      <formula>"GREEN"</formula>
    </cfRule>
  </conditionalFormatting>
  <conditionalFormatting sqref="G9">
    <cfRule type="cellIs" dxfId="1025" priority="763" operator="equal">
      <formula>"AMBER"</formula>
    </cfRule>
  </conditionalFormatting>
  <conditionalFormatting sqref="G9">
    <cfRule type="cellIs" dxfId="1024" priority="764" operator="equal">
      <formula>"RED"</formula>
    </cfRule>
  </conditionalFormatting>
  <conditionalFormatting sqref="G9">
    <cfRule type="cellIs" dxfId="1023" priority="765" operator="equal">
      <formula>"GREEN"</formula>
    </cfRule>
  </conditionalFormatting>
  <conditionalFormatting sqref="H2">
    <cfRule type="cellIs" dxfId="1022" priority="766" operator="equal">
      <formula>"AMBER"</formula>
    </cfRule>
  </conditionalFormatting>
  <conditionalFormatting sqref="H2">
    <cfRule type="cellIs" dxfId="1021" priority="767" operator="equal">
      <formula>"RED"</formula>
    </cfRule>
  </conditionalFormatting>
  <conditionalFormatting sqref="H2">
    <cfRule type="cellIs" dxfId="1020" priority="768" operator="equal">
      <formula>"GREEN"</formula>
    </cfRule>
  </conditionalFormatting>
  <conditionalFormatting sqref="H3">
    <cfRule type="cellIs" dxfId="1019" priority="769" operator="equal">
      <formula>"AMBER"</formula>
    </cfRule>
  </conditionalFormatting>
  <conditionalFormatting sqref="H3">
    <cfRule type="cellIs" dxfId="1018" priority="770" operator="equal">
      <formula>"RED"</formula>
    </cfRule>
  </conditionalFormatting>
  <conditionalFormatting sqref="H3">
    <cfRule type="cellIs" dxfId="1017" priority="771" operator="equal">
      <formula>"GREEN"</formula>
    </cfRule>
  </conditionalFormatting>
  <conditionalFormatting sqref="H4">
    <cfRule type="cellIs" dxfId="1016" priority="772" operator="equal">
      <formula>"AMBER"</formula>
    </cfRule>
  </conditionalFormatting>
  <conditionalFormatting sqref="H4">
    <cfRule type="cellIs" dxfId="1015" priority="773" operator="equal">
      <formula>"RED"</formula>
    </cfRule>
  </conditionalFormatting>
  <conditionalFormatting sqref="H4">
    <cfRule type="cellIs" dxfId="1014" priority="774" operator="equal">
      <formula>"GREEN"</formula>
    </cfRule>
  </conditionalFormatting>
  <conditionalFormatting sqref="H5">
    <cfRule type="cellIs" dxfId="1013" priority="775" operator="equal">
      <formula>"AMBER"</formula>
    </cfRule>
  </conditionalFormatting>
  <conditionalFormatting sqref="H5">
    <cfRule type="cellIs" dxfId="1012" priority="776" operator="equal">
      <formula>"RED"</formula>
    </cfRule>
  </conditionalFormatting>
  <conditionalFormatting sqref="H5">
    <cfRule type="cellIs" dxfId="1011" priority="777" operator="equal">
      <formula>"GREEN"</formula>
    </cfRule>
  </conditionalFormatting>
  <conditionalFormatting sqref="H6">
    <cfRule type="cellIs" dxfId="1010" priority="778" operator="equal">
      <formula>"AMBER"</formula>
    </cfRule>
  </conditionalFormatting>
  <conditionalFormatting sqref="H6">
    <cfRule type="cellIs" dxfId="1009" priority="779" operator="equal">
      <formula>"RED"</formula>
    </cfRule>
  </conditionalFormatting>
  <conditionalFormatting sqref="H6">
    <cfRule type="cellIs" dxfId="1008" priority="780" operator="equal">
      <formula>"GREEN"</formula>
    </cfRule>
  </conditionalFormatting>
  <conditionalFormatting sqref="H7">
    <cfRule type="cellIs" dxfId="1007" priority="781" operator="equal">
      <formula>"AMBER"</formula>
    </cfRule>
  </conditionalFormatting>
  <conditionalFormatting sqref="H7">
    <cfRule type="cellIs" dxfId="1006" priority="782" operator="equal">
      <formula>"RED"</formula>
    </cfRule>
  </conditionalFormatting>
  <conditionalFormatting sqref="H7">
    <cfRule type="cellIs" dxfId="1005" priority="783" operator="equal">
      <formula>"GREEN"</formula>
    </cfRule>
  </conditionalFormatting>
  <conditionalFormatting sqref="H8">
    <cfRule type="cellIs" dxfId="1004" priority="784" operator="equal">
      <formula>"AMBER"</formula>
    </cfRule>
  </conditionalFormatting>
  <conditionalFormatting sqref="H8">
    <cfRule type="cellIs" dxfId="1003" priority="785" operator="equal">
      <formula>"RED"</formula>
    </cfRule>
  </conditionalFormatting>
  <conditionalFormatting sqref="H8">
    <cfRule type="cellIs" dxfId="1002" priority="786" operator="equal">
      <formula>"GREEN"</formula>
    </cfRule>
  </conditionalFormatting>
  <conditionalFormatting sqref="H9">
    <cfRule type="cellIs" dxfId="1001" priority="787" operator="equal">
      <formula>"AMBER"</formula>
    </cfRule>
  </conditionalFormatting>
  <conditionalFormatting sqref="H9">
    <cfRule type="cellIs" dxfId="1000" priority="788" operator="equal">
      <formula>"RED"</formula>
    </cfRule>
  </conditionalFormatting>
  <conditionalFormatting sqref="H9">
    <cfRule type="cellIs" dxfId="999" priority="789" operator="equal">
      <formula>"GREEN"</formula>
    </cfRule>
  </conditionalFormatting>
  <conditionalFormatting sqref="I2">
    <cfRule type="cellIs" dxfId="998" priority="790" operator="equal">
      <formula>"AMBER"</formula>
    </cfRule>
  </conditionalFormatting>
  <conditionalFormatting sqref="I2">
    <cfRule type="cellIs" dxfId="997" priority="791" operator="equal">
      <formula>"RED"</formula>
    </cfRule>
  </conditionalFormatting>
  <conditionalFormatting sqref="I2">
    <cfRule type="cellIs" dxfId="996" priority="792" operator="equal">
      <formula>"GREEN"</formula>
    </cfRule>
  </conditionalFormatting>
  <conditionalFormatting sqref="I3">
    <cfRule type="cellIs" dxfId="995" priority="793" operator="equal">
      <formula>"AMBER"</formula>
    </cfRule>
  </conditionalFormatting>
  <conditionalFormatting sqref="I3">
    <cfRule type="cellIs" dxfId="994" priority="794" operator="equal">
      <formula>"RED"</formula>
    </cfRule>
  </conditionalFormatting>
  <conditionalFormatting sqref="I3">
    <cfRule type="cellIs" dxfId="993" priority="795" operator="equal">
      <formula>"GREEN"</formula>
    </cfRule>
  </conditionalFormatting>
  <conditionalFormatting sqref="I4">
    <cfRule type="cellIs" dxfId="992" priority="796" operator="equal">
      <formula>"AMBER"</formula>
    </cfRule>
  </conditionalFormatting>
  <conditionalFormatting sqref="I4">
    <cfRule type="cellIs" dxfId="991" priority="797" operator="equal">
      <formula>"RED"</formula>
    </cfRule>
  </conditionalFormatting>
  <conditionalFormatting sqref="I4">
    <cfRule type="cellIs" dxfId="990" priority="798" operator="equal">
      <formula>"GREEN"</formula>
    </cfRule>
  </conditionalFormatting>
  <conditionalFormatting sqref="I5">
    <cfRule type="cellIs" dxfId="989" priority="799" operator="equal">
      <formula>"AMBER"</formula>
    </cfRule>
  </conditionalFormatting>
  <conditionalFormatting sqref="I5">
    <cfRule type="cellIs" dxfId="988" priority="800" operator="equal">
      <formula>"RED"</formula>
    </cfRule>
  </conditionalFormatting>
  <conditionalFormatting sqref="I5">
    <cfRule type="cellIs" dxfId="987" priority="801" operator="equal">
      <formula>"GREEN"</formula>
    </cfRule>
  </conditionalFormatting>
  <conditionalFormatting sqref="I6">
    <cfRule type="cellIs" dxfId="986" priority="802" operator="equal">
      <formula>"AMBER"</formula>
    </cfRule>
  </conditionalFormatting>
  <conditionalFormatting sqref="I6">
    <cfRule type="cellIs" dxfId="985" priority="803" operator="equal">
      <formula>"RED"</formula>
    </cfRule>
  </conditionalFormatting>
  <conditionalFormatting sqref="I6">
    <cfRule type="cellIs" dxfId="984" priority="804" operator="equal">
      <formula>"GREEN"</formula>
    </cfRule>
  </conditionalFormatting>
  <conditionalFormatting sqref="I7">
    <cfRule type="cellIs" dxfId="983" priority="805" operator="equal">
      <formula>"AMBER"</formula>
    </cfRule>
  </conditionalFormatting>
  <conditionalFormatting sqref="I7">
    <cfRule type="cellIs" dxfId="982" priority="806" operator="equal">
      <formula>"RED"</formula>
    </cfRule>
  </conditionalFormatting>
  <conditionalFormatting sqref="I7">
    <cfRule type="cellIs" dxfId="981" priority="807" operator="equal">
      <formula>"GREEN"</formula>
    </cfRule>
  </conditionalFormatting>
  <conditionalFormatting sqref="I8">
    <cfRule type="cellIs" dxfId="980" priority="808" operator="equal">
      <formula>"AMBER"</formula>
    </cfRule>
  </conditionalFormatting>
  <conditionalFormatting sqref="I8">
    <cfRule type="cellIs" dxfId="979" priority="809" operator="equal">
      <formula>"RED"</formula>
    </cfRule>
  </conditionalFormatting>
  <conditionalFormatting sqref="I8">
    <cfRule type="cellIs" dxfId="978" priority="810" operator="equal">
      <formula>"GREEN"</formula>
    </cfRule>
  </conditionalFormatting>
  <conditionalFormatting sqref="I9">
    <cfRule type="cellIs" dxfId="977" priority="811" operator="equal">
      <formula>"AMBER"</formula>
    </cfRule>
  </conditionalFormatting>
  <conditionalFormatting sqref="I9">
    <cfRule type="cellIs" dxfId="976" priority="812" operator="equal">
      <formula>"RED"</formula>
    </cfRule>
  </conditionalFormatting>
  <conditionalFormatting sqref="I9">
    <cfRule type="cellIs" dxfId="975" priority="813" operator="equal">
      <formula>"GREEN"</formula>
    </cfRule>
  </conditionalFormatting>
  <conditionalFormatting sqref="J2">
    <cfRule type="cellIs" dxfId="974" priority="814" operator="equal">
      <formula>"AMBER"</formula>
    </cfRule>
  </conditionalFormatting>
  <conditionalFormatting sqref="J2">
    <cfRule type="cellIs" dxfId="973" priority="815" operator="equal">
      <formula>"RED"</formula>
    </cfRule>
  </conditionalFormatting>
  <conditionalFormatting sqref="J2">
    <cfRule type="cellIs" dxfId="972" priority="816" operator="equal">
      <formula>"GREEN"</formula>
    </cfRule>
  </conditionalFormatting>
  <conditionalFormatting sqref="J3">
    <cfRule type="cellIs" dxfId="971" priority="817" operator="equal">
      <formula>"AMBER"</formula>
    </cfRule>
  </conditionalFormatting>
  <conditionalFormatting sqref="J3">
    <cfRule type="cellIs" dxfId="970" priority="818" operator="equal">
      <formula>"RED"</formula>
    </cfRule>
  </conditionalFormatting>
  <conditionalFormatting sqref="J3">
    <cfRule type="cellIs" dxfId="969" priority="819" operator="equal">
      <formula>"GREEN"</formula>
    </cfRule>
  </conditionalFormatting>
  <conditionalFormatting sqref="J4">
    <cfRule type="cellIs" dxfId="968" priority="820" operator="equal">
      <formula>"AMBER"</formula>
    </cfRule>
  </conditionalFormatting>
  <conditionalFormatting sqref="J4">
    <cfRule type="cellIs" dxfId="967" priority="821" operator="equal">
      <formula>"RED"</formula>
    </cfRule>
  </conditionalFormatting>
  <conditionalFormatting sqref="J4">
    <cfRule type="cellIs" dxfId="966" priority="822" operator="equal">
      <formula>"GREEN"</formula>
    </cfRule>
  </conditionalFormatting>
  <conditionalFormatting sqref="J5">
    <cfRule type="cellIs" dxfId="965" priority="823" operator="equal">
      <formula>"AMBER"</formula>
    </cfRule>
  </conditionalFormatting>
  <conditionalFormatting sqref="J5">
    <cfRule type="cellIs" dxfId="964" priority="824" operator="equal">
      <formula>"RED"</formula>
    </cfRule>
  </conditionalFormatting>
  <conditionalFormatting sqref="J5">
    <cfRule type="cellIs" dxfId="963" priority="825" operator="equal">
      <formula>"GREEN"</formula>
    </cfRule>
  </conditionalFormatting>
  <conditionalFormatting sqref="J6">
    <cfRule type="cellIs" dxfId="962" priority="826" operator="equal">
      <formula>"AMBER"</formula>
    </cfRule>
  </conditionalFormatting>
  <conditionalFormatting sqref="J6">
    <cfRule type="cellIs" dxfId="961" priority="827" operator="equal">
      <formula>"RED"</formula>
    </cfRule>
  </conditionalFormatting>
  <conditionalFormatting sqref="J6">
    <cfRule type="cellIs" dxfId="960" priority="828" operator="equal">
      <formula>"GREEN"</formula>
    </cfRule>
  </conditionalFormatting>
  <conditionalFormatting sqref="J7">
    <cfRule type="cellIs" dxfId="959" priority="829" operator="equal">
      <formula>"AMBER"</formula>
    </cfRule>
  </conditionalFormatting>
  <conditionalFormatting sqref="J7">
    <cfRule type="cellIs" dxfId="958" priority="830" operator="equal">
      <formula>"RED"</formula>
    </cfRule>
  </conditionalFormatting>
  <conditionalFormatting sqref="J7">
    <cfRule type="cellIs" dxfId="957" priority="831" operator="equal">
      <formula>"GREEN"</formula>
    </cfRule>
  </conditionalFormatting>
  <conditionalFormatting sqref="J8">
    <cfRule type="cellIs" dxfId="956" priority="832" operator="equal">
      <formula>"AMBER"</formula>
    </cfRule>
  </conditionalFormatting>
  <conditionalFormatting sqref="J8">
    <cfRule type="cellIs" dxfId="955" priority="833" operator="equal">
      <formula>"RED"</formula>
    </cfRule>
  </conditionalFormatting>
  <conditionalFormatting sqref="J8">
    <cfRule type="cellIs" dxfId="954" priority="834" operator="equal">
      <formula>"GREEN"</formula>
    </cfRule>
  </conditionalFormatting>
  <conditionalFormatting sqref="J9">
    <cfRule type="cellIs" dxfId="953" priority="835" operator="equal">
      <formula>"AMBER"</formula>
    </cfRule>
  </conditionalFormatting>
  <conditionalFormatting sqref="J9">
    <cfRule type="cellIs" dxfId="952" priority="836" operator="equal">
      <formula>"RED"</formula>
    </cfRule>
  </conditionalFormatting>
  <conditionalFormatting sqref="J9">
    <cfRule type="cellIs" dxfId="951" priority="837" operator="equal">
      <formula>"GREEN"</formula>
    </cfRule>
  </conditionalFormatting>
  <conditionalFormatting sqref="K2">
    <cfRule type="cellIs" dxfId="950" priority="838" operator="equal">
      <formula>"AMBER"</formula>
    </cfRule>
  </conditionalFormatting>
  <conditionalFormatting sqref="K2">
    <cfRule type="cellIs" dxfId="949" priority="839" operator="equal">
      <formula>"RED"</formula>
    </cfRule>
  </conditionalFormatting>
  <conditionalFormatting sqref="K2">
    <cfRule type="cellIs" dxfId="948" priority="840" operator="equal">
      <formula>"GREEN"</formula>
    </cfRule>
  </conditionalFormatting>
  <conditionalFormatting sqref="K3">
    <cfRule type="cellIs" dxfId="947" priority="841" operator="equal">
      <formula>"AMBER"</formula>
    </cfRule>
  </conditionalFormatting>
  <conditionalFormatting sqref="K3">
    <cfRule type="cellIs" dxfId="946" priority="842" operator="equal">
      <formula>"RED"</formula>
    </cfRule>
  </conditionalFormatting>
  <conditionalFormatting sqref="K3">
    <cfRule type="cellIs" dxfId="945" priority="843" operator="equal">
      <formula>"GREEN"</formula>
    </cfRule>
  </conditionalFormatting>
  <conditionalFormatting sqref="K4">
    <cfRule type="cellIs" dxfId="944" priority="844" operator="equal">
      <formula>"AMBER"</formula>
    </cfRule>
  </conditionalFormatting>
  <conditionalFormatting sqref="K4">
    <cfRule type="cellIs" dxfId="943" priority="845" operator="equal">
      <formula>"RED"</formula>
    </cfRule>
  </conditionalFormatting>
  <conditionalFormatting sqref="K4">
    <cfRule type="cellIs" dxfId="942" priority="846" operator="equal">
      <formula>"GREEN"</formula>
    </cfRule>
  </conditionalFormatting>
  <conditionalFormatting sqref="K5">
    <cfRule type="cellIs" dxfId="941" priority="847" operator="equal">
      <formula>"AMBER"</formula>
    </cfRule>
  </conditionalFormatting>
  <conditionalFormatting sqref="K5">
    <cfRule type="cellIs" dxfId="940" priority="848" operator="equal">
      <formula>"RED"</formula>
    </cfRule>
  </conditionalFormatting>
  <conditionalFormatting sqref="K5">
    <cfRule type="cellIs" dxfId="939" priority="849" operator="equal">
      <formula>"GREEN"</formula>
    </cfRule>
  </conditionalFormatting>
  <conditionalFormatting sqref="K6">
    <cfRule type="cellIs" dxfId="938" priority="850" operator="equal">
      <formula>"AMBER"</formula>
    </cfRule>
  </conditionalFormatting>
  <conditionalFormatting sqref="K6">
    <cfRule type="cellIs" dxfId="937" priority="851" operator="equal">
      <formula>"RED"</formula>
    </cfRule>
  </conditionalFormatting>
  <conditionalFormatting sqref="K6">
    <cfRule type="cellIs" dxfId="936" priority="852" operator="equal">
      <formula>"GREEN"</formula>
    </cfRule>
  </conditionalFormatting>
  <conditionalFormatting sqref="K7">
    <cfRule type="cellIs" dxfId="935" priority="853" operator="equal">
      <formula>"AMBER"</formula>
    </cfRule>
  </conditionalFormatting>
  <conditionalFormatting sqref="K7">
    <cfRule type="cellIs" dxfId="934" priority="854" operator="equal">
      <formula>"RED"</formula>
    </cfRule>
  </conditionalFormatting>
  <conditionalFormatting sqref="K7">
    <cfRule type="cellIs" dxfId="933" priority="855" operator="equal">
      <formula>"GREEN"</formula>
    </cfRule>
  </conditionalFormatting>
  <conditionalFormatting sqref="K8">
    <cfRule type="cellIs" dxfId="932" priority="856" operator="equal">
      <formula>"AMBER"</formula>
    </cfRule>
  </conditionalFormatting>
  <conditionalFormatting sqref="K8">
    <cfRule type="cellIs" dxfId="931" priority="857" operator="equal">
      <formula>"RED"</formula>
    </cfRule>
  </conditionalFormatting>
  <conditionalFormatting sqref="K8">
    <cfRule type="cellIs" dxfId="930" priority="858" operator="equal">
      <formula>"GREEN"</formula>
    </cfRule>
  </conditionalFormatting>
  <conditionalFormatting sqref="K9">
    <cfRule type="cellIs" dxfId="929" priority="859" operator="equal">
      <formula>"AMBER"</formula>
    </cfRule>
  </conditionalFormatting>
  <conditionalFormatting sqref="K9">
    <cfRule type="cellIs" dxfId="928" priority="860" operator="equal">
      <formula>"RED"</formula>
    </cfRule>
  </conditionalFormatting>
  <conditionalFormatting sqref="K9">
    <cfRule type="cellIs" dxfId="927" priority="861" operator="equal">
      <formula>"GREEN"</formula>
    </cfRule>
  </conditionalFormatting>
  <conditionalFormatting sqref="L2">
    <cfRule type="cellIs" dxfId="926" priority="862" operator="equal">
      <formula>"AMBER"</formula>
    </cfRule>
  </conditionalFormatting>
  <conditionalFormatting sqref="L2">
    <cfRule type="cellIs" dxfId="925" priority="863" operator="equal">
      <formula>"RED"</formula>
    </cfRule>
  </conditionalFormatting>
  <conditionalFormatting sqref="L2">
    <cfRule type="cellIs" dxfId="924" priority="864" operator="equal">
      <formula>"GREEN"</formula>
    </cfRule>
  </conditionalFormatting>
  <conditionalFormatting sqref="L3">
    <cfRule type="cellIs" dxfId="923" priority="865" operator="equal">
      <formula>"AMBER"</formula>
    </cfRule>
  </conditionalFormatting>
  <conditionalFormatting sqref="L3">
    <cfRule type="cellIs" dxfId="922" priority="866" operator="equal">
      <formula>"RED"</formula>
    </cfRule>
  </conditionalFormatting>
  <conditionalFormatting sqref="L3">
    <cfRule type="cellIs" dxfId="921" priority="867" operator="equal">
      <formula>"GREEN"</formula>
    </cfRule>
  </conditionalFormatting>
  <conditionalFormatting sqref="L4">
    <cfRule type="cellIs" dxfId="920" priority="868" operator="equal">
      <formula>"AMBER"</formula>
    </cfRule>
  </conditionalFormatting>
  <conditionalFormatting sqref="L4">
    <cfRule type="cellIs" dxfId="919" priority="869" operator="equal">
      <formula>"RED"</formula>
    </cfRule>
  </conditionalFormatting>
  <conditionalFormatting sqref="L4">
    <cfRule type="cellIs" dxfId="918" priority="870" operator="equal">
      <formula>"GREEN"</formula>
    </cfRule>
  </conditionalFormatting>
  <conditionalFormatting sqref="L5">
    <cfRule type="cellIs" dxfId="917" priority="871" operator="equal">
      <formula>"AMBER"</formula>
    </cfRule>
  </conditionalFormatting>
  <conditionalFormatting sqref="L5">
    <cfRule type="cellIs" dxfId="916" priority="872" operator="equal">
      <formula>"RED"</formula>
    </cfRule>
  </conditionalFormatting>
  <conditionalFormatting sqref="L5">
    <cfRule type="cellIs" dxfId="915" priority="873" operator="equal">
      <formula>"GREEN"</formula>
    </cfRule>
  </conditionalFormatting>
  <conditionalFormatting sqref="L6">
    <cfRule type="cellIs" dxfId="914" priority="874" operator="equal">
      <formula>"AMBER"</formula>
    </cfRule>
  </conditionalFormatting>
  <conditionalFormatting sqref="L6">
    <cfRule type="cellIs" dxfId="913" priority="875" operator="equal">
      <formula>"RED"</formula>
    </cfRule>
  </conditionalFormatting>
  <conditionalFormatting sqref="L6">
    <cfRule type="cellIs" dxfId="912" priority="876" operator="equal">
      <formula>"GREEN"</formula>
    </cfRule>
  </conditionalFormatting>
  <conditionalFormatting sqref="L7">
    <cfRule type="cellIs" dxfId="911" priority="877" operator="equal">
      <formula>"AMBER"</formula>
    </cfRule>
  </conditionalFormatting>
  <conditionalFormatting sqref="L7">
    <cfRule type="cellIs" dxfId="910" priority="878" operator="equal">
      <formula>"RED"</formula>
    </cfRule>
  </conditionalFormatting>
  <conditionalFormatting sqref="L7">
    <cfRule type="cellIs" dxfId="909" priority="879" operator="equal">
      <formula>"GREEN"</formula>
    </cfRule>
  </conditionalFormatting>
  <conditionalFormatting sqref="L8">
    <cfRule type="cellIs" dxfId="908" priority="880" operator="equal">
      <formula>"AMBER"</formula>
    </cfRule>
  </conditionalFormatting>
  <conditionalFormatting sqref="L8">
    <cfRule type="cellIs" dxfId="907" priority="881" operator="equal">
      <formula>"RED"</formula>
    </cfRule>
  </conditionalFormatting>
  <conditionalFormatting sqref="L8">
    <cfRule type="cellIs" dxfId="906" priority="882" operator="equal">
      <formula>"GREEN"</formula>
    </cfRule>
  </conditionalFormatting>
  <conditionalFormatting sqref="L9">
    <cfRule type="cellIs" dxfId="905" priority="883" operator="equal">
      <formula>"AMBER"</formula>
    </cfRule>
  </conditionalFormatting>
  <conditionalFormatting sqref="L9">
    <cfRule type="cellIs" dxfId="904" priority="884" operator="equal">
      <formula>"RED"</formula>
    </cfRule>
  </conditionalFormatting>
  <conditionalFormatting sqref="L9">
    <cfRule type="cellIs" dxfId="903" priority="885" operator="equal">
      <formula>"GREEN"</formula>
    </cfRule>
  </conditionalFormatting>
  <conditionalFormatting sqref="M2">
    <cfRule type="cellIs" dxfId="902" priority="886" operator="equal">
      <formula>"AMBER"</formula>
    </cfRule>
  </conditionalFormatting>
  <conditionalFormatting sqref="M2">
    <cfRule type="cellIs" dxfId="901" priority="887" operator="equal">
      <formula>"RED"</formula>
    </cfRule>
  </conditionalFormatting>
  <conditionalFormatting sqref="M2">
    <cfRule type="cellIs" dxfId="900" priority="888" operator="equal">
      <formula>"GREEN"</formula>
    </cfRule>
  </conditionalFormatting>
  <conditionalFormatting sqref="M3">
    <cfRule type="cellIs" dxfId="899" priority="889" operator="equal">
      <formula>"AMBER"</formula>
    </cfRule>
  </conditionalFormatting>
  <conditionalFormatting sqref="M3">
    <cfRule type="cellIs" dxfId="898" priority="890" operator="equal">
      <formula>"RED"</formula>
    </cfRule>
  </conditionalFormatting>
  <conditionalFormatting sqref="M3">
    <cfRule type="cellIs" dxfId="897" priority="891" operator="equal">
      <formula>"GREEN"</formula>
    </cfRule>
  </conditionalFormatting>
  <conditionalFormatting sqref="M4">
    <cfRule type="cellIs" dxfId="896" priority="892" operator="equal">
      <formula>"AMBER"</formula>
    </cfRule>
  </conditionalFormatting>
  <conditionalFormatting sqref="M4">
    <cfRule type="cellIs" dxfId="895" priority="893" operator="equal">
      <formula>"RED"</formula>
    </cfRule>
  </conditionalFormatting>
  <conditionalFormatting sqref="M4">
    <cfRule type="cellIs" dxfId="894" priority="894" operator="equal">
      <formula>"GREEN"</formula>
    </cfRule>
  </conditionalFormatting>
  <conditionalFormatting sqref="M5">
    <cfRule type="cellIs" dxfId="893" priority="895" operator="equal">
      <formula>"AMBER"</formula>
    </cfRule>
  </conditionalFormatting>
  <conditionalFormatting sqref="M5">
    <cfRule type="cellIs" dxfId="892" priority="896" operator="equal">
      <formula>"RED"</formula>
    </cfRule>
  </conditionalFormatting>
  <conditionalFormatting sqref="M5">
    <cfRule type="cellIs" dxfId="891" priority="897" operator="equal">
      <formula>"GREEN"</formula>
    </cfRule>
  </conditionalFormatting>
  <conditionalFormatting sqref="M6">
    <cfRule type="cellIs" dxfId="890" priority="898" operator="equal">
      <formula>"AMBER"</formula>
    </cfRule>
  </conditionalFormatting>
  <conditionalFormatting sqref="M6">
    <cfRule type="cellIs" dxfId="889" priority="899" operator="equal">
      <formula>"RED"</formula>
    </cfRule>
  </conditionalFormatting>
  <conditionalFormatting sqref="M6">
    <cfRule type="cellIs" dxfId="888" priority="900" operator="equal">
      <formula>"GREEN"</formula>
    </cfRule>
  </conditionalFormatting>
  <conditionalFormatting sqref="M7">
    <cfRule type="cellIs" dxfId="887" priority="901" operator="equal">
      <formula>"AMBER"</formula>
    </cfRule>
  </conditionalFormatting>
  <conditionalFormatting sqref="M7">
    <cfRule type="cellIs" dxfId="886" priority="902" operator="equal">
      <formula>"RED"</formula>
    </cfRule>
  </conditionalFormatting>
  <conditionalFormatting sqref="M7">
    <cfRule type="cellIs" dxfId="885" priority="903" operator="equal">
      <formula>"GREEN"</formula>
    </cfRule>
  </conditionalFormatting>
  <conditionalFormatting sqref="M8">
    <cfRule type="cellIs" dxfId="884" priority="904" operator="equal">
      <formula>"AMBER"</formula>
    </cfRule>
  </conditionalFormatting>
  <conditionalFormatting sqref="M8">
    <cfRule type="cellIs" dxfId="883" priority="905" operator="equal">
      <formula>"RED"</formula>
    </cfRule>
  </conditionalFormatting>
  <conditionalFormatting sqref="M8">
    <cfRule type="cellIs" dxfId="882" priority="906" operator="equal">
      <formula>"GREEN"</formula>
    </cfRule>
  </conditionalFormatting>
  <conditionalFormatting sqref="M9">
    <cfRule type="cellIs" dxfId="881" priority="907" operator="equal">
      <formula>"AMBER"</formula>
    </cfRule>
  </conditionalFormatting>
  <conditionalFormatting sqref="M9">
    <cfRule type="cellIs" dxfId="880" priority="908" operator="equal">
      <formula>"RED"</formula>
    </cfRule>
  </conditionalFormatting>
  <conditionalFormatting sqref="M9">
    <cfRule type="cellIs" dxfId="879" priority="909" operator="equal">
      <formula>"GREEN"</formula>
    </cfRule>
  </conditionalFormatting>
  <conditionalFormatting sqref="N2">
    <cfRule type="cellIs" dxfId="878" priority="910" operator="equal">
      <formula>"AMBER"</formula>
    </cfRule>
  </conditionalFormatting>
  <conditionalFormatting sqref="N2">
    <cfRule type="cellIs" dxfId="877" priority="911" operator="equal">
      <formula>"RED"</formula>
    </cfRule>
  </conditionalFormatting>
  <conditionalFormatting sqref="N2">
    <cfRule type="cellIs" dxfId="876" priority="912" operator="equal">
      <formula>"GREEN"</formula>
    </cfRule>
  </conditionalFormatting>
  <conditionalFormatting sqref="N3">
    <cfRule type="cellIs" dxfId="875" priority="913" operator="equal">
      <formula>"AMBER"</formula>
    </cfRule>
  </conditionalFormatting>
  <conditionalFormatting sqref="N3">
    <cfRule type="cellIs" dxfId="874" priority="914" operator="equal">
      <formula>"RED"</formula>
    </cfRule>
  </conditionalFormatting>
  <conditionalFormatting sqref="N3">
    <cfRule type="cellIs" dxfId="873" priority="915" operator="equal">
      <formula>"GREEN"</formula>
    </cfRule>
  </conditionalFormatting>
  <conditionalFormatting sqref="N4">
    <cfRule type="cellIs" dxfId="872" priority="916" operator="equal">
      <formula>"AMBER"</formula>
    </cfRule>
  </conditionalFormatting>
  <conditionalFormatting sqref="N4">
    <cfRule type="cellIs" dxfId="871" priority="917" operator="equal">
      <formula>"RED"</formula>
    </cfRule>
  </conditionalFormatting>
  <conditionalFormatting sqref="N4">
    <cfRule type="cellIs" dxfId="870" priority="918" operator="equal">
      <formula>"GREEN"</formula>
    </cfRule>
  </conditionalFormatting>
  <conditionalFormatting sqref="N5">
    <cfRule type="cellIs" dxfId="869" priority="919" operator="equal">
      <formula>"AMBER"</formula>
    </cfRule>
  </conditionalFormatting>
  <conditionalFormatting sqref="N5">
    <cfRule type="cellIs" dxfId="868" priority="920" operator="equal">
      <formula>"RED"</formula>
    </cfRule>
  </conditionalFormatting>
  <conditionalFormatting sqref="N5">
    <cfRule type="cellIs" dxfId="867" priority="921" operator="equal">
      <formula>"GREEN"</formula>
    </cfRule>
  </conditionalFormatting>
  <conditionalFormatting sqref="N6">
    <cfRule type="cellIs" dxfId="866" priority="922" operator="equal">
      <formula>"AMBER"</formula>
    </cfRule>
  </conditionalFormatting>
  <conditionalFormatting sqref="N6">
    <cfRule type="cellIs" dxfId="865" priority="923" operator="equal">
      <formula>"RED"</formula>
    </cfRule>
  </conditionalFormatting>
  <conditionalFormatting sqref="N6">
    <cfRule type="cellIs" dxfId="864" priority="924" operator="equal">
      <formula>"GREEN"</formula>
    </cfRule>
  </conditionalFormatting>
  <conditionalFormatting sqref="N7">
    <cfRule type="cellIs" dxfId="863" priority="925" operator="equal">
      <formula>"AMBER"</formula>
    </cfRule>
  </conditionalFormatting>
  <conditionalFormatting sqref="N7">
    <cfRule type="cellIs" dxfId="862" priority="926" operator="equal">
      <formula>"RED"</formula>
    </cfRule>
  </conditionalFormatting>
  <conditionalFormatting sqref="N7">
    <cfRule type="cellIs" dxfId="861" priority="927" operator="equal">
      <formula>"GREEN"</formula>
    </cfRule>
  </conditionalFormatting>
  <conditionalFormatting sqref="N8">
    <cfRule type="cellIs" dxfId="860" priority="928" operator="equal">
      <formula>"AMBER"</formula>
    </cfRule>
  </conditionalFormatting>
  <conditionalFormatting sqref="N8">
    <cfRule type="cellIs" dxfId="859" priority="929" operator="equal">
      <formula>"RED"</formula>
    </cfRule>
  </conditionalFormatting>
  <conditionalFormatting sqref="N8">
    <cfRule type="cellIs" dxfId="858" priority="930" operator="equal">
      <formula>"GREEN"</formula>
    </cfRule>
  </conditionalFormatting>
  <conditionalFormatting sqref="N9">
    <cfRule type="cellIs" dxfId="857" priority="931" operator="equal">
      <formula>"AMBER"</formula>
    </cfRule>
  </conditionalFormatting>
  <conditionalFormatting sqref="N9">
    <cfRule type="cellIs" dxfId="856" priority="932" operator="equal">
      <formula>"RED"</formula>
    </cfRule>
  </conditionalFormatting>
  <conditionalFormatting sqref="N9">
    <cfRule type="cellIs" dxfId="855" priority="933" operator="equal">
      <formula>"GREEN"</formula>
    </cfRule>
  </conditionalFormatting>
  <conditionalFormatting sqref="O2">
    <cfRule type="cellIs" dxfId="854" priority="934" operator="equal">
      <formula>"AMBER"</formula>
    </cfRule>
  </conditionalFormatting>
  <conditionalFormatting sqref="O2">
    <cfRule type="cellIs" dxfId="853" priority="935" operator="equal">
      <formula>"RED"</formula>
    </cfRule>
  </conditionalFormatting>
  <conditionalFormatting sqref="O2">
    <cfRule type="cellIs" dxfId="852" priority="936" operator="equal">
      <formula>"GREEN"</formula>
    </cfRule>
  </conditionalFormatting>
  <conditionalFormatting sqref="O3">
    <cfRule type="cellIs" dxfId="851" priority="937" operator="equal">
      <formula>"AMBER"</formula>
    </cfRule>
  </conditionalFormatting>
  <conditionalFormatting sqref="O3">
    <cfRule type="cellIs" dxfId="850" priority="938" operator="equal">
      <formula>"RED"</formula>
    </cfRule>
  </conditionalFormatting>
  <conditionalFormatting sqref="O3">
    <cfRule type="cellIs" dxfId="849" priority="939" operator="equal">
      <formula>"GREEN"</formula>
    </cfRule>
  </conditionalFormatting>
  <conditionalFormatting sqref="O4">
    <cfRule type="cellIs" dxfId="848" priority="940" operator="equal">
      <formula>"AMBER"</formula>
    </cfRule>
  </conditionalFormatting>
  <conditionalFormatting sqref="O4">
    <cfRule type="cellIs" dxfId="847" priority="941" operator="equal">
      <formula>"RED"</formula>
    </cfRule>
  </conditionalFormatting>
  <conditionalFormatting sqref="O4">
    <cfRule type="cellIs" dxfId="846" priority="942" operator="equal">
      <formula>"GREEN"</formula>
    </cfRule>
  </conditionalFormatting>
  <conditionalFormatting sqref="O5">
    <cfRule type="cellIs" dxfId="845" priority="943" operator="equal">
      <formula>"AMBER"</formula>
    </cfRule>
  </conditionalFormatting>
  <conditionalFormatting sqref="O5">
    <cfRule type="cellIs" dxfId="844" priority="944" operator="equal">
      <formula>"RED"</formula>
    </cfRule>
  </conditionalFormatting>
  <conditionalFormatting sqref="O5">
    <cfRule type="cellIs" dxfId="843" priority="945" operator="equal">
      <formula>"GREEN"</formula>
    </cfRule>
  </conditionalFormatting>
  <conditionalFormatting sqref="O6">
    <cfRule type="cellIs" dxfId="842" priority="946" operator="equal">
      <formula>"AMBER"</formula>
    </cfRule>
  </conditionalFormatting>
  <conditionalFormatting sqref="O6">
    <cfRule type="cellIs" dxfId="841" priority="947" operator="equal">
      <formula>"RED"</formula>
    </cfRule>
  </conditionalFormatting>
  <conditionalFormatting sqref="O6">
    <cfRule type="cellIs" dxfId="840" priority="948" operator="equal">
      <formula>"GREEN"</formula>
    </cfRule>
  </conditionalFormatting>
  <conditionalFormatting sqref="O7">
    <cfRule type="cellIs" dxfId="839" priority="949" operator="equal">
      <formula>"AMBER"</formula>
    </cfRule>
  </conditionalFormatting>
  <conditionalFormatting sqref="O7">
    <cfRule type="cellIs" dxfId="838" priority="950" operator="equal">
      <formula>"RED"</formula>
    </cfRule>
  </conditionalFormatting>
  <conditionalFormatting sqref="O7">
    <cfRule type="cellIs" dxfId="837" priority="951" operator="equal">
      <formula>"GREEN"</formula>
    </cfRule>
  </conditionalFormatting>
  <conditionalFormatting sqref="O8">
    <cfRule type="cellIs" dxfId="836" priority="952" operator="equal">
      <formula>"AMBER"</formula>
    </cfRule>
  </conditionalFormatting>
  <conditionalFormatting sqref="O8">
    <cfRule type="cellIs" dxfId="835" priority="953" operator="equal">
      <formula>"RED"</formula>
    </cfRule>
  </conditionalFormatting>
  <conditionalFormatting sqref="O8">
    <cfRule type="cellIs" dxfId="834" priority="954" operator="equal">
      <formula>"GREEN"</formula>
    </cfRule>
  </conditionalFormatting>
  <conditionalFormatting sqref="O9">
    <cfRule type="cellIs" dxfId="833" priority="955" operator="equal">
      <formula>"AMBER"</formula>
    </cfRule>
  </conditionalFormatting>
  <conditionalFormatting sqref="O9">
    <cfRule type="cellIs" dxfId="832" priority="956" operator="equal">
      <formula>"RED"</formula>
    </cfRule>
  </conditionalFormatting>
  <conditionalFormatting sqref="O9">
    <cfRule type="cellIs" dxfId="831" priority="957" operator="equal">
      <formula>"GREEN"</formula>
    </cfRule>
  </conditionalFormatting>
  <conditionalFormatting sqref="P2">
    <cfRule type="cellIs" dxfId="830" priority="958" operator="equal">
      <formula>"AMBER"</formula>
    </cfRule>
  </conditionalFormatting>
  <conditionalFormatting sqref="P2">
    <cfRule type="cellIs" dxfId="829" priority="959" operator="equal">
      <formula>"RED"</formula>
    </cfRule>
  </conditionalFormatting>
  <conditionalFormatting sqref="P2">
    <cfRule type="cellIs" dxfId="828" priority="960" operator="equal">
      <formula>"GREEN"</formula>
    </cfRule>
  </conditionalFormatting>
  <conditionalFormatting sqref="P3">
    <cfRule type="cellIs" dxfId="827" priority="961" operator="equal">
      <formula>"AMBER"</formula>
    </cfRule>
  </conditionalFormatting>
  <conditionalFormatting sqref="P3">
    <cfRule type="cellIs" dxfId="826" priority="962" operator="equal">
      <formula>"RED"</formula>
    </cfRule>
  </conditionalFormatting>
  <conditionalFormatting sqref="P3">
    <cfRule type="cellIs" dxfId="825" priority="963" operator="equal">
      <formula>"GREEN"</formula>
    </cfRule>
  </conditionalFormatting>
  <conditionalFormatting sqref="P4">
    <cfRule type="cellIs" dxfId="824" priority="964" operator="equal">
      <formula>"AMBER"</formula>
    </cfRule>
  </conditionalFormatting>
  <conditionalFormatting sqref="P4">
    <cfRule type="cellIs" dxfId="823" priority="965" operator="equal">
      <formula>"RED"</formula>
    </cfRule>
  </conditionalFormatting>
  <conditionalFormatting sqref="P4">
    <cfRule type="cellIs" dxfId="822" priority="966" operator="equal">
      <formula>"GREEN"</formula>
    </cfRule>
  </conditionalFormatting>
  <conditionalFormatting sqref="P5">
    <cfRule type="cellIs" dxfId="821" priority="967" operator="equal">
      <formula>"AMBER"</formula>
    </cfRule>
  </conditionalFormatting>
  <conditionalFormatting sqref="P5">
    <cfRule type="cellIs" dxfId="820" priority="968" operator="equal">
      <formula>"RED"</formula>
    </cfRule>
  </conditionalFormatting>
  <conditionalFormatting sqref="P5">
    <cfRule type="cellIs" dxfId="819" priority="969" operator="equal">
      <formula>"GREEN"</formula>
    </cfRule>
  </conditionalFormatting>
  <conditionalFormatting sqref="P6">
    <cfRule type="cellIs" dxfId="818" priority="970" operator="equal">
      <formula>"AMBER"</formula>
    </cfRule>
  </conditionalFormatting>
  <conditionalFormatting sqref="P6">
    <cfRule type="cellIs" dxfId="817" priority="971" operator="equal">
      <formula>"RED"</formula>
    </cfRule>
  </conditionalFormatting>
  <conditionalFormatting sqref="P6">
    <cfRule type="cellIs" dxfId="816" priority="972" operator="equal">
      <formula>"GREEN"</formula>
    </cfRule>
  </conditionalFormatting>
  <conditionalFormatting sqref="P7">
    <cfRule type="cellIs" dxfId="815" priority="973" operator="equal">
      <formula>"AMBER"</formula>
    </cfRule>
  </conditionalFormatting>
  <conditionalFormatting sqref="P7">
    <cfRule type="cellIs" dxfId="814" priority="974" operator="equal">
      <formula>"RED"</formula>
    </cfRule>
  </conditionalFormatting>
  <conditionalFormatting sqref="P7">
    <cfRule type="cellIs" dxfId="813" priority="975" operator="equal">
      <formula>"GREEN"</formula>
    </cfRule>
  </conditionalFormatting>
  <conditionalFormatting sqref="P8">
    <cfRule type="cellIs" dxfId="812" priority="976" operator="equal">
      <formula>"AMBER"</formula>
    </cfRule>
  </conditionalFormatting>
  <conditionalFormatting sqref="P8">
    <cfRule type="cellIs" dxfId="811" priority="977" operator="equal">
      <formula>"RED"</formula>
    </cfRule>
  </conditionalFormatting>
  <conditionalFormatting sqref="P8">
    <cfRule type="cellIs" dxfId="810" priority="978" operator="equal">
      <formula>"GREEN"</formula>
    </cfRule>
  </conditionalFormatting>
  <conditionalFormatting sqref="P9">
    <cfRule type="cellIs" dxfId="809" priority="979" operator="equal">
      <formula>"AMBER"</formula>
    </cfRule>
  </conditionalFormatting>
  <conditionalFormatting sqref="P9">
    <cfRule type="cellIs" dxfId="808" priority="980" operator="equal">
      <formula>"RED"</formula>
    </cfRule>
  </conditionalFormatting>
  <conditionalFormatting sqref="P9">
    <cfRule type="cellIs" dxfId="807" priority="981" operator="equal">
      <formula>"GREEN"</formula>
    </cfRule>
  </conditionalFormatting>
  <conditionalFormatting sqref="Q2">
    <cfRule type="cellIs" dxfId="806" priority="982" operator="equal">
      <formula>"AMBER"</formula>
    </cfRule>
  </conditionalFormatting>
  <conditionalFormatting sqref="Q2">
    <cfRule type="cellIs" dxfId="805" priority="983" operator="equal">
      <formula>"RED"</formula>
    </cfRule>
  </conditionalFormatting>
  <conditionalFormatting sqref="Q2">
    <cfRule type="cellIs" dxfId="804" priority="984" operator="equal">
      <formula>"GREEN"</formula>
    </cfRule>
  </conditionalFormatting>
  <conditionalFormatting sqref="Q3">
    <cfRule type="cellIs" dxfId="803" priority="985" operator="equal">
      <formula>"AMBER"</formula>
    </cfRule>
  </conditionalFormatting>
  <conditionalFormatting sqref="Q3">
    <cfRule type="cellIs" dxfId="802" priority="986" operator="equal">
      <formula>"RED"</formula>
    </cfRule>
  </conditionalFormatting>
  <conditionalFormatting sqref="Q3">
    <cfRule type="cellIs" dxfId="801" priority="987" operator="equal">
      <formula>"GREEN"</formula>
    </cfRule>
  </conditionalFormatting>
  <conditionalFormatting sqref="Q4">
    <cfRule type="cellIs" dxfId="800" priority="988" operator="equal">
      <formula>"AMBER"</formula>
    </cfRule>
  </conditionalFormatting>
  <conditionalFormatting sqref="Q4">
    <cfRule type="cellIs" dxfId="799" priority="989" operator="equal">
      <formula>"RED"</formula>
    </cfRule>
  </conditionalFormatting>
  <conditionalFormatting sqref="Q4">
    <cfRule type="cellIs" dxfId="798" priority="990" operator="equal">
      <formula>"GREEN"</formula>
    </cfRule>
  </conditionalFormatting>
  <conditionalFormatting sqref="Q5">
    <cfRule type="cellIs" dxfId="797" priority="991" operator="equal">
      <formula>"AMBER"</formula>
    </cfRule>
  </conditionalFormatting>
  <conditionalFormatting sqref="Q5">
    <cfRule type="cellIs" dxfId="796" priority="992" operator="equal">
      <formula>"RED"</formula>
    </cfRule>
  </conditionalFormatting>
  <conditionalFormatting sqref="Q5">
    <cfRule type="cellIs" dxfId="795" priority="993" operator="equal">
      <formula>"GREEN"</formula>
    </cfRule>
  </conditionalFormatting>
  <conditionalFormatting sqref="Q6">
    <cfRule type="cellIs" dxfId="794" priority="994" operator="equal">
      <formula>"AMBER"</formula>
    </cfRule>
  </conditionalFormatting>
  <conditionalFormatting sqref="Q6">
    <cfRule type="cellIs" dxfId="793" priority="995" operator="equal">
      <formula>"RED"</formula>
    </cfRule>
  </conditionalFormatting>
  <conditionalFormatting sqref="Q6">
    <cfRule type="cellIs" dxfId="792" priority="996" operator="equal">
      <formula>"GREEN"</formula>
    </cfRule>
  </conditionalFormatting>
  <conditionalFormatting sqref="Q7">
    <cfRule type="cellIs" dxfId="791" priority="997" operator="equal">
      <formula>"AMBER"</formula>
    </cfRule>
  </conditionalFormatting>
  <conditionalFormatting sqref="Q7">
    <cfRule type="cellIs" dxfId="790" priority="998" operator="equal">
      <formula>"RED"</formula>
    </cfRule>
  </conditionalFormatting>
  <conditionalFormatting sqref="Q7">
    <cfRule type="cellIs" dxfId="789" priority="999" operator="equal">
      <formula>"GREEN"</formula>
    </cfRule>
  </conditionalFormatting>
  <conditionalFormatting sqref="Q8">
    <cfRule type="cellIs" dxfId="788" priority="1000" operator="equal">
      <formula>"AMBER"</formula>
    </cfRule>
  </conditionalFormatting>
  <conditionalFormatting sqref="Q8">
    <cfRule type="cellIs" dxfId="787" priority="1001" operator="equal">
      <formula>"RED"</formula>
    </cfRule>
  </conditionalFormatting>
  <conditionalFormatting sqref="Q8">
    <cfRule type="cellIs" dxfId="786" priority="1002" operator="equal">
      <formula>"GREEN"</formula>
    </cfRule>
  </conditionalFormatting>
  <conditionalFormatting sqref="Q9">
    <cfRule type="cellIs" dxfId="785" priority="1003" operator="equal">
      <formula>"AMBER"</formula>
    </cfRule>
  </conditionalFormatting>
  <conditionalFormatting sqref="Q9">
    <cfRule type="cellIs" dxfId="784" priority="1004" operator="equal">
      <formula>"RED"</formula>
    </cfRule>
  </conditionalFormatting>
  <conditionalFormatting sqref="Q9">
    <cfRule type="cellIs" dxfId="783" priority="1005" operator="equal">
      <formula>"GREEN"</formula>
    </cfRule>
  </conditionalFormatting>
  <conditionalFormatting sqref="R2">
    <cfRule type="cellIs" dxfId="782" priority="1006" operator="equal">
      <formula>"AMBER"</formula>
    </cfRule>
  </conditionalFormatting>
  <conditionalFormatting sqref="R2">
    <cfRule type="cellIs" dxfId="781" priority="1007" operator="equal">
      <formula>"RED"</formula>
    </cfRule>
  </conditionalFormatting>
  <conditionalFormatting sqref="R2">
    <cfRule type="cellIs" dxfId="780" priority="1008" operator="equal">
      <formula>"GREEN"</formula>
    </cfRule>
  </conditionalFormatting>
  <conditionalFormatting sqref="R3">
    <cfRule type="cellIs" dxfId="779" priority="1009" operator="equal">
      <formula>"AMBER"</formula>
    </cfRule>
  </conditionalFormatting>
  <conditionalFormatting sqref="R3">
    <cfRule type="cellIs" dxfId="778" priority="1010" operator="equal">
      <formula>"RED"</formula>
    </cfRule>
  </conditionalFormatting>
  <conditionalFormatting sqref="R3">
    <cfRule type="cellIs" dxfId="777" priority="1011" operator="equal">
      <formula>"GREEN"</formula>
    </cfRule>
  </conditionalFormatting>
  <conditionalFormatting sqref="R4">
    <cfRule type="cellIs" dxfId="776" priority="1012" operator="equal">
      <formula>"AMBER"</formula>
    </cfRule>
  </conditionalFormatting>
  <conditionalFormatting sqref="R4">
    <cfRule type="cellIs" dxfId="775" priority="1013" operator="equal">
      <formula>"RED"</formula>
    </cfRule>
  </conditionalFormatting>
  <conditionalFormatting sqref="R4">
    <cfRule type="cellIs" dxfId="774" priority="1014" operator="equal">
      <formula>"GREEN"</formula>
    </cfRule>
  </conditionalFormatting>
  <conditionalFormatting sqref="R5">
    <cfRule type="cellIs" dxfId="773" priority="1015" operator="equal">
      <formula>"AMBER"</formula>
    </cfRule>
  </conditionalFormatting>
  <conditionalFormatting sqref="R5">
    <cfRule type="cellIs" dxfId="772" priority="1016" operator="equal">
      <formula>"RED"</formula>
    </cfRule>
  </conditionalFormatting>
  <conditionalFormatting sqref="R5">
    <cfRule type="cellIs" dxfId="771" priority="1017" operator="equal">
      <formula>"GREEN"</formula>
    </cfRule>
  </conditionalFormatting>
  <conditionalFormatting sqref="R6">
    <cfRule type="cellIs" dxfId="770" priority="1018" operator="equal">
      <formula>"AMBER"</formula>
    </cfRule>
  </conditionalFormatting>
  <conditionalFormatting sqref="R6">
    <cfRule type="cellIs" dxfId="769" priority="1019" operator="equal">
      <formula>"RED"</formula>
    </cfRule>
  </conditionalFormatting>
  <conditionalFormatting sqref="R6">
    <cfRule type="cellIs" dxfId="768" priority="1020" operator="equal">
      <formula>"GREEN"</formula>
    </cfRule>
  </conditionalFormatting>
  <conditionalFormatting sqref="R7">
    <cfRule type="cellIs" dxfId="767" priority="1021" operator="equal">
      <formula>"AMBER"</formula>
    </cfRule>
  </conditionalFormatting>
  <conditionalFormatting sqref="R7">
    <cfRule type="cellIs" dxfId="766" priority="1022" operator="equal">
      <formula>"RED"</formula>
    </cfRule>
  </conditionalFormatting>
  <conditionalFormatting sqref="R7">
    <cfRule type="cellIs" dxfId="765" priority="1023" operator="equal">
      <formula>"GREEN"</formula>
    </cfRule>
  </conditionalFormatting>
  <conditionalFormatting sqref="R8">
    <cfRule type="cellIs" dxfId="764" priority="1024" operator="equal">
      <formula>"AMBER"</formula>
    </cfRule>
  </conditionalFormatting>
  <conditionalFormatting sqref="R8">
    <cfRule type="cellIs" dxfId="763" priority="1025" operator="equal">
      <formula>"RED"</formula>
    </cfRule>
  </conditionalFormatting>
  <conditionalFormatting sqref="R8">
    <cfRule type="cellIs" dxfId="762" priority="1026" operator="equal">
      <formula>"GREEN"</formula>
    </cfRule>
  </conditionalFormatting>
  <conditionalFormatting sqref="R9">
    <cfRule type="cellIs" dxfId="761" priority="1027" operator="equal">
      <formula>"AMBER"</formula>
    </cfRule>
  </conditionalFormatting>
  <conditionalFormatting sqref="R9">
    <cfRule type="cellIs" dxfId="760" priority="1028" operator="equal">
      <formula>"RED"</formula>
    </cfRule>
  </conditionalFormatting>
  <conditionalFormatting sqref="R9">
    <cfRule type="cellIs" dxfId="759" priority="1029" operator="equal">
      <formula>"GREEN"</formula>
    </cfRule>
  </conditionalFormatting>
  <conditionalFormatting sqref="S2">
    <cfRule type="cellIs" dxfId="758" priority="1030" operator="equal">
      <formula>"AMBER"</formula>
    </cfRule>
  </conditionalFormatting>
  <conditionalFormatting sqref="S2">
    <cfRule type="cellIs" dxfId="757" priority="1031" operator="equal">
      <formula>"RED"</formula>
    </cfRule>
  </conditionalFormatting>
  <conditionalFormatting sqref="S2">
    <cfRule type="cellIs" dxfId="756" priority="1032" operator="equal">
      <formula>"GREEN"</formula>
    </cfRule>
  </conditionalFormatting>
  <conditionalFormatting sqref="S3">
    <cfRule type="cellIs" dxfId="755" priority="1033" operator="equal">
      <formula>"AMBER"</formula>
    </cfRule>
  </conditionalFormatting>
  <conditionalFormatting sqref="S3">
    <cfRule type="cellIs" dxfId="754" priority="1034" operator="equal">
      <formula>"RED"</formula>
    </cfRule>
  </conditionalFormatting>
  <conditionalFormatting sqref="S3">
    <cfRule type="cellIs" dxfId="753" priority="1035" operator="equal">
      <formula>"GREEN"</formula>
    </cfRule>
  </conditionalFormatting>
  <conditionalFormatting sqref="S4">
    <cfRule type="cellIs" dxfId="752" priority="1036" operator="equal">
      <formula>"AMBER"</formula>
    </cfRule>
  </conditionalFormatting>
  <conditionalFormatting sqref="S4">
    <cfRule type="cellIs" dxfId="751" priority="1037" operator="equal">
      <formula>"RED"</formula>
    </cfRule>
  </conditionalFormatting>
  <conditionalFormatting sqref="S4">
    <cfRule type="cellIs" dxfId="750" priority="1038" operator="equal">
      <formula>"GREEN"</formula>
    </cfRule>
  </conditionalFormatting>
  <conditionalFormatting sqref="S5">
    <cfRule type="cellIs" dxfId="749" priority="1039" operator="equal">
      <formula>"AMBER"</formula>
    </cfRule>
  </conditionalFormatting>
  <conditionalFormatting sqref="S5">
    <cfRule type="cellIs" dxfId="748" priority="1040" operator="equal">
      <formula>"RED"</formula>
    </cfRule>
  </conditionalFormatting>
  <conditionalFormatting sqref="S5">
    <cfRule type="cellIs" dxfId="747" priority="1041" operator="equal">
      <formula>"GREEN"</formula>
    </cfRule>
  </conditionalFormatting>
  <conditionalFormatting sqref="S6">
    <cfRule type="cellIs" dxfId="746" priority="1042" operator="equal">
      <formula>"AMBER"</formula>
    </cfRule>
  </conditionalFormatting>
  <conditionalFormatting sqref="S6">
    <cfRule type="cellIs" dxfId="745" priority="1043" operator="equal">
      <formula>"RED"</formula>
    </cfRule>
  </conditionalFormatting>
  <conditionalFormatting sqref="S6">
    <cfRule type="cellIs" dxfId="744" priority="1044" operator="equal">
      <formula>"GREEN"</formula>
    </cfRule>
  </conditionalFormatting>
  <conditionalFormatting sqref="S7">
    <cfRule type="cellIs" dxfId="743" priority="1045" operator="equal">
      <formula>"AMBER"</formula>
    </cfRule>
  </conditionalFormatting>
  <conditionalFormatting sqref="S7">
    <cfRule type="cellIs" dxfId="742" priority="1046" operator="equal">
      <formula>"RED"</formula>
    </cfRule>
  </conditionalFormatting>
  <conditionalFormatting sqref="S7">
    <cfRule type="cellIs" dxfId="741" priority="1047" operator="equal">
      <formula>"GREEN"</formula>
    </cfRule>
  </conditionalFormatting>
  <conditionalFormatting sqref="S8">
    <cfRule type="cellIs" dxfId="740" priority="1048" operator="equal">
      <formula>"AMBER"</formula>
    </cfRule>
  </conditionalFormatting>
  <conditionalFormatting sqref="S8">
    <cfRule type="cellIs" dxfId="739" priority="1049" operator="equal">
      <formula>"RED"</formula>
    </cfRule>
  </conditionalFormatting>
  <conditionalFormatting sqref="S8">
    <cfRule type="cellIs" dxfId="738" priority="1050" operator="equal">
      <formula>"GREEN"</formula>
    </cfRule>
  </conditionalFormatting>
  <conditionalFormatting sqref="S9">
    <cfRule type="cellIs" dxfId="737" priority="1051" operator="equal">
      <formula>"AMBER"</formula>
    </cfRule>
  </conditionalFormatting>
  <conditionalFormatting sqref="S9">
    <cfRule type="cellIs" dxfId="736" priority="1052" operator="equal">
      <formula>"RED"</formula>
    </cfRule>
  </conditionalFormatting>
  <conditionalFormatting sqref="S9">
    <cfRule type="cellIs" dxfId="735" priority="1053" operator="equal">
      <formula>"GREEN"</formula>
    </cfRule>
  </conditionalFormatting>
  <conditionalFormatting sqref="B30">
    <cfRule type="cellIs" dxfId="734" priority="1054" operator="equal">
      <formula>"AMBER"</formula>
    </cfRule>
  </conditionalFormatting>
  <conditionalFormatting sqref="B30">
    <cfRule type="cellIs" dxfId="733" priority="1055" operator="equal">
      <formula>"RED"</formula>
    </cfRule>
  </conditionalFormatting>
  <conditionalFormatting sqref="B30">
    <cfRule type="cellIs" dxfId="732" priority="1056" operator="equal">
      <formula>"GREEN"</formula>
    </cfRule>
  </conditionalFormatting>
  <conditionalFormatting sqref="B31">
    <cfRule type="cellIs" dxfId="731" priority="1057" operator="equal">
      <formula>"AMBER"</formula>
    </cfRule>
  </conditionalFormatting>
  <conditionalFormatting sqref="B31">
    <cfRule type="cellIs" dxfId="730" priority="1058" operator="equal">
      <formula>"RED"</formula>
    </cfRule>
  </conditionalFormatting>
  <conditionalFormatting sqref="B31">
    <cfRule type="cellIs" dxfId="729" priority="1059" operator="equal">
      <formula>"GREEN"</formula>
    </cfRule>
  </conditionalFormatting>
  <conditionalFormatting sqref="C30">
    <cfRule type="cellIs" dxfId="728" priority="1060" operator="equal">
      <formula>"AMBER"</formula>
    </cfRule>
  </conditionalFormatting>
  <conditionalFormatting sqref="C30">
    <cfRule type="cellIs" dxfId="727" priority="1061" operator="equal">
      <formula>"RED"</formula>
    </cfRule>
  </conditionalFormatting>
  <conditionalFormatting sqref="C30">
    <cfRule type="cellIs" dxfId="726" priority="1062" operator="equal">
      <formula>"GREEN"</formula>
    </cfRule>
  </conditionalFormatting>
  <conditionalFormatting sqref="C31">
    <cfRule type="cellIs" dxfId="725" priority="1063" operator="equal">
      <formula>"AMBER"</formula>
    </cfRule>
  </conditionalFormatting>
  <conditionalFormatting sqref="C31">
    <cfRule type="cellIs" dxfId="724" priority="1064" operator="equal">
      <formula>"RED"</formula>
    </cfRule>
  </conditionalFormatting>
  <conditionalFormatting sqref="C31">
    <cfRule type="cellIs" dxfId="723" priority="1065" operator="equal">
      <formula>"GREEN"</formula>
    </cfRule>
  </conditionalFormatting>
  <conditionalFormatting sqref="D30">
    <cfRule type="cellIs" dxfId="722" priority="1066" operator="equal">
      <formula>"AMBER"</formula>
    </cfRule>
  </conditionalFormatting>
  <conditionalFormatting sqref="D30">
    <cfRule type="cellIs" dxfId="721" priority="1067" operator="equal">
      <formula>"RED"</formula>
    </cfRule>
  </conditionalFormatting>
  <conditionalFormatting sqref="D30">
    <cfRule type="cellIs" dxfId="720" priority="1068" operator="equal">
      <formula>"GREEN"</formula>
    </cfRule>
  </conditionalFormatting>
  <conditionalFormatting sqref="D31">
    <cfRule type="cellIs" dxfId="719" priority="1069" operator="equal">
      <formula>"AMBER"</formula>
    </cfRule>
  </conditionalFormatting>
  <conditionalFormatting sqref="D31">
    <cfRule type="cellIs" dxfId="718" priority="1070" operator="equal">
      <formula>"RED"</formula>
    </cfRule>
  </conditionalFormatting>
  <conditionalFormatting sqref="D31">
    <cfRule type="cellIs" dxfId="717" priority="1071" operator="equal">
      <formula>"GREEN"</formula>
    </cfRule>
  </conditionalFormatting>
  <conditionalFormatting sqref="E30">
    <cfRule type="cellIs" dxfId="716" priority="1072" operator="equal">
      <formula>"AMBER"</formula>
    </cfRule>
  </conditionalFormatting>
  <conditionalFormatting sqref="E30">
    <cfRule type="cellIs" dxfId="715" priority="1073" operator="equal">
      <formula>"RED"</formula>
    </cfRule>
  </conditionalFormatting>
  <conditionalFormatting sqref="E30">
    <cfRule type="cellIs" dxfId="714" priority="1074" operator="equal">
      <formula>"GREEN"</formula>
    </cfRule>
  </conditionalFormatting>
  <conditionalFormatting sqref="E31">
    <cfRule type="cellIs" dxfId="713" priority="1075" operator="equal">
      <formula>"AMBER"</formula>
    </cfRule>
  </conditionalFormatting>
  <conditionalFormatting sqref="E31">
    <cfRule type="cellIs" dxfId="712" priority="1076" operator="equal">
      <formula>"RED"</formula>
    </cfRule>
  </conditionalFormatting>
  <conditionalFormatting sqref="E31">
    <cfRule type="cellIs" dxfId="711" priority="1077" operator="equal">
      <formula>"GREEN"</formula>
    </cfRule>
  </conditionalFormatting>
  <conditionalFormatting sqref="F30">
    <cfRule type="cellIs" dxfId="710" priority="1078" operator="equal">
      <formula>"AMBER"</formula>
    </cfRule>
  </conditionalFormatting>
  <conditionalFormatting sqref="F30">
    <cfRule type="cellIs" dxfId="709" priority="1079" operator="equal">
      <formula>"RED"</formula>
    </cfRule>
  </conditionalFormatting>
  <conditionalFormatting sqref="F30">
    <cfRule type="cellIs" dxfId="708" priority="1080" operator="equal">
      <formula>"GREEN"</formula>
    </cfRule>
  </conditionalFormatting>
  <conditionalFormatting sqref="F31">
    <cfRule type="cellIs" dxfId="707" priority="1081" operator="equal">
      <formula>"AMBER"</formula>
    </cfRule>
  </conditionalFormatting>
  <conditionalFormatting sqref="F31">
    <cfRule type="cellIs" dxfId="706" priority="1082" operator="equal">
      <formula>"RED"</formula>
    </cfRule>
  </conditionalFormatting>
  <conditionalFormatting sqref="F31">
    <cfRule type="cellIs" dxfId="705" priority="1083" operator="equal">
      <formula>"GREEN"</formula>
    </cfRule>
  </conditionalFormatting>
  <conditionalFormatting sqref="G30">
    <cfRule type="cellIs" dxfId="704" priority="1084" operator="equal">
      <formula>"AMBER"</formula>
    </cfRule>
  </conditionalFormatting>
  <conditionalFormatting sqref="G30">
    <cfRule type="cellIs" dxfId="703" priority="1085" operator="equal">
      <formula>"RED"</formula>
    </cfRule>
  </conditionalFormatting>
  <conditionalFormatting sqref="G30">
    <cfRule type="cellIs" dxfId="702" priority="1086" operator="equal">
      <formula>"GREEN"</formula>
    </cfRule>
  </conditionalFormatting>
  <conditionalFormatting sqref="G31">
    <cfRule type="cellIs" dxfId="701" priority="1087" operator="equal">
      <formula>"AMBER"</formula>
    </cfRule>
  </conditionalFormatting>
  <conditionalFormatting sqref="G31">
    <cfRule type="cellIs" dxfId="700" priority="1088" operator="equal">
      <formula>"RED"</formula>
    </cfRule>
  </conditionalFormatting>
  <conditionalFormatting sqref="G31">
    <cfRule type="cellIs" dxfId="699" priority="1089" operator="equal">
      <formula>"GREEN"</formula>
    </cfRule>
  </conditionalFormatting>
  <conditionalFormatting sqref="H30">
    <cfRule type="cellIs" dxfId="698" priority="1090" operator="equal">
      <formula>"AMBER"</formula>
    </cfRule>
  </conditionalFormatting>
  <conditionalFormatting sqref="H30">
    <cfRule type="cellIs" dxfId="697" priority="1091" operator="equal">
      <formula>"RED"</formula>
    </cfRule>
  </conditionalFormatting>
  <conditionalFormatting sqref="H30">
    <cfRule type="cellIs" dxfId="696" priority="1092" operator="equal">
      <formula>"GREEN"</formula>
    </cfRule>
  </conditionalFormatting>
  <conditionalFormatting sqref="H31">
    <cfRule type="cellIs" dxfId="695" priority="1093" operator="equal">
      <formula>"AMBER"</formula>
    </cfRule>
  </conditionalFormatting>
  <conditionalFormatting sqref="H31">
    <cfRule type="cellIs" dxfId="694" priority="1094" operator="equal">
      <formula>"RED"</formula>
    </cfRule>
  </conditionalFormatting>
  <conditionalFormatting sqref="H31">
    <cfRule type="cellIs" dxfId="693" priority="1095" operator="equal">
      <formula>"GREEN"</formula>
    </cfRule>
  </conditionalFormatting>
  <conditionalFormatting sqref="I30">
    <cfRule type="cellIs" dxfId="692" priority="1096" operator="equal">
      <formula>"AMBER"</formula>
    </cfRule>
  </conditionalFormatting>
  <conditionalFormatting sqref="I30">
    <cfRule type="cellIs" dxfId="691" priority="1097" operator="equal">
      <formula>"RED"</formula>
    </cfRule>
  </conditionalFormatting>
  <conditionalFormatting sqref="I30">
    <cfRule type="cellIs" dxfId="690" priority="1098" operator="equal">
      <formula>"GREEN"</formula>
    </cfRule>
  </conditionalFormatting>
  <conditionalFormatting sqref="I31">
    <cfRule type="cellIs" dxfId="689" priority="1099" operator="equal">
      <formula>"AMBER"</formula>
    </cfRule>
  </conditionalFormatting>
  <conditionalFormatting sqref="I31">
    <cfRule type="cellIs" dxfId="688" priority="1100" operator="equal">
      <formula>"RED"</formula>
    </cfRule>
  </conditionalFormatting>
  <conditionalFormatting sqref="I31">
    <cfRule type="cellIs" dxfId="687" priority="1101" operator="equal">
      <formula>"GREEN"</formula>
    </cfRule>
  </conditionalFormatting>
  <conditionalFormatting sqref="J30">
    <cfRule type="cellIs" dxfId="686" priority="1102" operator="equal">
      <formula>"AMBER"</formula>
    </cfRule>
  </conditionalFormatting>
  <conditionalFormatting sqref="J30">
    <cfRule type="cellIs" dxfId="685" priority="1103" operator="equal">
      <formula>"RED"</formula>
    </cfRule>
  </conditionalFormatting>
  <conditionalFormatting sqref="J30">
    <cfRule type="cellIs" dxfId="684" priority="1104" operator="equal">
      <formula>"GREEN"</formula>
    </cfRule>
  </conditionalFormatting>
  <conditionalFormatting sqref="J31">
    <cfRule type="cellIs" dxfId="683" priority="1105" operator="equal">
      <formula>"AMBER"</formula>
    </cfRule>
  </conditionalFormatting>
  <conditionalFormatting sqref="J31">
    <cfRule type="cellIs" dxfId="682" priority="1106" operator="equal">
      <formula>"RED"</formula>
    </cfRule>
  </conditionalFormatting>
  <conditionalFormatting sqref="J31">
    <cfRule type="cellIs" dxfId="681" priority="1107" operator="equal">
      <formula>"GREEN"</formula>
    </cfRule>
  </conditionalFormatting>
  <conditionalFormatting sqref="K30">
    <cfRule type="cellIs" dxfId="680" priority="1108" operator="equal">
      <formula>"AMBER"</formula>
    </cfRule>
  </conditionalFormatting>
  <conditionalFormatting sqref="K30">
    <cfRule type="cellIs" dxfId="679" priority="1109" operator="equal">
      <formula>"RED"</formula>
    </cfRule>
  </conditionalFormatting>
  <conditionalFormatting sqref="K30">
    <cfRule type="cellIs" dxfId="678" priority="1110" operator="equal">
      <formula>"GREEN"</formula>
    </cfRule>
  </conditionalFormatting>
  <conditionalFormatting sqref="K31">
    <cfRule type="cellIs" dxfId="677" priority="1111" operator="equal">
      <formula>"AMBER"</formula>
    </cfRule>
  </conditionalFormatting>
  <conditionalFormatting sqref="K31">
    <cfRule type="cellIs" dxfId="676" priority="1112" operator="equal">
      <formula>"RED"</formula>
    </cfRule>
  </conditionalFormatting>
  <conditionalFormatting sqref="K31">
    <cfRule type="cellIs" dxfId="675" priority="1113" operator="equal">
      <formula>"GREEN"</formula>
    </cfRule>
  </conditionalFormatting>
  <conditionalFormatting sqref="L30">
    <cfRule type="cellIs" dxfId="674" priority="1114" operator="equal">
      <formula>"AMBER"</formula>
    </cfRule>
  </conditionalFormatting>
  <conditionalFormatting sqref="L30">
    <cfRule type="cellIs" dxfId="673" priority="1115" operator="equal">
      <formula>"RED"</formula>
    </cfRule>
  </conditionalFormatting>
  <conditionalFormatting sqref="L30">
    <cfRule type="cellIs" dxfId="672" priority="1116" operator="equal">
      <formula>"GREEN"</formula>
    </cfRule>
  </conditionalFormatting>
  <conditionalFormatting sqref="L31">
    <cfRule type="cellIs" dxfId="671" priority="1117" operator="equal">
      <formula>"AMBER"</formula>
    </cfRule>
  </conditionalFormatting>
  <conditionalFormatting sqref="L31">
    <cfRule type="cellIs" dxfId="670" priority="1118" operator="equal">
      <formula>"RED"</formula>
    </cfRule>
  </conditionalFormatting>
  <conditionalFormatting sqref="L31">
    <cfRule type="cellIs" dxfId="669" priority="1119" operator="equal">
      <formula>"GREEN"</formula>
    </cfRule>
  </conditionalFormatting>
  <conditionalFormatting sqref="M30">
    <cfRule type="cellIs" dxfId="668" priority="1120" operator="equal">
      <formula>"AMBER"</formula>
    </cfRule>
  </conditionalFormatting>
  <conditionalFormatting sqref="M30">
    <cfRule type="cellIs" dxfId="667" priority="1121" operator="equal">
      <formula>"RED"</formula>
    </cfRule>
  </conditionalFormatting>
  <conditionalFormatting sqref="M30">
    <cfRule type="cellIs" dxfId="666" priority="1122" operator="equal">
      <formula>"GREEN"</formula>
    </cfRule>
  </conditionalFormatting>
  <conditionalFormatting sqref="M31">
    <cfRule type="cellIs" dxfId="665" priority="1123" operator="equal">
      <formula>"AMBER"</formula>
    </cfRule>
  </conditionalFormatting>
  <conditionalFormatting sqref="M31">
    <cfRule type="cellIs" dxfId="664" priority="1124" operator="equal">
      <formula>"RED"</formula>
    </cfRule>
  </conditionalFormatting>
  <conditionalFormatting sqref="M31">
    <cfRule type="cellIs" dxfId="663" priority="1125" operator="equal">
      <formula>"GREEN"</formula>
    </cfRule>
  </conditionalFormatting>
  <conditionalFormatting sqref="N30">
    <cfRule type="cellIs" dxfId="662" priority="1126" operator="equal">
      <formula>"AMBER"</formula>
    </cfRule>
  </conditionalFormatting>
  <conditionalFormatting sqref="N30">
    <cfRule type="cellIs" dxfId="661" priority="1127" operator="equal">
      <formula>"RED"</formula>
    </cfRule>
  </conditionalFormatting>
  <conditionalFormatting sqref="N30">
    <cfRule type="cellIs" dxfId="660" priority="1128" operator="equal">
      <formula>"GREEN"</formula>
    </cfRule>
  </conditionalFormatting>
  <conditionalFormatting sqref="N31">
    <cfRule type="cellIs" dxfId="659" priority="1129" operator="equal">
      <formula>"AMBER"</formula>
    </cfRule>
  </conditionalFormatting>
  <conditionalFormatting sqref="N31">
    <cfRule type="cellIs" dxfId="658" priority="1130" operator="equal">
      <formula>"RED"</formula>
    </cfRule>
  </conditionalFormatting>
  <conditionalFormatting sqref="N31">
    <cfRule type="cellIs" dxfId="657" priority="1131" operator="equal">
      <formula>"GREEN"</formula>
    </cfRule>
  </conditionalFormatting>
  <conditionalFormatting sqref="O30">
    <cfRule type="cellIs" dxfId="656" priority="1132" operator="equal">
      <formula>"AMBER"</formula>
    </cfRule>
  </conditionalFormatting>
  <conditionalFormatting sqref="O30">
    <cfRule type="cellIs" dxfId="655" priority="1133" operator="equal">
      <formula>"RED"</formula>
    </cfRule>
  </conditionalFormatting>
  <conditionalFormatting sqref="O30">
    <cfRule type="cellIs" dxfId="654" priority="1134" operator="equal">
      <formula>"GREEN"</formula>
    </cfRule>
  </conditionalFormatting>
  <conditionalFormatting sqref="O31">
    <cfRule type="cellIs" dxfId="653" priority="1135" operator="equal">
      <formula>"AMBER"</formula>
    </cfRule>
  </conditionalFormatting>
  <conditionalFormatting sqref="O31">
    <cfRule type="cellIs" dxfId="652" priority="1136" operator="equal">
      <formula>"RED"</formula>
    </cfRule>
  </conditionalFormatting>
  <conditionalFormatting sqref="O31">
    <cfRule type="cellIs" dxfId="651" priority="1137" operator="equal">
      <formula>"GREEN"</formula>
    </cfRule>
  </conditionalFormatting>
  <conditionalFormatting sqref="P30">
    <cfRule type="cellIs" dxfId="650" priority="1138" operator="equal">
      <formula>"AMBER"</formula>
    </cfRule>
  </conditionalFormatting>
  <conditionalFormatting sqref="P30">
    <cfRule type="cellIs" dxfId="649" priority="1139" operator="equal">
      <formula>"RED"</formula>
    </cfRule>
  </conditionalFormatting>
  <conditionalFormatting sqref="P30">
    <cfRule type="cellIs" dxfId="648" priority="1140" operator="equal">
      <formula>"GREEN"</formula>
    </cfRule>
  </conditionalFormatting>
  <conditionalFormatting sqref="P31">
    <cfRule type="cellIs" dxfId="647" priority="1141" operator="equal">
      <formula>"AMBER"</formula>
    </cfRule>
  </conditionalFormatting>
  <conditionalFormatting sqref="P31">
    <cfRule type="cellIs" dxfId="646" priority="1142" operator="equal">
      <formula>"RED"</formula>
    </cfRule>
  </conditionalFormatting>
  <conditionalFormatting sqref="P31">
    <cfRule type="cellIs" dxfId="645" priority="1143" operator="equal">
      <formula>"GREEN"</formula>
    </cfRule>
  </conditionalFormatting>
  <conditionalFormatting sqref="Q30">
    <cfRule type="cellIs" dxfId="644" priority="1144" operator="equal">
      <formula>"AMBER"</formula>
    </cfRule>
  </conditionalFormatting>
  <conditionalFormatting sqref="Q30">
    <cfRule type="cellIs" dxfId="643" priority="1145" operator="equal">
      <formula>"RED"</formula>
    </cfRule>
  </conditionalFormatting>
  <conditionalFormatting sqref="Q30">
    <cfRule type="cellIs" dxfId="642" priority="1146" operator="equal">
      <formula>"GREEN"</formula>
    </cfRule>
  </conditionalFormatting>
  <conditionalFormatting sqref="Q31">
    <cfRule type="cellIs" dxfId="641" priority="1147" operator="equal">
      <formula>"AMBER"</formula>
    </cfRule>
  </conditionalFormatting>
  <conditionalFormatting sqref="Q31">
    <cfRule type="cellIs" dxfId="640" priority="1148" operator="equal">
      <formula>"RED"</formula>
    </cfRule>
  </conditionalFormatting>
  <conditionalFormatting sqref="Q31">
    <cfRule type="cellIs" dxfId="639" priority="1149" operator="equal">
      <formula>"GREEN"</formula>
    </cfRule>
  </conditionalFormatting>
  <conditionalFormatting sqref="R30">
    <cfRule type="cellIs" dxfId="638" priority="1150" operator="equal">
      <formula>"AMBER"</formula>
    </cfRule>
  </conditionalFormatting>
  <conditionalFormatting sqref="R30">
    <cfRule type="cellIs" dxfId="637" priority="1151" operator="equal">
      <formula>"RED"</formula>
    </cfRule>
  </conditionalFormatting>
  <conditionalFormatting sqref="R30">
    <cfRule type="cellIs" dxfId="636" priority="1152" operator="equal">
      <formula>"GREEN"</formula>
    </cfRule>
  </conditionalFormatting>
  <conditionalFormatting sqref="R31">
    <cfRule type="cellIs" dxfId="635" priority="1153" operator="equal">
      <formula>"AMBER"</formula>
    </cfRule>
  </conditionalFormatting>
  <conditionalFormatting sqref="R31">
    <cfRule type="cellIs" dxfId="634" priority="1154" operator="equal">
      <formula>"RED"</formula>
    </cfRule>
  </conditionalFormatting>
  <conditionalFormatting sqref="R31">
    <cfRule type="cellIs" dxfId="633" priority="1155" operator="equal">
      <formula>"GREEN"</formula>
    </cfRule>
  </conditionalFormatting>
  <conditionalFormatting sqref="S30">
    <cfRule type="cellIs" dxfId="632" priority="1156" operator="equal">
      <formula>"AMBER"</formula>
    </cfRule>
  </conditionalFormatting>
  <conditionalFormatting sqref="S30">
    <cfRule type="cellIs" dxfId="631" priority="1157" operator="equal">
      <formula>"RED"</formula>
    </cfRule>
  </conditionalFormatting>
  <conditionalFormatting sqref="S30">
    <cfRule type="cellIs" dxfId="630" priority="1158" operator="equal">
      <formula>"GREEN"</formula>
    </cfRule>
  </conditionalFormatting>
  <conditionalFormatting sqref="S31">
    <cfRule type="cellIs" dxfId="629" priority="1159" operator="equal">
      <formula>"AMBER"</formula>
    </cfRule>
  </conditionalFormatting>
  <conditionalFormatting sqref="S31">
    <cfRule type="cellIs" dxfId="628" priority="1160" operator="equal">
      <formula>"RED"</formula>
    </cfRule>
  </conditionalFormatting>
  <conditionalFormatting sqref="S31">
    <cfRule type="cellIs" dxfId="627" priority="1161" operator="equal">
      <formula>"GREEN"</formula>
    </cfRule>
  </conditionalFormatting>
  <conditionalFormatting sqref="B29">
    <cfRule type="cellIs" dxfId="626" priority="1162" operator="equal">
      <formula>"AMBER"</formula>
    </cfRule>
  </conditionalFormatting>
  <conditionalFormatting sqref="B29">
    <cfRule type="cellIs" dxfId="625" priority="1163" operator="equal">
      <formula>"RED"</formula>
    </cfRule>
  </conditionalFormatting>
  <conditionalFormatting sqref="B29">
    <cfRule type="cellIs" dxfId="624" priority="1164" operator="equal">
      <formula>"GREEN"</formula>
    </cfRule>
  </conditionalFormatting>
  <conditionalFormatting sqref="J29">
    <cfRule type="cellIs" dxfId="623" priority="1165" operator="equal">
      <formula>"AMBER"</formula>
    </cfRule>
  </conditionalFormatting>
  <conditionalFormatting sqref="J29">
    <cfRule type="cellIs" dxfId="622" priority="1166" operator="equal">
      <formula>"RED"</formula>
    </cfRule>
  </conditionalFormatting>
  <conditionalFormatting sqref="J29">
    <cfRule type="cellIs" dxfId="621" priority="1167" operator="equal">
      <formula>"GREEN"</formula>
    </cfRule>
  </conditionalFormatting>
  <conditionalFormatting sqref="K29">
    <cfRule type="cellIs" dxfId="620" priority="1168" operator="equal">
      <formula>"AMBER"</formula>
    </cfRule>
  </conditionalFormatting>
  <conditionalFormatting sqref="K29">
    <cfRule type="cellIs" dxfId="619" priority="1169" operator="equal">
      <formula>"RED"</formula>
    </cfRule>
  </conditionalFormatting>
  <conditionalFormatting sqref="K29">
    <cfRule type="cellIs" dxfId="618" priority="1170" operator="equal">
      <formula>"GREEN"</formula>
    </cfRule>
  </conditionalFormatting>
  <conditionalFormatting sqref="L29">
    <cfRule type="cellIs" dxfId="617" priority="1171" operator="equal">
      <formula>"AMBER"</formula>
    </cfRule>
  </conditionalFormatting>
  <conditionalFormatting sqref="L29">
    <cfRule type="cellIs" dxfId="616" priority="1172" operator="equal">
      <formula>"RED"</formula>
    </cfRule>
  </conditionalFormatting>
  <conditionalFormatting sqref="L29">
    <cfRule type="cellIs" dxfId="615" priority="1173" operator="equal">
      <formula>"GREEN"</formula>
    </cfRule>
  </conditionalFormatting>
  <conditionalFormatting sqref="M29">
    <cfRule type="cellIs" dxfId="614" priority="1174" operator="equal">
      <formula>"AMBER"</formula>
    </cfRule>
  </conditionalFormatting>
  <conditionalFormatting sqref="M29">
    <cfRule type="cellIs" dxfId="613" priority="1175" operator="equal">
      <formula>"RED"</formula>
    </cfRule>
  </conditionalFormatting>
  <conditionalFormatting sqref="M29">
    <cfRule type="cellIs" dxfId="612" priority="1176" operator="equal">
      <formula>"GREEN"</formula>
    </cfRule>
  </conditionalFormatting>
  <conditionalFormatting sqref="N29">
    <cfRule type="cellIs" dxfId="611" priority="1177" operator="equal">
      <formula>"AMBER"</formula>
    </cfRule>
  </conditionalFormatting>
  <conditionalFormatting sqref="N29">
    <cfRule type="cellIs" dxfId="610" priority="1178" operator="equal">
      <formula>"RED"</formula>
    </cfRule>
  </conditionalFormatting>
  <conditionalFormatting sqref="N29">
    <cfRule type="cellIs" dxfId="609" priority="1179" operator="equal">
      <formula>"GREEN"</formula>
    </cfRule>
  </conditionalFormatting>
  <conditionalFormatting sqref="O29">
    <cfRule type="cellIs" dxfId="608" priority="1180" operator="equal">
      <formula>"AMBER"</formula>
    </cfRule>
  </conditionalFormatting>
  <conditionalFormatting sqref="O29">
    <cfRule type="cellIs" dxfId="607" priority="1181" operator="equal">
      <formula>"RED"</formula>
    </cfRule>
  </conditionalFormatting>
  <conditionalFormatting sqref="O29">
    <cfRule type="cellIs" dxfId="606" priority="1182" operator="equal">
      <formula>"GREEN"</formula>
    </cfRule>
  </conditionalFormatting>
  <conditionalFormatting sqref="P29">
    <cfRule type="cellIs" dxfId="605" priority="1183" operator="equal">
      <formula>"AMBER"</formula>
    </cfRule>
  </conditionalFormatting>
  <conditionalFormatting sqref="P29">
    <cfRule type="cellIs" dxfId="604" priority="1184" operator="equal">
      <formula>"RED"</formula>
    </cfRule>
  </conditionalFormatting>
  <conditionalFormatting sqref="P29">
    <cfRule type="cellIs" dxfId="603" priority="1185" operator="equal">
      <formula>"GREEN"</formula>
    </cfRule>
  </conditionalFormatting>
  <conditionalFormatting sqref="Q29">
    <cfRule type="cellIs" dxfId="602" priority="1186" operator="equal">
      <formula>"AMBER"</formula>
    </cfRule>
  </conditionalFormatting>
  <conditionalFormatting sqref="Q29">
    <cfRule type="cellIs" dxfId="601" priority="1187" operator="equal">
      <formula>"RED"</formula>
    </cfRule>
  </conditionalFormatting>
  <conditionalFormatting sqref="Q29">
    <cfRule type="cellIs" dxfId="600" priority="1188" operator="equal">
      <formula>"GREEN"</formula>
    </cfRule>
  </conditionalFormatting>
  <conditionalFormatting sqref="R29">
    <cfRule type="cellIs" dxfId="599" priority="1189" operator="equal">
      <formula>"AMBER"</formula>
    </cfRule>
  </conditionalFormatting>
  <conditionalFormatting sqref="R29">
    <cfRule type="cellIs" dxfId="598" priority="1190" operator="equal">
      <formula>"RED"</formula>
    </cfRule>
  </conditionalFormatting>
  <conditionalFormatting sqref="R29">
    <cfRule type="cellIs" dxfId="597" priority="1191" operator="equal">
      <formula>"GREEN"</formula>
    </cfRule>
  </conditionalFormatting>
  <conditionalFormatting sqref="S29">
    <cfRule type="cellIs" dxfId="596" priority="1192" operator="equal">
      <formula>"AMBER"</formula>
    </cfRule>
  </conditionalFormatting>
  <conditionalFormatting sqref="S29">
    <cfRule type="cellIs" dxfId="595" priority="1193" operator="equal">
      <formula>"RED"</formula>
    </cfRule>
  </conditionalFormatting>
  <conditionalFormatting sqref="S29">
    <cfRule type="cellIs" dxfId="594" priority="1194" operator="equal">
      <formula>"GREEN"</formula>
    </cfRule>
  </conditionalFormatting>
  <conditionalFormatting sqref="B33">
    <cfRule type="cellIs" dxfId="593" priority="1195" operator="equal">
      <formula>"AMBER"</formula>
    </cfRule>
  </conditionalFormatting>
  <conditionalFormatting sqref="B33">
    <cfRule type="cellIs" dxfId="592" priority="1196" operator="equal">
      <formula>"RED"</formula>
    </cfRule>
  </conditionalFormatting>
  <conditionalFormatting sqref="B33">
    <cfRule type="cellIs" dxfId="591" priority="1197" operator="equal">
      <formula>"GREEN"</formula>
    </cfRule>
  </conditionalFormatting>
  <conditionalFormatting sqref="B34">
    <cfRule type="cellIs" dxfId="590" priority="1198" operator="equal">
      <formula>"AMBER"</formula>
    </cfRule>
  </conditionalFormatting>
  <conditionalFormatting sqref="B34">
    <cfRule type="cellIs" dxfId="589" priority="1199" operator="equal">
      <formula>"RED"</formula>
    </cfRule>
  </conditionalFormatting>
  <conditionalFormatting sqref="B34">
    <cfRule type="cellIs" dxfId="588" priority="1200" operator="equal">
      <formula>"GREEN"</formula>
    </cfRule>
  </conditionalFormatting>
  <conditionalFormatting sqref="B35">
    <cfRule type="cellIs" dxfId="587" priority="1201" operator="equal">
      <formula>"AMBER"</formula>
    </cfRule>
  </conditionalFormatting>
  <conditionalFormatting sqref="B35">
    <cfRule type="cellIs" dxfId="586" priority="1202" operator="equal">
      <formula>"RED"</formula>
    </cfRule>
  </conditionalFormatting>
  <conditionalFormatting sqref="B35">
    <cfRule type="cellIs" dxfId="585" priority="1203" operator="equal">
      <formula>"GREEN"</formula>
    </cfRule>
  </conditionalFormatting>
  <conditionalFormatting sqref="B36">
    <cfRule type="cellIs" dxfId="584" priority="1204" operator="equal">
      <formula>"AMBER"</formula>
    </cfRule>
  </conditionalFormatting>
  <conditionalFormatting sqref="B36">
    <cfRule type="cellIs" dxfId="583" priority="1205" operator="equal">
      <formula>"RED"</formula>
    </cfRule>
  </conditionalFormatting>
  <conditionalFormatting sqref="B36">
    <cfRule type="cellIs" dxfId="582" priority="1206" operator="equal">
      <formula>"GREEN"</formula>
    </cfRule>
  </conditionalFormatting>
  <conditionalFormatting sqref="C33">
    <cfRule type="cellIs" dxfId="581" priority="1207" operator="equal">
      <formula>"AMBER"</formula>
    </cfRule>
  </conditionalFormatting>
  <conditionalFormatting sqref="C33">
    <cfRule type="cellIs" dxfId="580" priority="1208" operator="equal">
      <formula>"RED"</formula>
    </cfRule>
  </conditionalFormatting>
  <conditionalFormatting sqref="C33">
    <cfRule type="cellIs" dxfId="579" priority="1209" operator="equal">
      <formula>"GREEN"</formula>
    </cfRule>
  </conditionalFormatting>
  <conditionalFormatting sqref="C34">
    <cfRule type="cellIs" dxfId="578" priority="1210" operator="equal">
      <formula>"AMBER"</formula>
    </cfRule>
  </conditionalFormatting>
  <conditionalFormatting sqref="C34">
    <cfRule type="cellIs" dxfId="577" priority="1211" operator="equal">
      <formula>"RED"</formula>
    </cfRule>
  </conditionalFormatting>
  <conditionalFormatting sqref="C34">
    <cfRule type="cellIs" dxfId="576" priority="1212" operator="equal">
      <formula>"GREEN"</formula>
    </cfRule>
  </conditionalFormatting>
  <conditionalFormatting sqref="C35">
    <cfRule type="cellIs" dxfId="575" priority="1213" operator="equal">
      <formula>"AMBER"</formula>
    </cfRule>
  </conditionalFormatting>
  <conditionalFormatting sqref="C35">
    <cfRule type="cellIs" dxfId="574" priority="1214" operator="equal">
      <formula>"RED"</formula>
    </cfRule>
  </conditionalFormatting>
  <conditionalFormatting sqref="C35">
    <cfRule type="cellIs" dxfId="573" priority="1215" operator="equal">
      <formula>"GREEN"</formula>
    </cfRule>
  </conditionalFormatting>
  <conditionalFormatting sqref="C36">
    <cfRule type="cellIs" dxfId="572" priority="1216" operator="equal">
      <formula>"AMBER"</formula>
    </cfRule>
  </conditionalFormatting>
  <conditionalFormatting sqref="C36">
    <cfRule type="cellIs" dxfId="571" priority="1217" operator="equal">
      <formula>"RED"</formula>
    </cfRule>
  </conditionalFormatting>
  <conditionalFormatting sqref="C36">
    <cfRule type="cellIs" dxfId="570" priority="1218" operator="equal">
      <formula>"GREEN"</formula>
    </cfRule>
  </conditionalFormatting>
  <conditionalFormatting sqref="D33">
    <cfRule type="cellIs" dxfId="569" priority="1219" operator="equal">
      <formula>"AMBER"</formula>
    </cfRule>
  </conditionalFormatting>
  <conditionalFormatting sqref="D33">
    <cfRule type="cellIs" dxfId="568" priority="1220" operator="equal">
      <formula>"RED"</formula>
    </cfRule>
  </conditionalFormatting>
  <conditionalFormatting sqref="D33">
    <cfRule type="cellIs" dxfId="567" priority="1221" operator="equal">
      <formula>"GREEN"</formula>
    </cfRule>
  </conditionalFormatting>
  <conditionalFormatting sqref="D34">
    <cfRule type="cellIs" dxfId="566" priority="1222" operator="equal">
      <formula>"AMBER"</formula>
    </cfRule>
  </conditionalFormatting>
  <conditionalFormatting sqref="D34">
    <cfRule type="cellIs" dxfId="565" priority="1223" operator="equal">
      <formula>"RED"</formula>
    </cfRule>
  </conditionalFormatting>
  <conditionalFormatting sqref="D34">
    <cfRule type="cellIs" dxfId="564" priority="1224" operator="equal">
      <formula>"GREEN"</formula>
    </cfRule>
  </conditionalFormatting>
  <conditionalFormatting sqref="D35">
    <cfRule type="cellIs" dxfId="563" priority="1225" operator="equal">
      <formula>"AMBER"</formula>
    </cfRule>
  </conditionalFormatting>
  <conditionalFormatting sqref="D35">
    <cfRule type="cellIs" dxfId="562" priority="1226" operator="equal">
      <formula>"RED"</formula>
    </cfRule>
  </conditionalFormatting>
  <conditionalFormatting sqref="D35">
    <cfRule type="cellIs" dxfId="561" priority="1227" operator="equal">
      <formula>"GREEN"</formula>
    </cfRule>
  </conditionalFormatting>
  <conditionalFormatting sqref="D36">
    <cfRule type="cellIs" dxfId="560" priority="1228" operator="equal">
      <formula>"AMBER"</formula>
    </cfRule>
  </conditionalFormatting>
  <conditionalFormatting sqref="D36">
    <cfRule type="cellIs" dxfId="559" priority="1229" operator="equal">
      <formula>"RED"</formula>
    </cfRule>
  </conditionalFormatting>
  <conditionalFormatting sqref="D36">
    <cfRule type="cellIs" dxfId="558" priority="1230" operator="equal">
      <formula>"GREEN"</formula>
    </cfRule>
  </conditionalFormatting>
  <conditionalFormatting sqref="E33">
    <cfRule type="cellIs" dxfId="557" priority="1231" operator="equal">
      <formula>"AMBER"</formula>
    </cfRule>
  </conditionalFormatting>
  <conditionalFormatting sqref="E33">
    <cfRule type="cellIs" dxfId="556" priority="1232" operator="equal">
      <formula>"RED"</formula>
    </cfRule>
  </conditionalFormatting>
  <conditionalFormatting sqref="E33">
    <cfRule type="cellIs" dxfId="555" priority="1233" operator="equal">
      <formula>"GREEN"</formula>
    </cfRule>
  </conditionalFormatting>
  <conditionalFormatting sqref="E34">
    <cfRule type="cellIs" dxfId="554" priority="1234" operator="equal">
      <formula>"AMBER"</formula>
    </cfRule>
  </conditionalFormatting>
  <conditionalFormatting sqref="E34">
    <cfRule type="cellIs" dxfId="553" priority="1235" operator="equal">
      <formula>"RED"</formula>
    </cfRule>
  </conditionalFormatting>
  <conditionalFormatting sqref="E34">
    <cfRule type="cellIs" dxfId="552" priority="1236" operator="equal">
      <formula>"GREEN"</formula>
    </cfRule>
  </conditionalFormatting>
  <conditionalFormatting sqref="E35">
    <cfRule type="cellIs" dxfId="551" priority="1237" operator="equal">
      <formula>"AMBER"</formula>
    </cfRule>
  </conditionalFormatting>
  <conditionalFormatting sqref="E35">
    <cfRule type="cellIs" dxfId="550" priority="1238" operator="equal">
      <formula>"RED"</formula>
    </cfRule>
  </conditionalFormatting>
  <conditionalFormatting sqref="E35">
    <cfRule type="cellIs" dxfId="549" priority="1239" operator="equal">
      <formula>"GREEN"</formula>
    </cfRule>
  </conditionalFormatting>
  <conditionalFormatting sqref="E36">
    <cfRule type="cellIs" dxfId="548" priority="1240" operator="equal">
      <formula>"AMBER"</formula>
    </cfRule>
  </conditionalFormatting>
  <conditionalFormatting sqref="E36">
    <cfRule type="cellIs" dxfId="547" priority="1241" operator="equal">
      <formula>"RED"</formula>
    </cfRule>
  </conditionalFormatting>
  <conditionalFormatting sqref="E36">
    <cfRule type="cellIs" dxfId="546" priority="1242" operator="equal">
      <formula>"GREEN"</formula>
    </cfRule>
  </conditionalFormatting>
  <conditionalFormatting sqref="F33">
    <cfRule type="cellIs" dxfId="545" priority="1243" operator="equal">
      <formula>"AMBER"</formula>
    </cfRule>
  </conditionalFormatting>
  <conditionalFormatting sqref="F33">
    <cfRule type="cellIs" dxfId="544" priority="1244" operator="equal">
      <formula>"RED"</formula>
    </cfRule>
  </conditionalFormatting>
  <conditionalFormatting sqref="F33">
    <cfRule type="cellIs" dxfId="543" priority="1245" operator="equal">
      <formula>"GREEN"</formula>
    </cfRule>
  </conditionalFormatting>
  <conditionalFormatting sqref="F34">
    <cfRule type="cellIs" dxfId="542" priority="1246" operator="equal">
      <formula>"AMBER"</formula>
    </cfRule>
  </conditionalFormatting>
  <conditionalFormatting sqref="F34">
    <cfRule type="cellIs" dxfId="541" priority="1247" operator="equal">
      <formula>"RED"</formula>
    </cfRule>
  </conditionalFormatting>
  <conditionalFormatting sqref="F34">
    <cfRule type="cellIs" dxfId="540" priority="1248" operator="equal">
      <formula>"GREEN"</formula>
    </cfRule>
  </conditionalFormatting>
  <conditionalFormatting sqref="F35">
    <cfRule type="cellIs" dxfId="539" priority="1249" operator="equal">
      <formula>"AMBER"</formula>
    </cfRule>
  </conditionalFormatting>
  <conditionalFormatting sqref="F35">
    <cfRule type="cellIs" dxfId="538" priority="1250" operator="equal">
      <formula>"RED"</formula>
    </cfRule>
  </conditionalFormatting>
  <conditionalFormatting sqref="F35">
    <cfRule type="cellIs" dxfId="537" priority="1251" operator="equal">
      <formula>"GREEN"</formula>
    </cfRule>
  </conditionalFormatting>
  <conditionalFormatting sqref="F36">
    <cfRule type="cellIs" dxfId="536" priority="1252" operator="equal">
      <formula>"AMBER"</formula>
    </cfRule>
  </conditionalFormatting>
  <conditionalFormatting sqref="F36">
    <cfRule type="cellIs" dxfId="535" priority="1253" operator="equal">
      <formula>"RED"</formula>
    </cfRule>
  </conditionalFormatting>
  <conditionalFormatting sqref="F36">
    <cfRule type="cellIs" dxfId="534" priority="1254" operator="equal">
      <formula>"GREEN"</formula>
    </cfRule>
  </conditionalFormatting>
  <conditionalFormatting sqref="G33">
    <cfRule type="cellIs" dxfId="533" priority="1255" operator="equal">
      <formula>"AMBER"</formula>
    </cfRule>
  </conditionalFormatting>
  <conditionalFormatting sqref="G33">
    <cfRule type="cellIs" dxfId="532" priority="1256" operator="equal">
      <formula>"RED"</formula>
    </cfRule>
  </conditionalFormatting>
  <conditionalFormatting sqref="G33">
    <cfRule type="cellIs" dxfId="531" priority="1257" operator="equal">
      <formula>"GREEN"</formula>
    </cfRule>
  </conditionalFormatting>
  <conditionalFormatting sqref="G34">
    <cfRule type="cellIs" dxfId="530" priority="1258" operator="equal">
      <formula>"AMBER"</formula>
    </cfRule>
  </conditionalFormatting>
  <conditionalFormatting sqref="G34">
    <cfRule type="cellIs" dxfId="529" priority="1259" operator="equal">
      <formula>"RED"</formula>
    </cfRule>
  </conditionalFormatting>
  <conditionalFormatting sqref="G34">
    <cfRule type="cellIs" dxfId="528" priority="1260" operator="equal">
      <formula>"GREEN"</formula>
    </cfRule>
  </conditionalFormatting>
  <conditionalFormatting sqref="G35">
    <cfRule type="cellIs" dxfId="527" priority="1261" operator="equal">
      <formula>"AMBER"</formula>
    </cfRule>
  </conditionalFormatting>
  <conditionalFormatting sqref="G35">
    <cfRule type="cellIs" dxfId="526" priority="1262" operator="equal">
      <formula>"RED"</formula>
    </cfRule>
  </conditionalFormatting>
  <conditionalFormatting sqref="G35">
    <cfRule type="cellIs" dxfId="525" priority="1263" operator="equal">
      <formula>"GREEN"</formula>
    </cfRule>
  </conditionalFormatting>
  <conditionalFormatting sqref="G36">
    <cfRule type="cellIs" dxfId="524" priority="1264" operator="equal">
      <formula>"AMBER"</formula>
    </cfRule>
  </conditionalFormatting>
  <conditionalFormatting sqref="G36">
    <cfRule type="cellIs" dxfId="523" priority="1265" operator="equal">
      <formula>"RED"</formula>
    </cfRule>
  </conditionalFormatting>
  <conditionalFormatting sqref="G36">
    <cfRule type="cellIs" dxfId="522" priority="1266" operator="equal">
      <formula>"GREEN"</formula>
    </cfRule>
  </conditionalFormatting>
  <conditionalFormatting sqref="H33">
    <cfRule type="cellIs" dxfId="521" priority="1267" operator="equal">
      <formula>"AMBER"</formula>
    </cfRule>
  </conditionalFormatting>
  <conditionalFormatting sqref="H33">
    <cfRule type="cellIs" dxfId="520" priority="1268" operator="equal">
      <formula>"RED"</formula>
    </cfRule>
  </conditionalFormatting>
  <conditionalFormatting sqref="H33">
    <cfRule type="cellIs" dxfId="519" priority="1269" operator="equal">
      <formula>"GREEN"</formula>
    </cfRule>
  </conditionalFormatting>
  <conditionalFormatting sqref="H34">
    <cfRule type="cellIs" dxfId="518" priority="1270" operator="equal">
      <formula>"AMBER"</formula>
    </cfRule>
  </conditionalFormatting>
  <conditionalFormatting sqref="H34">
    <cfRule type="cellIs" dxfId="517" priority="1271" operator="equal">
      <formula>"RED"</formula>
    </cfRule>
  </conditionalFormatting>
  <conditionalFormatting sqref="H34">
    <cfRule type="cellIs" dxfId="516" priority="1272" operator="equal">
      <formula>"GREEN"</formula>
    </cfRule>
  </conditionalFormatting>
  <conditionalFormatting sqref="H35">
    <cfRule type="cellIs" dxfId="515" priority="1273" operator="equal">
      <formula>"AMBER"</formula>
    </cfRule>
  </conditionalFormatting>
  <conditionalFormatting sqref="H35">
    <cfRule type="cellIs" dxfId="514" priority="1274" operator="equal">
      <formula>"RED"</formula>
    </cfRule>
  </conditionalFormatting>
  <conditionalFormatting sqref="H35">
    <cfRule type="cellIs" dxfId="513" priority="1275" operator="equal">
      <formula>"GREEN"</formula>
    </cfRule>
  </conditionalFormatting>
  <conditionalFormatting sqref="H36">
    <cfRule type="cellIs" dxfId="512" priority="1276" operator="equal">
      <formula>"AMBER"</formula>
    </cfRule>
  </conditionalFormatting>
  <conditionalFormatting sqref="H36">
    <cfRule type="cellIs" dxfId="511" priority="1277" operator="equal">
      <formula>"RED"</formula>
    </cfRule>
  </conditionalFormatting>
  <conditionalFormatting sqref="H36">
    <cfRule type="cellIs" dxfId="510" priority="1278" operator="equal">
      <formula>"GREEN"</formula>
    </cfRule>
  </conditionalFormatting>
  <conditionalFormatting sqref="I33">
    <cfRule type="cellIs" dxfId="509" priority="1279" operator="equal">
      <formula>"AMBER"</formula>
    </cfRule>
  </conditionalFormatting>
  <conditionalFormatting sqref="I33">
    <cfRule type="cellIs" dxfId="508" priority="1280" operator="equal">
      <formula>"RED"</formula>
    </cfRule>
  </conditionalFormatting>
  <conditionalFormatting sqref="I33">
    <cfRule type="cellIs" dxfId="507" priority="1281" operator="equal">
      <formula>"GREEN"</formula>
    </cfRule>
  </conditionalFormatting>
  <conditionalFormatting sqref="I34">
    <cfRule type="cellIs" dxfId="506" priority="1282" operator="equal">
      <formula>"AMBER"</formula>
    </cfRule>
  </conditionalFormatting>
  <conditionalFormatting sqref="I34">
    <cfRule type="cellIs" dxfId="505" priority="1283" operator="equal">
      <formula>"RED"</formula>
    </cfRule>
  </conditionalFormatting>
  <conditionalFormatting sqref="I34">
    <cfRule type="cellIs" dxfId="504" priority="1284" operator="equal">
      <formula>"GREEN"</formula>
    </cfRule>
  </conditionalFormatting>
  <conditionalFormatting sqref="I35">
    <cfRule type="cellIs" dxfId="503" priority="1285" operator="equal">
      <formula>"AMBER"</formula>
    </cfRule>
  </conditionalFormatting>
  <conditionalFormatting sqref="I35">
    <cfRule type="cellIs" dxfId="502" priority="1286" operator="equal">
      <formula>"RED"</formula>
    </cfRule>
  </conditionalFormatting>
  <conditionalFormatting sqref="I35">
    <cfRule type="cellIs" dxfId="501" priority="1287" operator="equal">
      <formula>"GREEN"</formula>
    </cfRule>
  </conditionalFormatting>
  <conditionalFormatting sqref="I36">
    <cfRule type="cellIs" dxfId="500" priority="1288" operator="equal">
      <formula>"AMBER"</formula>
    </cfRule>
  </conditionalFormatting>
  <conditionalFormatting sqref="I36">
    <cfRule type="cellIs" dxfId="499" priority="1289" operator="equal">
      <formula>"RED"</formula>
    </cfRule>
  </conditionalFormatting>
  <conditionalFormatting sqref="I36">
    <cfRule type="cellIs" dxfId="498" priority="1290" operator="equal">
      <formula>"GREEN"</formula>
    </cfRule>
  </conditionalFormatting>
  <conditionalFormatting sqref="J33">
    <cfRule type="cellIs" dxfId="497" priority="1291" operator="equal">
      <formula>"AMBER"</formula>
    </cfRule>
  </conditionalFormatting>
  <conditionalFormatting sqref="J33">
    <cfRule type="cellIs" dxfId="496" priority="1292" operator="equal">
      <formula>"RED"</formula>
    </cfRule>
  </conditionalFormatting>
  <conditionalFormatting sqref="J33">
    <cfRule type="cellIs" dxfId="495" priority="1293" operator="equal">
      <formula>"GREEN"</formula>
    </cfRule>
  </conditionalFormatting>
  <conditionalFormatting sqref="J34">
    <cfRule type="cellIs" dxfId="494" priority="1294" operator="equal">
      <formula>"AMBER"</formula>
    </cfRule>
  </conditionalFormatting>
  <conditionalFormatting sqref="J34">
    <cfRule type="cellIs" dxfId="493" priority="1295" operator="equal">
      <formula>"RED"</formula>
    </cfRule>
  </conditionalFormatting>
  <conditionalFormatting sqref="J34">
    <cfRule type="cellIs" dxfId="492" priority="1296" operator="equal">
      <formula>"GREEN"</formula>
    </cfRule>
  </conditionalFormatting>
  <conditionalFormatting sqref="J35">
    <cfRule type="cellIs" dxfId="491" priority="1297" operator="equal">
      <formula>"AMBER"</formula>
    </cfRule>
  </conditionalFormatting>
  <conditionalFormatting sqref="J35">
    <cfRule type="cellIs" dxfId="490" priority="1298" operator="equal">
      <formula>"RED"</formula>
    </cfRule>
  </conditionalFormatting>
  <conditionalFormatting sqref="J35">
    <cfRule type="cellIs" dxfId="489" priority="1299" operator="equal">
      <formula>"GREEN"</formula>
    </cfRule>
  </conditionalFormatting>
  <conditionalFormatting sqref="J36">
    <cfRule type="cellIs" dxfId="488" priority="1300" operator="equal">
      <formula>"AMBER"</formula>
    </cfRule>
  </conditionalFormatting>
  <conditionalFormatting sqref="J36">
    <cfRule type="cellIs" dxfId="487" priority="1301" operator="equal">
      <formula>"RED"</formula>
    </cfRule>
  </conditionalFormatting>
  <conditionalFormatting sqref="J36">
    <cfRule type="cellIs" dxfId="486" priority="1302" operator="equal">
      <formula>"GREEN"</formula>
    </cfRule>
  </conditionalFormatting>
  <conditionalFormatting sqref="K33">
    <cfRule type="cellIs" dxfId="485" priority="1303" operator="equal">
      <formula>"AMBER"</formula>
    </cfRule>
  </conditionalFormatting>
  <conditionalFormatting sqref="K33">
    <cfRule type="cellIs" dxfId="484" priority="1304" operator="equal">
      <formula>"RED"</formula>
    </cfRule>
  </conditionalFormatting>
  <conditionalFormatting sqref="K33">
    <cfRule type="cellIs" dxfId="483" priority="1305" operator="equal">
      <formula>"GREEN"</formula>
    </cfRule>
  </conditionalFormatting>
  <conditionalFormatting sqref="K34">
    <cfRule type="cellIs" dxfId="482" priority="1306" operator="equal">
      <formula>"AMBER"</formula>
    </cfRule>
  </conditionalFormatting>
  <conditionalFormatting sqref="K34">
    <cfRule type="cellIs" dxfId="481" priority="1307" operator="equal">
      <formula>"RED"</formula>
    </cfRule>
  </conditionalFormatting>
  <conditionalFormatting sqref="K34">
    <cfRule type="cellIs" dxfId="480" priority="1308" operator="equal">
      <formula>"GREEN"</formula>
    </cfRule>
  </conditionalFormatting>
  <conditionalFormatting sqref="K35">
    <cfRule type="cellIs" dxfId="479" priority="1309" operator="equal">
      <formula>"AMBER"</formula>
    </cfRule>
  </conditionalFormatting>
  <conditionalFormatting sqref="K35">
    <cfRule type="cellIs" dxfId="478" priority="1310" operator="equal">
      <formula>"RED"</formula>
    </cfRule>
  </conditionalFormatting>
  <conditionalFormatting sqref="K35">
    <cfRule type="cellIs" dxfId="477" priority="1311" operator="equal">
      <formula>"GREEN"</formula>
    </cfRule>
  </conditionalFormatting>
  <conditionalFormatting sqref="K36">
    <cfRule type="cellIs" dxfId="476" priority="1312" operator="equal">
      <formula>"AMBER"</formula>
    </cfRule>
  </conditionalFormatting>
  <conditionalFormatting sqref="K36">
    <cfRule type="cellIs" dxfId="475" priority="1313" operator="equal">
      <formula>"RED"</formula>
    </cfRule>
  </conditionalFormatting>
  <conditionalFormatting sqref="K36">
    <cfRule type="cellIs" dxfId="474" priority="1314" operator="equal">
      <formula>"GREEN"</formula>
    </cfRule>
  </conditionalFormatting>
  <conditionalFormatting sqref="L33">
    <cfRule type="cellIs" dxfId="473" priority="1315" operator="equal">
      <formula>"AMBER"</formula>
    </cfRule>
  </conditionalFormatting>
  <conditionalFormatting sqref="L33">
    <cfRule type="cellIs" dxfId="472" priority="1316" operator="equal">
      <formula>"RED"</formula>
    </cfRule>
  </conditionalFormatting>
  <conditionalFormatting sqref="L33">
    <cfRule type="cellIs" dxfId="471" priority="1317" operator="equal">
      <formula>"GREEN"</formula>
    </cfRule>
  </conditionalFormatting>
  <conditionalFormatting sqref="L34">
    <cfRule type="cellIs" dxfId="470" priority="1318" operator="equal">
      <formula>"AMBER"</formula>
    </cfRule>
  </conditionalFormatting>
  <conditionalFormatting sqref="L34">
    <cfRule type="cellIs" dxfId="469" priority="1319" operator="equal">
      <formula>"RED"</formula>
    </cfRule>
  </conditionalFormatting>
  <conditionalFormatting sqref="L34">
    <cfRule type="cellIs" dxfId="468" priority="1320" operator="equal">
      <formula>"GREEN"</formula>
    </cfRule>
  </conditionalFormatting>
  <conditionalFormatting sqref="L35">
    <cfRule type="cellIs" dxfId="467" priority="1321" operator="equal">
      <formula>"AMBER"</formula>
    </cfRule>
  </conditionalFormatting>
  <conditionalFormatting sqref="L35">
    <cfRule type="cellIs" dxfId="466" priority="1322" operator="equal">
      <formula>"RED"</formula>
    </cfRule>
  </conditionalFormatting>
  <conditionalFormatting sqref="L35">
    <cfRule type="cellIs" dxfId="465" priority="1323" operator="equal">
      <formula>"GREEN"</formula>
    </cfRule>
  </conditionalFormatting>
  <conditionalFormatting sqref="L36">
    <cfRule type="cellIs" dxfId="464" priority="1324" operator="equal">
      <formula>"AMBER"</formula>
    </cfRule>
  </conditionalFormatting>
  <conditionalFormatting sqref="L36">
    <cfRule type="cellIs" dxfId="463" priority="1325" operator="equal">
      <formula>"RED"</formula>
    </cfRule>
  </conditionalFormatting>
  <conditionalFormatting sqref="L36">
    <cfRule type="cellIs" dxfId="462" priority="1326" operator="equal">
      <formula>"GREEN"</formula>
    </cfRule>
  </conditionalFormatting>
  <conditionalFormatting sqref="M33">
    <cfRule type="cellIs" dxfId="461" priority="1327" operator="equal">
      <formula>"AMBER"</formula>
    </cfRule>
  </conditionalFormatting>
  <conditionalFormatting sqref="M33">
    <cfRule type="cellIs" dxfId="460" priority="1328" operator="equal">
      <formula>"RED"</formula>
    </cfRule>
  </conditionalFormatting>
  <conditionalFormatting sqref="M33">
    <cfRule type="cellIs" dxfId="459" priority="1329" operator="equal">
      <formula>"GREEN"</formula>
    </cfRule>
  </conditionalFormatting>
  <conditionalFormatting sqref="M34">
    <cfRule type="cellIs" dxfId="458" priority="1330" operator="equal">
      <formula>"AMBER"</formula>
    </cfRule>
  </conditionalFormatting>
  <conditionalFormatting sqref="M34">
    <cfRule type="cellIs" dxfId="457" priority="1331" operator="equal">
      <formula>"RED"</formula>
    </cfRule>
  </conditionalFormatting>
  <conditionalFormatting sqref="M34">
    <cfRule type="cellIs" dxfId="456" priority="1332" operator="equal">
      <formula>"GREEN"</formula>
    </cfRule>
  </conditionalFormatting>
  <conditionalFormatting sqref="M35">
    <cfRule type="cellIs" dxfId="455" priority="1333" operator="equal">
      <formula>"AMBER"</formula>
    </cfRule>
  </conditionalFormatting>
  <conditionalFormatting sqref="M35">
    <cfRule type="cellIs" dxfId="454" priority="1334" operator="equal">
      <formula>"RED"</formula>
    </cfRule>
  </conditionalFormatting>
  <conditionalFormatting sqref="M35">
    <cfRule type="cellIs" dxfId="453" priority="1335" operator="equal">
      <formula>"GREEN"</formula>
    </cfRule>
  </conditionalFormatting>
  <conditionalFormatting sqref="M36">
    <cfRule type="cellIs" dxfId="452" priority="1336" operator="equal">
      <formula>"AMBER"</formula>
    </cfRule>
  </conditionalFormatting>
  <conditionalFormatting sqref="M36">
    <cfRule type="cellIs" dxfId="451" priority="1337" operator="equal">
      <formula>"RED"</formula>
    </cfRule>
  </conditionalFormatting>
  <conditionalFormatting sqref="M36">
    <cfRule type="cellIs" dxfId="450" priority="1338" operator="equal">
      <formula>"GREEN"</formula>
    </cfRule>
  </conditionalFormatting>
  <conditionalFormatting sqref="N33">
    <cfRule type="cellIs" dxfId="449" priority="1339" operator="equal">
      <formula>"AMBER"</formula>
    </cfRule>
  </conditionalFormatting>
  <conditionalFormatting sqref="N33">
    <cfRule type="cellIs" dxfId="448" priority="1340" operator="equal">
      <formula>"RED"</formula>
    </cfRule>
  </conditionalFormatting>
  <conditionalFormatting sqref="N33">
    <cfRule type="cellIs" dxfId="447" priority="1341" operator="equal">
      <formula>"GREEN"</formula>
    </cfRule>
  </conditionalFormatting>
  <conditionalFormatting sqref="N34">
    <cfRule type="cellIs" dxfId="446" priority="1342" operator="equal">
      <formula>"AMBER"</formula>
    </cfRule>
  </conditionalFormatting>
  <conditionalFormatting sqref="N34">
    <cfRule type="cellIs" dxfId="445" priority="1343" operator="equal">
      <formula>"RED"</formula>
    </cfRule>
  </conditionalFormatting>
  <conditionalFormatting sqref="N34">
    <cfRule type="cellIs" dxfId="444" priority="1344" operator="equal">
      <formula>"GREEN"</formula>
    </cfRule>
  </conditionalFormatting>
  <conditionalFormatting sqref="N35">
    <cfRule type="cellIs" dxfId="443" priority="1345" operator="equal">
      <formula>"AMBER"</formula>
    </cfRule>
  </conditionalFormatting>
  <conditionalFormatting sqref="N35">
    <cfRule type="cellIs" dxfId="442" priority="1346" operator="equal">
      <formula>"RED"</formula>
    </cfRule>
  </conditionalFormatting>
  <conditionalFormatting sqref="N35">
    <cfRule type="cellIs" dxfId="441" priority="1347" operator="equal">
      <formula>"GREEN"</formula>
    </cfRule>
  </conditionalFormatting>
  <conditionalFormatting sqref="N36">
    <cfRule type="cellIs" dxfId="440" priority="1348" operator="equal">
      <formula>"AMBER"</formula>
    </cfRule>
  </conditionalFormatting>
  <conditionalFormatting sqref="N36">
    <cfRule type="cellIs" dxfId="439" priority="1349" operator="equal">
      <formula>"RED"</formula>
    </cfRule>
  </conditionalFormatting>
  <conditionalFormatting sqref="N36">
    <cfRule type="cellIs" dxfId="438" priority="1350" operator="equal">
      <formula>"GREEN"</formula>
    </cfRule>
  </conditionalFormatting>
  <conditionalFormatting sqref="O33">
    <cfRule type="cellIs" dxfId="437" priority="1351" operator="equal">
      <formula>"AMBER"</formula>
    </cfRule>
  </conditionalFormatting>
  <conditionalFormatting sqref="O33">
    <cfRule type="cellIs" dxfId="436" priority="1352" operator="equal">
      <formula>"RED"</formula>
    </cfRule>
  </conditionalFormatting>
  <conditionalFormatting sqref="O33">
    <cfRule type="cellIs" dxfId="435" priority="1353" operator="equal">
      <formula>"GREEN"</formula>
    </cfRule>
  </conditionalFormatting>
  <conditionalFormatting sqref="O34">
    <cfRule type="cellIs" dxfId="434" priority="1354" operator="equal">
      <formula>"AMBER"</formula>
    </cfRule>
  </conditionalFormatting>
  <conditionalFormatting sqref="O34">
    <cfRule type="cellIs" dxfId="433" priority="1355" operator="equal">
      <formula>"RED"</formula>
    </cfRule>
  </conditionalFormatting>
  <conditionalFormatting sqref="O34">
    <cfRule type="cellIs" dxfId="432" priority="1356" operator="equal">
      <formula>"GREEN"</formula>
    </cfRule>
  </conditionalFormatting>
  <conditionalFormatting sqref="O35">
    <cfRule type="cellIs" dxfId="431" priority="1357" operator="equal">
      <formula>"AMBER"</formula>
    </cfRule>
  </conditionalFormatting>
  <conditionalFormatting sqref="O35">
    <cfRule type="cellIs" dxfId="430" priority="1358" operator="equal">
      <formula>"RED"</formula>
    </cfRule>
  </conditionalFormatting>
  <conditionalFormatting sqref="O35">
    <cfRule type="cellIs" dxfId="429" priority="1359" operator="equal">
      <formula>"GREEN"</formula>
    </cfRule>
  </conditionalFormatting>
  <conditionalFormatting sqref="O36">
    <cfRule type="cellIs" dxfId="428" priority="1360" operator="equal">
      <formula>"AMBER"</formula>
    </cfRule>
  </conditionalFormatting>
  <conditionalFormatting sqref="O36">
    <cfRule type="cellIs" dxfId="427" priority="1361" operator="equal">
      <formula>"RED"</formula>
    </cfRule>
  </conditionalFormatting>
  <conditionalFormatting sqref="O36">
    <cfRule type="cellIs" dxfId="426" priority="1362" operator="equal">
      <formula>"GREEN"</formula>
    </cfRule>
  </conditionalFormatting>
  <conditionalFormatting sqref="P33">
    <cfRule type="cellIs" dxfId="425" priority="1363" operator="equal">
      <formula>"AMBER"</formula>
    </cfRule>
  </conditionalFormatting>
  <conditionalFormatting sqref="P33">
    <cfRule type="cellIs" dxfId="424" priority="1364" operator="equal">
      <formula>"RED"</formula>
    </cfRule>
  </conditionalFormatting>
  <conditionalFormatting sqref="P33">
    <cfRule type="cellIs" dxfId="423" priority="1365" operator="equal">
      <formula>"GREEN"</formula>
    </cfRule>
  </conditionalFormatting>
  <conditionalFormatting sqref="P34">
    <cfRule type="cellIs" dxfId="422" priority="1366" operator="equal">
      <formula>"AMBER"</formula>
    </cfRule>
  </conditionalFormatting>
  <conditionalFormatting sqref="P34">
    <cfRule type="cellIs" dxfId="421" priority="1367" operator="equal">
      <formula>"RED"</formula>
    </cfRule>
  </conditionalFormatting>
  <conditionalFormatting sqref="P34">
    <cfRule type="cellIs" dxfId="420" priority="1368" operator="equal">
      <formula>"GREEN"</formula>
    </cfRule>
  </conditionalFormatting>
  <conditionalFormatting sqref="P35">
    <cfRule type="cellIs" dxfId="419" priority="1369" operator="equal">
      <formula>"AMBER"</formula>
    </cfRule>
  </conditionalFormatting>
  <conditionalFormatting sqref="P35">
    <cfRule type="cellIs" dxfId="418" priority="1370" operator="equal">
      <formula>"RED"</formula>
    </cfRule>
  </conditionalFormatting>
  <conditionalFormatting sqref="P35">
    <cfRule type="cellIs" dxfId="417" priority="1371" operator="equal">
      <formula>"GREEN"</formula>
    </cfRule>
  </conditionalFormatting>
  <conditionalFormatting sqref="P36">
    <cfRule type="cellIs" dxfId="416" priority="1372" operator="equal">
      <formula>"AMBER"</formula>
    </cfRule>
  </conditionalFormatting>
  <conditionalFormatting sqref="P36">
    <cfRule type="cellIs" dxfId="415" priority="1373" operator="equal">
      <formula>"RED"</formula>
    </cfRule>
  </conditionalFormatting>
  <conditionalFormatting sqref="P36">
    <cfRule type="cellIs" dxfId="414" priority="1374" operator="equal">
      <formula>"GREEN"</formula>
    </cfRule>
  </conditionalFormatting>
  <conditionalFormatting sqref="Q33">
    <cfRule type="cellIs" dxfId="413" priority="1375" operator="equal">
      <formula>"AMBER"</formula>
    </cfRule>
  </conditionalFormatting>
  <conditionalFormatting sqref="Q33">
    <cfRule type="cellIs" dxfId="412" priority="1376" operator="equal">
      <formula>"RED"</formula>
    </cfRule>
  </conditionalFormatting>
  <conditionalFormatting sqref="Q33">
    <cfRule type="cellIs" dxfId="411" priority="1377" operator="equal">
      <formula>"GREEN"</formula>
    </cfRule>
  </conditionalFormatting>
  <conditionalFormatting sqref="Q34">
    <cfRule type="cellIs" dxfId="410" priority="1378" operator="equal">
      <formula>"AMBER"</formula>
    </cfRule>
  </conditionalFormatting>
  <conditionalFormatting sqref="Q34">
    <cfRule type="cellIs" dxfId="409" priority="1379" operator="equal">
      <formula>"RED"</formula>
    </cfRule>
  </conditionalFormatting>
  <conditionalFormatting sqref="Q34">
    <cfRule type="cellIs" dxfId="408" priority="1380" operator="equal">
      <formula>"GREEN"</formula>
    </cfRule>
  </conditionalFormatting>
  <conditionalFormatting sqref="Q35">
    <cfRule type="cellIs" dxfId="407" priority="1381" operator="equal">
      <formula>"AMBER"</formula>
    </cfRule>
  </conditionalFormatting>
  <conditionalFormatting sqref="Q35">
    <cfRule type="cellIs" dxfId="406" priority="1382" operator="equal">
      <formula>"RED"</formula>
    </cfRule>
  </conditionalFormatting>
  <conditionalFormatting sqref="Q35">
    <cfRule type="cellIs" dxfId="405" priority="1383" operator="equal">
      <formula>"GREEN"</formula>
    </cfRule>
  </conditionalFormatting>
  <conditionalFormatting sqref="Q36">
    <cfRule type="cellIs" dxfId="404" priority="1384" operator="equal">
      <formula>"AMBER"</formula>
    </cfRule>
  </conditionalFormatting>
  <conditionalFormatting sqref="Q36">
    <cfRule type="cellIs" dxfId="403" priority="1385" operator="equal">
      <formula>"RED"</formula>
    </cfRule>
  </conditionalFormatting>
  <conditionalFormatting sqref="Q36">
    <cfRule type="cellIs" dxfId="402" priority="1386" operator="equal">
      <formula>"GREEN"</formula>
    </cfRule>
  </conditionalFormatting>
  <conditionalFormatting sqref="R33">
    <cfRule type="cellIs" dxfId="401" priority="1387" operator="equal">
      <formula>"AMBER"</formula>
    </cfRule>
  </conditionalFormatting>
  <conditionalFormatting sqref="R33">
    <cfRule type="cellIs" dxfId="400" priority="1388" operator="equal">
      <formula>"RED"</formula>
    </cfRule>
  </conditionalFormatting>
  <conditionalFormatting sqref="R33">
    <cfRule type="cellIs" dxfId="399" priority="1389" operator="equal">
      <formula>"GREEN"</formula>
    </cfRule>
  </conditionalFormatting>
  <conditionalFormatting sqref="R34">
    <cfRule type="cellIs" dxfId="398" priority="1390" operator="equal">
      <formula>"AMBER"</formula>
    </cfRule>
  </conditionalFormatting>
  <conditionalFormatting sqref="R34">
    <cfRule type="cellIs" dxfId="397" priority="1391" operator="equal">
      <formula>"RED"</formula>
    </cfRule>
  </conditionalFormatting>
  <conditionalFormatting sqref="R34">
    <cfRule type="cellIs" dxfId="396" priority="1392" operator="equal">
      <formula>"GREEN"</formula>
    </cfRule>
  </conditionalFormatting>
  <conditionalFormatting sqref="R35">
    <cfRule type="cellIs" dxfId="395" priority="1393" operator="equal">
      <formula>"AMBER"</formula>
    </cfRule>
  </conditionalFormatting>
  <conditionalFormatting sqref="R35">
    <cfRule type="cellIs" dxfId="394" priority="1394" operator="equal">
      <formula>"RED"</formula>
    </cfRule>
  </conditionalFormatting>
  <conditionalFormatting sqref="R35">
    <cfRule type="cellIs" dxfId="393" priority="1395" operator="equal">
      <formula>"GREEN"</formula>
    </cfRule>
  </conditionalFormatting>
  <conditionalFormatting sqref="R36">
    <cfRule type="cellIs" dxfId="392" priority="1396" operator="equal">
      <formula>"AMBER"</formula>
    </cfRule>
  </conditionalFormatting>
  <conditionalFormatting sqref="R36">
    <cfRule type="cellIs" dxfId="391" priority="1397" operator="equal">
      <formula>"RED"</formula>
    </cfRule>
  </conditionalFormatting>
  <conditionalFormatting sqref="R36">
    <cfRule type="cellIs" dxfId="390" priority="1398" operator="equal">
      <formula>"GREEN"</formula>
    </cfRule>
  </conditionalFormatting>
  <conditionalFormatting sqref="S33">
    <cfRule type="cellIs" dxfId="389" priority="1399" operator="equal">
      <formula>"AMBER"</formula>
    </cfRule>
  </conditionalFormatting>
  <conditionalFormatting sqref="S33">
    <cfRule type="cellIs" dxfId="388" priority="1400" operator="equal">
      <formula>"RED"</formula>
    </cfRule>
  </conditionalFormatting>
  <conditionalFormatting sqref="S33">
    <cfRule type="cellIs" dxfId="387" priority="1401" operator="equal">
      <formula>"GREEN"</formula>
    </cfRule>
  </conditionalFormatting>
  <conditionalFormatting sqref="S34">
    <cfRule type="cellIs" dxfId="386" priority="1402" operator="equal">
      <formula>"AMBER"</formula>
    </cfRule>
  </conditionalFormatting>
  <conditionalFormatting sqref="S34">
    <cfRule type="cellIs" dxfId="385" priority="1403" operator="equal">
      <formula>"RED"</formula>
    </cfRule>
  </conditionalFormatting>
  <conditionalFormatting sqref="S34">
    <cfRule type="cellIs" dxfId="384" priority="1404" operator="equal">
      <formula>"GREEN"</formula>
    </cfRule>
  </conditionalFormatting>
  <conditionalFormatting sqref="S35">
    <cfRule type="cellIs" dxfId="383" priority="1405" operator="equal">
      <formula>"AMBER"</formula>
    </cfRule>
  </conditionalFormatting>
  <conditionalFormatting sqref="S35">
    <cfRule type="cellIs" dxfId="382" priority="1406" operator="equal">
      <formula>"RED"</formula>
    </cfRule>
  </conditionalFormatting>
  <conditionalFormatting sqref="S35">
    <cfRule type="cellIs" dxfId="381" priority="1407" operator="equal">
      <formula>"GREEN"</formula>
    </cfRule>
  </conditionalFormatting>
  <conditionalFormatting sqref="S36">
    <cfRule type="cellIs" dxfId="380" priority="1408" operator="equal">
      <formula>"AMBER"</formula>
    </cfRule>
  </conditionalFormatting>
  <conditionalFormatting sqref="S36">
    <cfRule type="cellIs" dxfId="379" priority="1409" operator="equal">
      <formula>"RED"</formula>
    </cfRule>
  </conditionalFormatting>
  <conditionalFormatting sqref="S36">
    <cfRule type="cellIs" dxfId="378" priority="1410" operator="equal">
      <formula>"GREEN"</formula>
    </cfRule>
  </conditionalFormatting>
  <conditionalFormatting sqref="F32">
    <cfRule type="cellIs" dxfId="377" priority="1411" operator="equal">
      <formula>"AMBER"</formula>
    </cfRule>
  </conditionalFormatting>
  <conditionalFormatting sqref="F32">
    <cfRule type="cellIs" dxfId="376" priority="1412" operator="equal">
      <formula>"RED"</formula>
    </cfRule>
  </conditionalFormatting>
  <conditionalFormatting sqref="F32">
    <cfRule type="cellIs" dxfId="375" priority="1413" operator="equal">
      <formula>"GREEN"</formula>
    </cfRule>
  </conditionalFormatting>
  <conditionalFormatting sqref="G32">
    <cfRule type="cellIs" dxfId="374" priority="1414" operator="equal">
      <formula>"AMBER"</formula>
    </cfRule>
  </conditionalFormatting>
  <conditionalFormatting sqref="G32">
    <cfRule type="cellIs" dxfId="373" priority="1415" operator="equal">
      <formula>"RED"</formula>
    </cfRule>
  </conditionalFormatting>
  <conditionalFormatting sqref="G32">
    <cfRule type="cellIs" dxfId="372" priority="1416" operator="equal">
      <formula>"GREEN"</formula>
    </cfRule>
  </conditionalFormatting>
  <conditionalFormatting sqref="H32">
    <cfRule type="cellIs" dxfId="371" priority="1417" operator="equal">
      <formula>"AMBER"</formula>
    </cfRule>
  </conditionalFormatting>
  <conditionalFormatting sqref="H32">
    <cfRule type="cellIs" dxfId="370" priority="1418" operator="equal">
      <formula>"RED"</formula>
    </cfRule>
  </conditionalFormatting>
  <conditionalFormatting sqref="H32">
    <cfRule type="cellIs" dxfId="369" priority="1419" operator="equal">
      <formula>"GREEN"</formula>
    </cfRule>
  </conditionalFormatting>
  <conditionalFormatting sqref="I32">
    <cfRule type="cellIs" dxfId="368" priority="1420" operator="equal">
      <formula>"AMBER"</formula>
    </cfRule>
  </conditionalFormatting>
  <conditionalFormatting sqref="I32">
    <cfRule type="cellIs" dxfId="367" priority="1421" operator="equal">
      <formula>"RED"</formula>
    </cfRule>
  </conditionalFormatting>
  <conditionalFormatting sqref="I32">
    <cfRule type="cellIs" dxfId="366" priority="1422" operator="equal">
      <formula>"GREEN"</formula>
    </cfRule>
  </conditionalFormatting>
  <conditionalFormatting sqref="J32">
    <cfRule type="cellIs" dxfId="365" priority="1423" operator="equal">
      <formula>"AMBER"</formula>
    </cfRule>
  </conditionalFormatting>
  <conditionalFormatting sqref="J32">
    <cfRule type="cellIs" dxfId="364" priority="1424" operator="equal">
      <formula>"RED"</formula>
    </cfRule>
  </conditionalFormatting>
  <conditionalFormatting sqref="J32">
    <cfRule type="cellIs" dxfId="363" priority="1425" operator="equal">
      <formula>"GREEN"</formula>
    </cfRule>
  </conditionalFormatting>
  <conditionalFormatting sqref="K32">
    <cfRule type="cellIs" dxfId="362" priority="1426" operator="equal">
      <formula>"AMBER"</formula>
    </cfRule>
  </conditionalFormatting>
  <conditionalFormatting sqref="K32">
    <cfRule type="cellIs" dxfId="361" priority="1427" operator="equal">
      <formula>"RED"</formula>
    </cfRule>
  </conditionalFormatting>
  <conditionalFormatting sqref="K32">
    <cfRule type="cellIs" dxfId="360" priority="1428" operator="equal">
      <formula>"GREEN"</formula>
    </cfRule>
  </conditionalFormatting>
  <conditionalFormatting sqref="L32">
    <cfRule type="cellIs" dxfId="359" priority="1429" operator="equal">
      <formula>"AMBER"</formula>
    </cfRule>
  </conditionalFormatting>
  <conditionalFormatting sqref="L32">
    <cfRule type="cellIs" dxfId="358" priority="1430" operator="equal">
      <formula>"RED"</formula>
    </cfRule>
  </conditionalFormatting>
  <conditionalFormatting sqref="L32">
    <cfRule type="cellIs" dxfId="357" priority="1431" operator="equal">
      <formula>"GREEN"</formula>
    </cfRule>
  </conditionalFormatting>
  <conditionalFormatting sqref="M32">
    <cfRule type="cellIs" dxfId="356" priority="1432" operator="equal">
      <formula>"AMBER"</formula>
    </cfRule>
  </conditionalFormatting>
  <conditionalFormatting sqref="M32">
    <cfRule type="cellIs" dxfId="355" priority="1433" operator="equal">
      <formula>"RED"</formula>
    </cfRule>
  </conditionalFormatting>
  <conditionalFormatting sqref="M32">
    <cfRule type="cellIs" dxfId="354" priority="1434" operator="equal">
      <formula>"GREEN"</formula>
    </cfRule>
  </conditionalFormatting>
  <conditionalFormatting sqref="N32">
    <cfRule type="cellIs" dxfId="353" priority="1435" operator="equal">
      <formula>"AMBER"</formula>
    </cfRule>
  </conditionalFormatting>
  <conditionalFormatting sqref="N32">
    <cfRule type="cellIs" dxfId="352" priority="1436" operator="equal">
      <formula>"RED"</formula>
    </cfRule>
  </conditionalFormatting>
  <conditionalFormatting sqref="N32">
    <cfRule type="cellIs" dxfId="351" priority="1437" operator="equal">
      <formula>"GREEN"</formula>
    </cfRule>
  </conditionalFormatting>
  <conditionalFormatting sqref="O32">
    <cfRule type="cellIs" dxfId="350" priority="1438" operator="equal">
      <formula>"AMBER"</formula>
    </cfRule>
  </conditionalFormatting>
  <conditionalFormatting sqref="O32">
    <cfRule type="cellIs" dxfId="349" priority="1439" operator="equal">
      <formula>"RED"</formula>
    </cfRule>
  </conditionalFormatting>
  <conditionalFormatting sqref="O32">
    <cfRule type="cellIs" dxfId="348" priority="1440" operator="equal">
      <formula>"GREEN"</formula>
    </cfRule>
  </conditionalFormatting>
  <conditionalFormatting sqref="P32">
    <cfRule type="cellIs" dxfId="347" priority="1441" operator="equal">
      <formula>"AMBER"</formula>
    </cfRule>
  </conditionalFormatting>
  <conditionalFormatting sqref="P32">
    <cfRule type="cellIs" dxfId="346" priority="1442" operator="equal">
      <formula>"RED"</formula>
    </cfRule>
  </conditionalFormatting>
  <conditionalFormatting sqref="P32">
    <cfRule type="cellIs" dxfId="345" priority="1443" operator="equal">
      <formula>"GREEN"</formula>
    </cfRule>
  </conditionalFormatting>
  <conditionalFormatting sqref="Q32">
    <cfRule type="cellIs" dxfId="344" priority="1444" operator="equal">
      <formula>"AMBER"</formula>
    </cfRule>
  </conditionalFormatting>
  <conditionalFormatting sqref="Q32">
    <cfRule type="cellIs" dxfId="343" priority="1445" operator="equal">
      <formula>"RED"</formula>
    </cfRule>
  </conditionalFormatting>
  <conditionalFormatting sqref="Q32">
    <cfRule type="cellIs" dxfId="342" priority="1446" operator="equal">
      <formula>"GREEN"</formula>
    </cfRule>
  </conditionalFormatting>
  <conditionalFormatting sqref="R32">
    <cfRule type="cellIs" dxfId="341" priority="1447" operator="equal">
      <formula>"AMBER"</formula>
    </cfRule>
  </conditionalFormatting>
  <conditionalFormatting sqref="R32">
    <cfRule type="cellIs" dxfId="340" priority="1448" operator="equal">
      <formula>"RED"</formula>
    </cfRule>
  </conditionalFormatting>
  <conditionalFormatting sqref="R32">
    <cfRule type="cellIs" dxfId="339" priority="1449" operator="equal">
      <formula>"GREEN"</formula>
    </cfRule>
  </conditionalFormatting>
  <conditionalFormatting sqref="S32">
    <cfRule type="cellIs" dxfId="338" priority="1450" operator="equal">
      <formula>"AMBER"</formula>
    </cfRule>
  </conditionalFormatting>
  <conditionalFormatting sqref="S32">
    <cfRule type="cellIs" dxfId="337" priority="1451" operator="equal">
      <formula>"RED"</formula>
    </cfRule>
  </conditionalFormatting>
  <conditionalFormatting sqref="S32">
    <cfRule type="cellIs" dxfId="336" priority="1452" operator="equal">
      <formula>"GREEN"</formula>
    </cfRule>
  </conditionalFormatting>
  <conditionalFormatting sqref="B2">
    <cfRule type="cellIs" dxfId="335" priority="1453" operator="equal">
      <formula>"AMBER"</formula>
    </cfRule>
  </conditionalFormatting>
  <conditionalFormatting sqref="B2">
    <cfRule type="cellIs" dxfId="334" priority="1454" operator="equal">
      <formula>"RED"</formula>
    </cfRule>
  </conditionalFormatting>
  <conditionalFormatting sqref="B2">
    <cfRule type="cellIs" dxfId="333" priority="1455" operator="equal">
      <formula>"GREEN"</formula>
    </cfRule>
  </conditionalFormatting>
  <conditionalFormatting sqref="B3">
    <cfRule type="cellIs" dxfId="332" priority="1456" operator="equal">
      <formula>"AMBER"</formula>
    </cfRule>
  </conditionalFormatting>
  <conditionalFormatting sqref="B3">
    <cfRule type="cellIs" dxfId="331" priority="1457" operator="equal">
      <formula>"RED"</formula>
    </cfRule>
  </conditionalFormatting>
  <conditionalFormatting sqref="B3">
    <cfRule type="cellIs" dxfId="330" priority="1458" operator="equal">
      <formula>"GREEN"</formula>
    </cfRule>
  </conditionalFormatting>
  <conditionalFormatting sqref="B4">
    <cfRule type="cellIs" dxfId="329" priority="1459" operator="equal">
      <formula>"AMBER"</formula>
    </cfRule>
  </conditionalFormatting>
  <conditionalFormatting sqref="B4">
    <cfRule type="cellIs" dxfId="328" priority="1460" operator="equal">
      <formula>"RED"</formula>
    </cfRule>
  </conditionalFormatting>
  <conditionalFormatting sqref="B4">
    <cfRule type="cellIs" dxfId="327" priority="1461" operator="equal">
      <formula>"GREEN"</formula>
    </cfRule>
  </conditionalFormatting>
  <conditionalFormatting sqref="B5">
    <cfRule type="cellIs" dxfId="326" priority="1462" operator="equal">
      <formula>"AMBER"</formula>
    </cfRule>
  </conditionalFormatting>
  <conditionalFormatting sqref="B5">
    <cfRule type="cellIs" dxfId="325" priority="1463" operator="equal">
      <formula>"RED"</formula>
    </cfRule>
  </conditionalFormatting>
  <conditionalFormatting sqref="B5">
    <cfRule type="cellIs" dxfId="324" priority="1464" operator="equal">
      <formula>"GREEN"</formula>
    </cfRule>
  </conditionalFormatting>
  <conditionalFormatting sqref="B6">
    <cfRule type="cellIs" dxfId="323" priority="1465" operator="equal">
      <formula>"AMBER"</formula>
    </cfRule>
  </conditionalFormatting>
  <conditionalFormatting sqref="B6">
    <cfRule type="cellIs" dxfId="322" priority="1466" operator="equal">
      <formula>"RED"</formula>
    </cfRule>
  </conditionalFormatting>
  <conditionalFormatting sqref="B6">
    <cfRule type="cellIs" dxfId="321" priority="1467" operator="equal">
      <formula>"GREEN"</formula>
    </cfRule>
  </conditionalFormatting>
  <conditionalFormatting sqref="B7">
    <cfRule type="cellIs" dxfId="320" priority="1468" operator="equal">
      <formula>"AMBER"</formula>
    </cfRule>
  </conditionalFormatting>
  <conditionalFormatting sqref="B7">
    <cfRule type="cellIs" dxfId="319" priority="1469" operator="equal">
      <formula>"RED"</formula>
    </cfRule>
  </conditionalFormatting>
  <conditionalFormatting sqref="B7">
    <cfRule type="cellIs" dxfId="318" priority="1470" operator="equal">
      <formula>"GREEN"</formula>
    </cfRule>
  </conditionalFormatting>
  <conditionalFormatting sqref="B8">
    <cfRule type="cellIs" dxfId="317" priority="1471" operator="equal">
      <formula>"AMBER"</formula>
    </cfRule>
  </conditionalFormatting>
  <conditionalFormatting sqref="B8">
    <cfRule type="cellIs" dxfId="316" priority="1472" operator="equal">
      <formula>"RED"</formula>
    </cfRule>
  </conditionalFormatting>
  <conditionalFormatting sqref="B8">
    <cfRule type="cellIs" dxfId="315" priority="1473" operator="equal">
      <formula>"GREEN"</formula>
    </cfRule>
  </conditionalFormatting>
  <conditionalFormatting sqref="B9">
    <cfRule type="cellIs" dxfId="314" priority="1474" operator="equal">
      <formula>"AMBER"</formula>
    </cfRule>
  </conditionalFormatting>
  <conditionalFormatting sqref="B9">
    <cfRule type="cellIs" dxfId="313" priority="1475" operator="equal">
      <formula>"RED"</formula>
    </cfRule>
  </conditionalFormatting>
  <conditionalFormatting sqref="B9">
    <cfRule type="cellIs" dxfId="312" priority="1476" operator="equal">
      <formula>"GREEN"</formula>
    </cfRule>
  </conditionalFormatting>
  <conditionalFormatting sqref="D12">
    <cfRule type="cellIs" dxfId="311" priority="1477" operator="equal">
      <formula>"AMBER"</formula>
    </cfRule>
  </conditionalFormatting>
  <conditionalFormatting sqref="D12">
    <cfRule type="cellIs" dxfId="310" priority="1478" operator="equal">
      <formula>"RED"</formula>
    </cfRule>
  </conditionalFormatting>
  <conditionalFormatting sqref="D12">
    <cfRule type="cellIs" dxfId="309" priority="1479" operator="equal">
      <formula>"GREEN"</formula>
    </cfRule>
  </conditionalFormatting>
  <conditionalFormatting sqref="D13">
    <cfRule type="cellIs" dxfId="308" priority="1480" operator="equal">
      <formula>"AMBER"</formula>
    </cfRule>
  </conditionalFormatting>
  <conditionalFormatting sqref="D13">
    <cfRule type="cellIs" dxfId="307" priority="1481" operator="equal">
      <formula>"RED"</formula>
    </cfRule>
  </conditionalFormatting>
  <conditionalFormatting sqref="D13">
    <cfRule type="cellIs" dxfId="306" priority="1482" operator="equal">
      <formula>"GREEN"</formula>
    </cfRule>
  </conditionalFormatting>
  <conditionalFormatting sqref="D14">
    <cfRule type="cellIs" dxfId="305" priority="1483" operator="equal">
      <formula>"AMBER"</formula>
    </cfRule>
  </conditionalFormatting>
  <conditionalFormatting sqref="D14">
    <cfRule type="cellIs" dxfId="304" priority="1484" operator="equal">
      <formula>"RED"</formula>
    </cfRule>
  </conditionalFormatting>
  <conditionalFormatting sqref="D14">
    <cfRule type="cellIs" dxfId="303" priority="1485" operator="equal">
      <formula>"GREEN"</formula>
    </cfRule>
  </conditionalFormatting>
  <conditionalFormatting sqref="E12">
    <cfRule type="cellIs" dxfId="302" priority="1486" operator="equal">
      <formula>"AMBER"</formula>
    </cfRule>
  </conditionalFormatting>
  <conditionalFormatting sqref="E12">
    <cfRule type="cellIs" dxfId="301" priority="1487" operator="equal">
      <formula>"RED"</formula>
    </cfRule>
  </conditionalFormatting>
  <conditionalFormatting sqref="E12">
    <cfRule type="cellIs" dxfId="300" priority="1488" operator="equal">
      <formula>"GREEN"</formula>
    </cfRule>
  </conditionalFormatting>
  <conditionalFormatting sqref="E13">
    <cfRule type="cellIs" dxfId="299" priority="1489" operator="equal">
      <formula>"AMBER"</formula>
    </cfRule>
  </conditionalFormatting>
  <conditionalFormatting sqref="E13">
    <cfRule type="cellIs" dxfId="298" priority="1490" operator="equal">
      <formula>"RED"</formula>
    </cfRule>
  </conditionalFormatting>
  <conditionalFormatting sqref="E13">
    <cfRule type="cellIs" dxfId="297" priority="1491" operator="equal">
      <formula>"GREEN"</formula>
    </cfRule>
  </conditionalFormatting>
  <conditionalFormatting sqref="E14">
    <cfRule type="cellIs" dxfId="296" priority="1492" operator="equal">
      <formula>"AMBER"</formula>
    </cfRule>
  </conditionalFormatting>
  <conditionalFormatting sqref="E14">
    <cfRule type="cellIs" dxfId="295" priority="1493" operator="equal">
      <formula>"RED"</formula>
    </cfRule>
  </conditionalFormatting>
  <conditionalFormatting sqref="E14">
    <cfRule type="cellIs" dxfId="294" priority="1494" operator="equal">
      <formula>"GREEN"</formula>
    </cfRule>
  </conditionalFormatting>
  <conditionalFormatting sqref="F12">
    <cfRule type="cellIs" dxfId="293" priority="1495" operator="equal">
      <formula>"AMBER"</formula>
    </cfRule>
  </conditionalFormatting>
  <conditionalFormatting sqref="F12">
    <cfRule type="cellIs" dxfId="292" priority="1496" operator="equal">
      <formula>"RED"</formula>
    </cfRule>
  </conditionalFormatting>
  <conditionalFormatting sqref="F12">
    <cfRule type="cellIs" dxfId="291" priority="1497" operator="equal">
      <formula>"GREEN"</formula>
    </cfRule>
  </conditionalFormatting>
  <conditionalFormatting sqref="F13">
    <cfRule type="cellIs" dxfId="290" priority="1498" operator="equal">
      <formula>"AMBER"</formula>
    </cfRule>
  </conditionalFormatting>
  <conditionalFormatting sqref="F13">
    <cfRule type="cellIs" dxfId="289" priority="1499" operator="equal">
      <formula>"RED"</formula>
    </cfRule>
  </conditionalFormatting>
  <conditionalFormatting sqref="F13">
    <cfRule type="cellIs" dxfId="288" priority="1500" operator="equal">
      <formula>"GREEN"</formula>
    </cfRule>
  </conditionalFormatting>
  <conditionalFormatting sqref="F14">
    <cfRule type="cellIs" dxfId="287" priority="1501" operator="equal">
      <formula>"AMBER"</formula>
    </cfRule>
  </conditionalFormatting>
  <conditionalFormatting sqref="F14">
    <cfRule type="cellIs" dxfId="286" priority="1502" operator="equal">
      <formula>"RED"</formula>
    </cfRule>
  </conditionalFormatting>
  <conditionalFormatting sqref="F14">
    <cfRule type="cellIs" dxfId="285" priority="1503" operator="equal">
      <formula>"GREEN"</formula>
    </cfRule>
  </conditionalFormatting>
  <conditionalFormatting sqref="G12">
    <cfRule type="cellIs" dxfId="284" priority="1504" operator="equal">
      <formula>"AMBER"</formula>
    </cfRule>
  </conditionalFormatting>
  <conditionalFormatting sqref="G12">
    <cfRule type="cellIs" dxfId="283" priority="1505" operator="equal">
      <formula>"RED"</formula>
    </cfRule>
  </conditionalFormatting>
  <conditionalFormatting sqref="G12">
    <cfRule type="cellIs" dxfId="282" priority="1506" operator="equal">
      <formula>"GREEN"</formula>
    </cfRule>
  </conditionalFormatting>
  <conditionalFormatting sqref="G13">
    <cfRule type="cellIs" dxfId="281" priority="1507" operator="equal">
      <formula>"AMBER"</formula>
    </cfRule>
  </conditionalFormatting>
  <conditionalFormatting sqref="G13">
    <cfRule type="cellIs" dxfId="280" priority="1508" operator="equal">
      <formula>"RED"</formula>
    </cfRule>
  </conditionalFormatting>
  <conditionalFormatting sqref="G13">
    <cfRule type="cellIs" dxfId="279" priority="1509" operator="equal">
      <formula>"GREEN"</formula>
    </cfRule>
  </conditionalFormatting>
  <conditionalFormatting sqref="G14">
    <cfRule type="cellIs" dxfId="278" priority="1510" operator="equal">
      <formula>"AMBER"</formula>
    </cfRule>
  </conditionalFormatting>
  <conditionalFormatting sqref="G14">
    <cfRule type="cellIs" dxfId="277" priority="1511" operator="equal">
      <formula>"RED"</formula>
    </cfRule>
  </conditionalFormatting>
  <conditionalFormatting sqref="G14">
    <cfRule type="cellIs" dxfId="276" priority="1512" operator="equal">
      <formula>"GREEN"</formula>
    </cfRule>
  </conditionalFormatting>
  <conditionalFormatting sqref="H12">
    <cfRule type="cellIs" dxfId="275" priority="1513" operator="equal">
      <formula>"AMBER"</formula>
    </cfRule>
  </conditionalFormatting>
  <conditionalFormatting sqref="H12">
    <cfRule type="cellIs" dxfId="274" priority="1514" operator="equal">
      <formula>"RED"</formula>
    </cfRule>
  </conditionalFormatting>
  <conditionalFormatting sqref="H12">
    <cfRule type="cellIs" dxfId="273" priority="1515" operator="equal">
      <formula>"GREEN"</formula>
    </cfRule>
  </conditionalFormatting>
  <conditionalFormatting sqref="H13">
    <cfRule type="cellIs" dxfId="272" priority="1516" operator="equal">
      <formula>"AMBER"</formula>
    </cfRule>
  </conditionalFormatting>
  <conditionalFormatting sqref="H13">
    <cfRule type="cellIs" dxfId="271" priority="1517" operator="equal">
      <formula>"RED"</formula>
    </cfRule>
  </conditionalFormatting>
  <conditionalFormatting sqref="H13">
    <cfRule type="cellIs" dxfId="270" priority="1518" operator="equal">
      <formula>"GREEN"</formula>
    </cfRule>
  </conditionalFormatting>
  <conditionalFormatting sqref="H14">
    <cfRule type="cellIs" dxfId="269" priority="1519" operator="equal">
      <formula>"AMBER"</formula>
    </cfRule>
  </conditionalFormatting>
  <conditionalFormatting sqref="H14">
    <cfRule type="cellIs" dxfId="268" priority="1520" operator="equal">
      <formula>"RED"</formula>
    </cfRule>
  </conditionalFormatting>
  <conditionalFormatting sqref="H14">
    <cfRule type="cellIs" dxfId="267" priority="1521" operator="equal">
      <formula>"GREEN"</formula>
    </cfRule>
  </conditionalFormatting>
  <conditionalFormatting sqref="I12">
    <cfRule type="cellIs" dxfId="266" priority="1522" operator="equal">
      <formula>"AMBER"</formula>
    </cfRule>
  </conditionalFormatting>
  <conditionalFormatting sqref="I12">
    <cfRule type="cellIs" dxfId="265" priority="1523" operator="equal">
      <formula>"RED"</formula>
    </cfRule>
  </conditionalFormatting>
  <conditionalFormatting sqref="I12">
    <cfRule type="cellIs" dxfId="264" priority="1524" operator="equal">
      <formula>"GREEN"</formula>
    </cfRule>
  </conditionalFormatting>
  <conditionalFormatting sqref="I13">
    <cfRule type="cellIs" dxfId="263" priority="1525" operator="equal">
      <formula>"AMBER"</formula>
    </cfRule>
  </conditionalFormatting>
  <conditionalFormatting sqref="I13">
    <cfRule type="cellIs" dxfId="262" priority="1526" operator="equal">
      <formula>"RED"</formula>
    </cfRule>
  </conditionalFormatting>
  <conditionalFormatting sqref="I13">
    <cfRule type="cellIs" dxfId="261" priority="1527" operator="equal">
      <formula>"GREEN"</formula>
    </cfRule>
  </conditionalFormatting>
  <conditionalFormatting sqref="I14">
    <cfRule type="cellIs" dxfId="260" priority="1528" operator="equal">
      <formula>"AMBER"</formula>
    </cfRule>
  </conditionalFormatting>
  <conditionalFormatting sqref="I14">
    <cfRule type="cellIs" dxfId="259" priority="1529" operator="equal">
      <formula>"RED"</formula>
    </cfRule>
  </conditionalFormatting>
  <conditionalFormatting sqref="I14">
    <cfRule type="cellIs" dxfId="258" priority="1530" operator="equal">
      <formula>"GREEN"</formula>
    </cfRule>
  </conditionalFormatting>
  <conditionalFormatting sqref="J12">
    <cfRule type="cellIs" dxfId="257" priority="1531" operator="equal">
      <formula>"AMBER"</formula>
    </cfRule>
  </conditionalFormatting>
  <conditionalFormatting sqref="J12">
    <cfRule type="cellIs" dxfId="256" priority="1532" operator="equal">
      <formula>"RED"</formula>
    </cfRule>
  </conditionalFormatting>
  <conditionalFormatting sqref="J12">
    <cfRule type="cellIs" dxfId="255" priority="1533" operator="equal">
      <formula>"GREEN"</formula>
    </cfRule>
  </conditionalFormatting>
  <conditionalFormatting sqref="J13">
    <cfRule type="cellIs" dxfId="254" priority="1534" operator="equal">
      <formula>"AMBER"</formula>
    </cfRule>
  </conditionalFormatting>
  <conditionalFormatting sqref="J13">
    <cfRule type="cellIs" dxfId="253" priority="1535" operator="equal">
      <formula>"RED"</formula>
    </cfRule>
  </conditionalFormatting>
  <conditionalFormatting sqref="J13">
    <cfRule type="cellIs" dxfId="252" priority="1536" operator="equal">
      <formula>"GREEN"</formula>
    </cfRule>
  </conditionalFormatting>
  <conditionalFormatting sqref="J14">
    <cfRule type="cellIs" dxfId="251" priority="1537" operator="equal">
      <formula>"AMBER"</formula>
    </cfRule>
  </conditionalFormatting>
  <conditionalFormatting sqref="J14">
    <cfRule type="cellIs" dxfId="250" priority="1538" operator="equal">
      <formula>"RED"</formula>
    </cfRule>
  </conditionalFormatting>
  <conditionalFormatting sqref="J14">
    <cfRule type="cellIs" dxfId="249" priority="1539" operator="equal">
      <formula>"GREEN"</formula>
    </cfRule>
  </conditionalFormatting>
  <conditionalFormatting sqref="K12">
    <cfRule type="cellIs" dxfId="248" priority="1540" operator="equal">
      <formula>"AMBER"</formula>
    </cfRule>
  </conditionalFormatting>
  <conditionalFormatting sqref="K12">
    <cfRule type="cellIs" dxfId="247" priority="1541" operator="equal">
      <formula>"RED"</formula>
    </cfRule>
  </conditionalFormatting>
  <conditionalFormatting sqref="K12">
    <cfRule type="cellIs" dxfId="246" priority="1542" operator="equal">
      <formula>"GREEN"</formula>
    </cfRule>
  </conditionalFormatting>
  <conditionalFormatting sqref="K13">
    <cfRule type="cellIs" dxfId="245" priority="1543" operator="equal">
      <formula>"AMBER"</formula>
    </cfRule>
  </conditionalFormatting>
  <conditionalFormatting sqref="K13">
    <cfRule type="cellIs" dxfId="244" priority="1544" operator="equal">
      <formula>"RED"</formula>
    </cfRule>
  </conditionalFormatting>
  <conditionalFormatting sqref="K13">
    <cfRule type="cellIs" dxfId="243" priority="1545" operator="equal">
      <formula>"GREEN"</formula>
    </cfRule>
  </conditionalFormatting>
  <conditionalFormatting sqref="K14">
    <cfRule type="cellIs" dxfId="242" priority="1546" operator="equal">
      <formula>"AMBER"</formula>
    </cfRule>
  </conditionalFormatting>
  <conditionalFormatting sqref="K14">
    <cfRule type="cellIs" dxfId="241" priority="1547" operator="equal">
      <formula>"RED"</formula>
    </cfRule>
  </conditionalFormatting>
  <conditionalFormatting sqref="K14">
    <cfRule type="cellIs" dxfId="240" priority="1548" operator="equal">
      <formula>"GREEN"</formula>
    </cfRule>
  </conditionalFormatting>
  <conditionalFormatting sqref="C10">
    <cfRule type="cellIs" dxfId="239" priority="1549" operator="equal">
      <formula>"AMBER"</formula>
    </cfRule>
  </conditionalFormatting>
  <conditionalFormatting sqref="C10">
    <cfRule type="cellIs" dxfId="238" priority="1550" operator="equal">
      <formula>"RED"</formula>
    </cfRule>
  </conditionalFormatting>
  <conditionalFormatting sqref="C10">
    <cfRule type="cellIs" dxfId="237" priority="1551" operator="equal">
      <formula>"GREEN"</formula>
    </cfRule>
  </conditionalFormatting>
  <conditionalFormatting sqref="C11">
    <cfRule type="cellIs" dxfId="236" priority="1552" operator="equal">
      <formula>"AMBER"</formula>
    </cfRule>
  </conditionalFormatting>
  <conditionalFormatting sqref="C11">
    <cfRule type="cellIs" dxfId="235" priority="1553" operator="equal">
      <formula>"RED"</formula>
    </cfRule>
  </conditionalFormatting>
  <conditionalFormatting sqref="C11">
    <cfRule type="cellIs" dxfId="234" priority="1554" operator="equal">
      <formula>"GREEN"</formula>
    </cfRule>
  </conditionalFormatting>
  <conditionalFormatting sqref="D10">
    <cfRule type="cellIs" dxfId="233" priority="1555" operator="equal">
      <formula>"AMBER"</formula>
    </cfRule>
  </conditionalFormatting>
  <conditionalFormatting sqref="D10">
    <cfRule type="cellIs" dxfId="232" priority="1556" operator="equal">
      <formula>"RED"</formula>
    </cfRule>
  </conditionalFormatting>
  <conditionalFormatting sqref="D10">
    <cfRule type="cellIs" dxfId="231" priority="1557" operator="equal">
      <formula>"GREEN"</formula>
    </cfRule>
  </conditionalFormatting>
  <conditionalFormatting sqref="D11">
    <cfRule type="cellIs" dxfId="230" priority="1558" operator="equal">
      <formula>"AMBER"</formula>
    </cfRule>
  </conditionalFormatting>
  <conditionalFormatting sqref="D11">
    <cfRule type="cellIs" dxfId="229" priority="1559" operator="equal">
      <formula>"RED"</formula>
    </cfRule>
  </conditionalFormatting>
  <conditionalFormatting sqref="D11">
    <cfRule type="cellIs" dxfId="228" priority="1560" operator="equal">
      <formula>"GREEN"</formula>
    </cfRule>
  </conditionalFormatting>
  <conditionalFormatting sqref="E10">
    <cfRule type="cellIs" dxfId="227" priority="1561" operator="equal">
      <formula>"AMBER"</formula>
    </cfRule>
  </conditionalFormatting>
  <conditionalFormatting sqref="E10">
    <cfRule type="cellIs" dxfId="226" priority="1562" operator="equal">
      <formula>"RED"</formula>
    </cfRule>
  </conditionalFormatting>
  <conditionalFormatting sqref="E10">
    <cfRule type="cellIs" dxfId="225" priority="1563" operator="equal">
      <formula>"GREEN"</formula>
    </cfRule>
  </conditionalFormatting>
  <conditionalFormatting sqref="E11">
    <cfRule type="cellIs" dxfId="224" priority="1564" operator="equal">
      <formula>"AMBER"</formula>
    </cfRule>
  </conditionalFormatting>
  <conditionalFormatting sqref="E11">
    <cfRule type="cellIs" dxfId="223" priority="1565" operator="equal">
      <formula>"RED"</formula>
    </cfRule>
  </conditionalFormatting>
  <conditionalFormatting sqref="E11">
    <cfRule type="cellIs" dxfId="222" priority="1566" operator="equal">
      <formula>"GREEN"</formula>
    </cfRule>
  </conditionalFormatting>
  <conditionalFormatting sqref="F10">
    <cfRule type="cellIs" dxfId="221" priority="1567" operator="equal">
      <formula>"AMBER"</formula>
    </cfRule>
  </conditionalFormatting>
  <conditionalFormatting sqref="F10">
    <cfRule type="cellIs" dxfId="220" priority="1568" operator="equal">
      <formula>"RED"</formula>
    </cfRule>
  </conditionalFormatting>
  <conditionalFormatting sqref="F10">
    <cfRule type="cellIs" dxfId="219" priority="1569" operator="equal">
      <formula>"GREEN"</formula>
    </cfRule>
  </conditionalFormatting>
  <conditionalFormatting sqref="F11">
    <cfRule type="cellIs" dxfId="218" priority="1570" operator="equal">
      <formula>"AMBER"</formula>
    </cfRule>
  </conditionalFormatting>
  <conditionalFormatting sqref="F11">
    <cfRule type="cellIs" dxfId="217" priority="1571" operator="equal">
      <formula>"RED"</formula>
    </cfRule>
  </conditionalFormatting>
  <conditionalFormatting sqref="F11">
    <cfRule type="cellIs" dxfId="216" priority="1572" operator="equal">
      <formula>"GREEN"</formula>
    </cfRule>
  </conditionalFormatting>
  <conditionalFormatting sqref="G10">
    <cfRule type="cellIs" dxfId="215" priority="1573" operator="equal">
      <formula>"AMBER"</formula>
    </cfRule>
  </conditionalFormatting>
  <conditionalFormatting sqref="G10">
    <cfRule type="cellIs" dxfId="214" priority="1574" operator="equal">
      <formula>"RED"</formula>
    </cfRule>
  </conditionalFormatting>
  <conditionalFormatting sqref="G10">
    <cfRule type="cellIs" dxfId="213" priority="1575" operator="equal">
      <formula>"GREEN"</formula>
    </cfRule>
  </conditionalFormatting>
  <conditionalFormatting sqref="G11">
    <cfRule type="cellIs" dxfId="212" priority="1576" operator="equal">
      <formula>"AMBER"</formula>
    </cfRule>
  </conditionalFormatting>
  <conditionalFormatting sqref="G11">
    <cfRule type="cellIs" dxfId="211" priority="1577" operator="equal">
      <formula>"RED"</formula>
    </cfRule>
  </conditionalFormatting>
  <conditionalFormatting sqref="G11">
    <cfRule type="cellIs" dxfId="210" priority="1578" operator="equal">
      <formula>"GREEN"</formula>
    </cfRule>
  </conditionalFormatting>
  <conditionalFormatting sqref="H10">
    <cfRule type="cellIs" dxfId="209" priority="1579" operator="equal">
      <formula>"AMBER"</formula>
    </cfRule>
  </conditionalFormatting>
  <conditionalFormatting sqref="H10">
    <cfRule type="cellIs" dxfId="208" priority="1580" operator="equal">
      <formula>"RED"</formula>
    </cfRule>
  </conditionalFormatting>
  <conditionalFormatting sqref="H10">
    <cfRule type="cellIs" dxfId="207" priority="1581" operator="equal">
      <formula>"GREEN"</formula>
    </cfRule>
  </conditionalFormatting>
  <conditionalFormatting sqref="H11">
    <cfRule type="cellIs" dxfId="206" priority="1582" operator="equal">
      <formula>"AMBER"</formula>
    </cfRule>
  </conditionalFormatting>
  <conditionalFormatting sqref="H11">
    <cfRule type="cellIs" dxfId="205" priority="1583" operator="equal">
      <formula>"RED"</formula>
    </cfRule>
  </conditionalFormatting>
  <conditionalFormatting sqref="H11">
    <cfRule type="cellIs" dxfId="204" priority="1584" operator="equal">
      <formula>"GREEN"</formula>
    </cfRule>
  </conditionalFormatting>
  <conditionalFormatting sqref="I10">
    <cfRule type="cellIs" dxfId="203" priority="1585" operator="equal">
      <formula>"AMBER"</formula>
    </cfRule>
  </conditionalFormatting>
  <conditionalFormatting sqref="I10">
    <cfRule type="cellIs" dxfId="202" priority="1586" operator="equal">
      <formula>"RED"</formula>
    </cfRule>
  </conditionalFormatting>
  <conditionalFormatting sqref="I10">
    <cfRule type="cellIs" dxfId="201" priority="1587" operator="equal">
      <formula>"GREEN"</formula>
    </cfRule>
  </conditionalFormatting>
  <conditionalFormatting sqref="I11">
    <cfRule type="cellIs" dxfId="200" priority="1588" operator="equal">
      <formula>"AMBER"</formula>
    </cfRule>
  </conditionalFormatting>
  <conditionalFormatting sqref="I11">
    <cfRule type="cellIs" dxfId="199" priority="1589" operator="equal">
      <formula>"RED"</formula>
    </cfRule>
  </conditionalFormatting>
  <conditionalFormatting sqref="I11">
    <cfRule type="cellIs" dxfId="198" priority="1590" operator="equal">
      <formula>"GREEN"</formula>
    </cfRule>
  </conditionalFormatting>
  <conditionalFormatting sqref="J10">
    <cfRule type="cellIs" dxfId="197" priority="1591" operator="equal">
      <formula>"AMBER"</formula>
    </cfRule>
  </conditionalFormatting>
  <conditionalFormatting sqref="J10">
    <cfRule type="cellIs" dxfId="196" priority="1592" operator="equal">
      <formula>"RED"</formula>
    </cfRule>
  </conditionalFormatting>
  <conditionalFormatting sqref="J10">
    <cfRule type="cellIs" dxfId="195" priority="1593" operator="equal">
      <formula>"GREEN"</formula>
    </cfRule>
  </conditionalFormatting>
  <conditionalFormatting sqref="J11">
    <cfRule type="cellIs" dxfId="194" priority="1594" operator="equal">
      <formula>"AMBER"</formula>
    </cfRule>
  </conditionalFormatting>
  <conditionalFormatting sqref="J11">
    <cfRule type="cellIs" dxfId="193" priority="1595" operator="equal">
      <formula>"RED"</formula>
    </cfRule>
  </conditionalFormatting>
  <conditionalFormatting sqref="J11">
    <cfRule type="cellIs" dxfId="192" priority="1596" operator="equal">
      <formula>"GREEN"</formula>
    </cfRule>
  </conditionalFormatting>
  <conditionalFormatting sqref="K10">
    <cfRule type="cellIs" dxfId="191" priority="1597" operator="equal">
      <formula>"AMBER"</formula>
    </cfRule>
  </conditionalFormatting>
  <conditionalFormatting sqref="K10">
    <cfRule type="cellIs" dxfId="190" priority="1598" operator="equal">
      <formula>"RED"</formula>
    </cfRule>
  </conditionalFormatting>
  <conditionalFormatting sqref="K10">
    <cfRule type="cellIs" dxfId="189" priority="1599" operator="equal">
      <formula>"GREEN"</formula>
    </cfRule>
  </conditionalFormatting>
  <conditionalFormatting sqref="K11">
    <cfRule type="cellIs" dxfId="188" priority="1600" operator="equal">
      <formula>"AMBER"</formula>
    </cfRule>
  </conditionalFormatting>
  <conditionalFormatting sqref="K11">
    <cfRule type="cellIs" dxfId="187" priority="1601" operator="equal">
      <formula>"RED"</formula>
    </cfRule>
  </conditionalFormatting>
  <conditionalFormatting sqref="K11">
    <cfRule type="cellIs" dxfId="186" priority="1602" operator="equal">
      <formula>"GREEN"</formula>
    </cfRule>
  </conditionalFormatting>
  <conditionalFormatting sqref="B10">
    <cfRule type="cellIs" dxfId="185" priority="1603" operator="equal">
      <formula>"AMBER"</formula>
    </cfRule>
  </conditionalFormatting>
  <conditionalFormatting sqref="B10">
    <cfRule type="cellIs" dxfId="184" priority="1604" operator="equal">
      <formula>"RED"</formula>
    </cfRule>
  </conditionalFormatting>
  <conditionalFormatting sqref="B10">
    <cfRule type="cellIs" dxfId="183" priority="1605" operator="equal">
      <formula>"GREEN"</formula>
    </cfRule>
  </conditionalFormatting>
  <conditionalFormatting sqref="B11">
    <cfRule type="cellIs" dxfId="182" priority="1606" operator="equal">
      <formula>"AMBER"</formula>
    </cfRule>
  </conditionalFormatting>
  <conditionalFormatting sqref="B11">
    <cfRule type="cellIs" dxfId="181" priority="1607" operator="equal">
      <formula>"RED"</formula>
    </cfRule>
  </conditionalFormatting>
  <conditionalFormatting sqref="B11">
    <cfRule type="cellIs" dxfId="180" priority="1608" operator="equal">
      <formula>"GREEN"</formula>
    </cfRule>
  </conditionalFormatting>
  <conditionalFormatting sqref="B26">
    <cfRule type="cellIs" dxfId="179" priority="1609" operator="equal">
      <formula>"AMBER"</formula>
    </cfRule>
  </conditionalFormatting>
  <conditionalFormatting sqref="B26">
    <cfRule type="cellIs" dxfId="178" priority="1610" operator="equal">
      <formula>"RED"</formula>
    </cfRule>
  </conditionalFormatting>
  <conditionalFormatting sqref="B26">
    <cfRule type="cellIs" dxfId="177" priority="1611" operator="equal">
      <formula>"GREEN"</formula>
    </cfRule>
  </conditionalFormatting>
  <conditionalFormatting sqref="C26">
    <cfRule type="cellIs" dxfId="176" priority="1612" operator="equal">
      <formula>"AMBER"</formula>
    </cfRule>
  </conditionalFormatting>
  <conditionalFormatting sqref="C26">
    <cfRule type="cellIs" dxfId="175" priority="1613" operator="equal">
      <formula>"RED"</formula>
    </cfRule>
  </conditionalFormatting>
  <conditionalFormatting sqref="C26">
    <cfRule type="cellIs" dxfId="174" priority="1614" operator="equal">
      <formula>"GREEN"</formula>
    </cfRule>
  </conditionalFormatting>
  <conditionalFormatting sqref="D26">
    <cfRule type="cellIs" dxfId="173" priority="1615" operator="equal">
      <formula>"AMBER"</formula>
    </cfRule>
  </conditionalFormatting>
  <conditionalFormatting sqref="D26">
    <cfRule type="cellIs" dxfId="172" priority="1616" operator="equal">
      <formula>"RED"</formula>
    </cfRule>
  </conditionalFormatting>
  <conditionalFormatting sqref="D26">
    <cfRule type="cellIs" dxfId="171" priority="1617" operator="equal">
      <formula>"GREEN"</formula>
    </cfRule>
  </conditionalFormatting>
  <conditionalFormatting sqref="E26">
    <cfRule type="cellIs" dxfId="170" priority="1618" operator="equal">
      <formula>"AMBER"</formula>
    </cfRule>
  </conditionalFormatting>
  <conditionalFormatting sqref="E26">
    <cfRule type="cellIs" dxfId="169" priority="1619" operator="equal">
      <formula>"RED"</formula>
    </cfRule>
  </conditionalFormatting>
  <conditionalFormatting sqref="E26">
    <cfRule type="cellIs" dxfId="168" priority="1620" operator="equal">
      <formula>"GREEN"</formula>
    </cfRule>
  </conditionalFormatting>
  <conditionalFormatting sqref="F26">
    <cfRule type="cellIs" dxfId="167" priority="1621" operator="equal">
      <formula>"AMBER"</formula>
    </cfRule>
  </conditionalFormatting>
  <conditionalFormatting sqref="F26">
    <cfRule type="cellIs" dxfId="166" priority="1622" operator="equal">
      <formula>"RED"</formula>
    </cfRule>
  </conditionalFormatting>
  <conditionalFormatting sqref="F26">
    <cfRule type="cellIs" dxfId="165" priority="1623" operator="equal">
      <formula>"GREEN"</formula>
    </cfRule>
  </conditionalFormatting>
  <conditionalFormatting sqref="G26">
    <cfRule type="cellIs" dxfId="164" priority="1624" operator="equal">
      <formula>"AMBER"</formula>
    </cfRule>
  </conditionalFormatting>
  <conditionalFormatting sqref="G26">
    <cfRule type="cellIs" dxfId="163" priority="1625" operator="equal">
      <formula>"RED"</formula>
    </cfRule>
  </conditionalFormatting>
  <conditionalFormatting sqref="G26">
    <cfRule type="cellIs" dxfId="162" priority="1626" operator="equal">
      <formula>"GREEN"</formula>
    </cfRule>
  </conditionalFormatting>
  <conditionalFormatting sqref="H26">
    <cfRule type="cellIs" dxfId="161" priority="1627" operator="equal">
      <formula>"AMBER"</formula>
    </cfRule>
  </conditionalFormatting>
  <conditionalFormatting sqref="H26">
    <cfRule type="cellIs" dxfId="160" priority="1628" operator="equal">
      <formula>"RED"</formula>
    </cfRule>
  </conditionalFormatting>
  <conditionalFormatting sqref="H26">
    <cfRule type="cellIs" dxfId="159" priority="1629" operator="equal">
      <formula>"GREEN"</formula>
    </cfRule>
  </conditionalFormatting>
  <conditionalFormatting sqref="I26">
    <cfRule type="cellIs" dxfId="158" priority="1630" operator="equal">
      <formula>"AMBER"</formula>
    </cfRule>
  </conditionalFormatting>
  <conditionalFormatting sqref="I26">
    <cfRule type="cellIs" dxfId="157" priority="1631" operator="equal">
      <formula>"RED"</formula>
    </cfRule>
  </conditionalFormatting>
  <conditionalFormatting sqref="I26">
    <cfRule type="cellIs" dxfId="156" priority="1632" operator="equal">
      <formula>"GREEN"</formula>
    </cfRule>
  </conditionalFormatting>
  <conditionalFormatting sqref="J26">
    <cfRule type="cellIs" dxfId="155" priority="1633" operator="equal">
      <formula>"AMBER"</formula>
    </cfRule>
  </conditionalFormatting>
  <conditionalFormatting sqref="J26">
    <cfRule type="cellIs" dxfId="154" priority="1634" operator="equal">
      <formula>"RED"</formula>
    </cfRule>
  </conditionalFormatting>
  <conditionalFormatting sqref="J26">
    <cfRule type="cellIs" dxfId="153" priority="1635" operator="equal">
      <formula>"GREEN"</formula>
    </cfRule>
  </conditionalFormatting>
  <conditionalFormatting sqref="K26">
    <cfRule type="cellIs" dxfId="152" priority="1636" operator="equal">
      <formula>"AMBER"</formula>
    </cfRule>
  </conditionalFormatting>
  <conditionalFormatting sqref="K26">
    <cfRule type="cellIs" dxfId="151" priority="1637" operator="equal">
      <formula>"RED"</formula>
    </cfRule>
  </conditionalFormatting>
  <conditionalFormatting sqref="K26">
    <cfRule type="cellIs" dxfId="150" priority="1638" operator="equal">
      <formula>"GREEN"</formula>
    </cfRule>
  </conditionalFormatting>
  <conditionalFormatting sqref="L26">
    <cfRule type="cellIs" dxfId="149" priority="1639" operator="equal">
      <formula>"AMBER"</formula>
    </cfRule>
  </conditionalFormatting>
  <conditionalFormatting sqref="L26">
    <cfRule type="cellIs" dxfId="148" priority="1640" operator="equal">
      <formula>"RED"</formula>
    </cfRule>
  </conditionalFormatting>
  <conditionalFormatting sqref="L26">
    <cfRule type="cellIs" dxfId="147" priority="1641" operator="equal">
      <formula>"GREEN"</formula>
    </cfRule>
  </conditionalFormatting>
  <conditionalFormatting sqref="M26">
    <cfRule type="cellIs" dxfId="146" priority="1642" operator="equal">
      <formula>"AMBER"</formula>
    </cfRule>
  </conditionalFormatting>
  <conditionalFormatting sqref="M26">
    <cfRule type="cellIs" dxfId="145" priority="1643" operator="equal">
      <formula>"RED"</formula>
    </cfRule>
  </conditionalFormatting>
  <conditionalFormatting sqref="M26">
    <cfRule type="cellIs" dxfId="144" priority="1644" operator="equal">
      <formula>"GREEN"</formula>
    </cfRule>
  </conditionalFormatting>
  <conditionalFormatting sqref="N26">
    <cfRule type="cellIs" dxfId="143" priority="1645" operator="equal">
      <formula>"AMBER"</formula>
    </cfRule>
  </conditionalFormatting>
  <conditionalFormatting sqref="N26">
    <cfRule type="cellIs" dxfId="142" priority="1646" operator="equal">
      <formula>"RED"</formula>
    </cfRule>
  </conditionalFormatting>
  <conditionalFormatting sqref="N26">
    <cfRule type="cellIs" dxfId="141" priority="1647" operator="equal">
      <formula>"GREEN"</formula>
    </cfRule>
  </conditionalFormatting>
  <conditionalFormatting sqref="O26">
    <cfRule type="cellIs" dxfId="140" priority="1648" operator="equal">
      <formula>"AMBER"</formula>
    </cfRule>
  </conditionalFormatting>
  <conditionalFormatting sqref="O26">
    <cfRule type="cellIs" dxfId="139" priority="1649" operator="equal">
      <formula>"RED"</formula>
    </cfRule>
  </conditionalFormatting>
  <conditionalFormatting sqref="O26">
    <cfRule type="cellIs" dxfId="138" priority="1650" operator="equal">
      <formula>"GREEN"</formula>
    </cfRule>
  </conditionalFormatting>
  <conditionalFormatting sqref="P26">
    <cfRule type="cellIs" dxfId="137" priority="1651" operator="equal">
      <formula>"AMBER"</formula>
    </cfRule>
  </conditionalFormatting>
  <conditionalFormatting sqref="P26">
    <cfRule type="cellIs" dxfId="136" priority="1652" operator="equal">
      <formula>"RED"</formula>
    </cfRule>
  </conditionalFormatting>
  <conditionalFormatting sqref="P26">
    <cfRule type="cellIs" dxfId="135" priority="1653" operator="equal">
      <formula>"GREEN"</formula>
    </cfRule>
  </conditionalFormatting>
  <conditionalFormatting sqref="Q26">
    <cfRule type="cellIs" dxfId="134" priority="1654" operator="equal">
      <formula>"AMBER"</formula>
    </cfRule>
  </conditionalFormatting>
  <conditionalFormatting sqref="Q26">
    <cfRule type="cellIs" dxfId="133" priority="1655" operator="equal">
      <formula>"RED"</formula>
    </cfRule>
  </conditionalFormatting>
  <conditionalFormatting sqref="Q26">
    <cfRule type="cellIs" dxfId="132" priority="1656" operator="equal">
      <formula>"GREEN"</formula>
    </cfRule>
  </conditionalFormatting>
  <conditionalFormatting sqref="R26">
    <cfRule type="cellIs" dxfId="131" priority="1657" operator="equal">
      <formula>"AMBER"</formula>
    </cfRule>
  </conditionalFormatting>
  <conditionalFormatting sqref="R26">
    <cfRule type="cellIs" dxfId="130" priority="1658" operator="equal">
      <formula>"RED"</formula>
    </cfRule>
  </conditionalFormatting>
  <conditionalFormatting sqref="R26">
    <cfRule type="cellIs" dxfId="129" priority="1659" operator="equal">
      <formula>"GREEN"</formula>
    </cfRule>
  </conditionalFormatting>
  <conditionalFormatting sqref="S26">
    <cfRule type="cellIs" dxfId="128" priority="1660" operator="equal">
      <formula>"AMBER"</formula>
    </cfRule>
  </conditionalFormatting>
  <conditionalFormatting sqref="S26">
    <cfRule type="cellIs" dxfId="127" priority="1661" operator="equal">
      <formula>"RED"</formula>
    </cfRule>
  </conditionalFormatting>
  <conditionalFormatting sqref="S26">
    <cfRule type="cellIs" dxfId="126" priority="1662" operator="equal">
      <formula>"GREEN"</formula>
    </cfRule>
  </conditionalFormatting>
  <conditionalFormatting sqref="T21">
    <cfRule type="cellIs" dxfId="125" priority="1663" operator="equal">
      <formula>"AMBER"</formula>
    </cfRule>
  </conditionalFormatting>
  <conditionalFormatting sqref="T21">
    <cfRule type="cellIs" dxfId="124" priority="1664" operator="equal">
      <formula>"RED"</formula>
    </cfRule>
  </conditionalFormatting>
  <conditionalFormatting sqref="T21">
    <cfRule type="cellIs" dxfId="123" priority="1665" operator="equal">
      <formula>"GREEN"</formula>
    </cfRule>
  </conditionalFormatting>
  <conditionalFormatting sqref="T22">
    <cfRule type="cellIs" dxfId="122" priority="1666" operator="equal">
      <formula>"AMBER"</formula>
    </cfRule>
  </conditionalFormatting>
  <conditionalFormatting sqref="T22">
    <cfRule type="cellIs" dxfId="121" priority="1667" operator="equal">
      <formula>"RED"</formula>
    </cfRule>
  </conditionalFormatting>
  <conditionalFormatting sqref="T22">
    <cfRule type="cellIs" dxfId="120" priority="1668" operator="equal">
      <formula>"GREEN"</formula>
    </cfRule>
  </conditionalFormatting>
  <conditionalFormatting sqref="T23">
    <cfRule type="cellIs" dxfId="119" priority="1669" operator="equal">
      <formula>"AMBER"</formula>
    </cfRule>
  </conditionalFormatting>
  <conditionalFormatting sqref="T23">
    <cfRule type="cellIs" dxfId="118" priority="1670" operator="equal">
      <formula>"RED"</formula>
    </cfRule>
  </conditionalFormatting>
  <conditionalFormatting sqref="T23">
    <cfRule type="cellIs" dxfId="117" priority="1671" operator="equal">
      <formula>"GREEN"</formula>
    </cfRule>
  </conditionalFormatting>
  <conditionalFormatting sqref="T24">
    <cfRule type="cellIs" dxfId="116" priority="1672" operator="equal">
      <formula>"AMBER"</formula>
    </cfRule>
  </conditionalFormatting>
  <conditionalFormatting sqref="T24">
    <cfRule type="cellIs" dxfId="115" priority="1673" operator="equal">
      <formula>"RED"</formula>
    </cfRule>
  </conditionalFormatting>
  <conditionalFormatting sqref="T24">
    <cfRule type="cellIs" dxfId="114" priority="1674" operator="equal">
      <formula>"GREEN"</formula>
    </cfRule>
  </conditionalFormatting>
  <conditionalFormatting sqref="T20">
    <cfRule type="cellIs" dxfId="113" priority="1675" operator="equal">
      <formula>"AMBER"</formula>
    </cfRule>
  </conditionalFormatting>
  <conditionalFormatting sqref="T20">
    <cfRule type="cellIs" dxfId="112" priority="1676" operator="equal">
      <formula>"RED"</formula>
    </cfRule>
  </conditionalFormatting>
  <conditionalFormatting sqref="T20">
    <cfRule type="cellIs" dxfId="111" priority="1677" operator="equal">
      <formula>"GREEN"</formula>
    </cfRule>
  </conditionalFormatting>
  <conditionalFormatting sqref="W20">
    <cfRule type="cellIs" dxfId="110" priority="1678" operator="equal">
      <formula>"AMBER"</formula>
    </cfRule>
  </conditionalFormatting>
  <conditionalFormatting sqref="W20">
    <cfRule type="cellIs" dxfId="109" priority="1679" operator="equal">
      <formula>"RED"</formula>
    </cfRule>
  </conditionalFormatting>
  <conditionalFormatting sqref="W20">
    <cfRule type="cellIs" dxfId="108" priority="1680" operator="equal">
      <formula>"GREEN"</formula>
    </cfRule>
  </conditionalFormatting>
  <conditionalFormatting sqref="T19">
    <cfRule type="cellIs" dxfId="107" priority="1681" operator="equal">
      <formula>"AMBER"</formula>
    </cfRule>
  </conditionalFormatting>
  <conditionalFormatting sqref="T19">
    <cfRule type="cellIs" dxfId="106" priority="1682" operator="equal">
      <formula>"RED"</formula>
    </cfRule>
  </conditionalFormatting>
  <conditionalFormatting sqref="T19">
    <cfRule type="cellIs" dxfId="105" priority="1683" operator="equal">
      <formula>"GREEN"</formula>
    </cfRule>
  </conditionalFormatting>
  <conditionalFormatting sqref="W19">
    <cfRule type="cellIs" dxfId="104" priority="1684" operator="equal">
      <formula>"AMBER"</formula>
    </cfRule>
  </conditionalFormatting>
  <conditionalFormatting sqref="W19">
    <cfRule type="cellIs" dxfId="103" priority="1685" operator="equal">
      <formula>"RED"</formula>
    </cfRule>
  </conditionalFormatting>
  <conditionalFormatting sqref="W19">
    <cfRule type="cellIs" dxfId="102" priority="1686"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57</vt:i4>
      </vt:variant>
    </vt:vector>
  </HeadingPairs>
  <TitlesOfParts>
    <vt:vector size="70"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pwhite</cp:lastModifiedBy>
  <dcterms:created xsi:type="dcterms:W3CDTF">2012-03-07T21:58:04Z</dcterms:created>
  <dcterms:modified xsi:type="dcterms:W3CDTF">2012-09-17T08:33:04Z</dcterms:modified>
</cp:coreProperties>
</file>